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151473\Downloads\"/>
    </mc:Choice>
  </mc:AlternateContent>
  <workbookProtection workbookAlgorithmName="SHA-512" workbookHashValue="Izr4WpvTN21CG9VUi9UWMu5Y+LMhM/BjkjJW/R/f1VDUkqU1n74J8DD+/Yjv4taEIoDJYlfQlbIFeue8h7/DLA==" workbookSaltValue="C4SGplZ5Qju8jcl8HNM6KQ==" workbookSpinCount="100000" lockStructure="1"/>
  <bookViews>
    <workbookView xWindow="0" yWindow="0" windowWidth="28800" windowHeight="12420"/>
  </bookViews>
  <sheets>
    <sheet name="INSTRUCTIONS" sheetId="23" r:id="rId1"/>
    <sheet name="SUMMARY" sheetId="1" r:id="rId2"/>
    <sheet name="ALABAMA" sheetId="3" r:id="rId3"/>
    <sheet name="FLORIDA" sheetId="4" r:id="rId4"/>
    <sheet name="GEORGIA" sheetId="5" r:id="rId5"/>
    <sheet name="ILLINOIS" sheetId="6" r:id="rId6"/>
    <sheet name="IOWA" sheetId="9" r:id="rId7"/>
    <sheet name="KANSAS" sheetId="11" r:id="rId8"/>
    <sheet name="KENTUCKY" sheetId="7" r:id="rId9"/>
    <sheet name="LOUISIANA" sheetId="8" r:id="rId10"/>
    <sheet name="MISSISSIPPI" sheetId="14" r:id="rId11"/>
    <sheet name="MISSOURI" sheetId="13" r:id="rId12"/>
    <sheet name="NEBRASKA" sheetId="15" r:id="rId13"/>
    <sheet name="PENNSYLVANIA" sheetId="17" r:id="rId14"/>
    <sheet name="SOUTH CAROLINA" sheetId="19" r:id="rId15"/>
    <sheet name="TEXAS" sheetId="20" r:id="rId16"/>
    <sheet name="VERMONT" sheetId="21" r:id="rId17"/>
    <sheet name="WEST VIRGINIA" sheetId="22" r:id="rId18"/>
  </sheets>
  <definedNames>
    <definedName name="_xlnm.Print_Area" localSheetId="2">ALABAMA!$A$1:$I$1520</definedName>
    <definedName name="_xlnm.Print_Area" localSheetId="3">FLORIDA!$A$1:$I$1520</definedName>
    <definedName name="_xlnm.Print_Area" localSheetId="0">INSTRUCTIONS!$A$1:$M$73</definedName>
    <definedName name="_xlnm.Print_Area" localSheetId="1">SUMMARY!$A$1:$F$51</definedName>
    <definedName name="_xlnm.Print_Titles" localSheetId="2">ALABAMA!$1:$14</definedName>
    <definedName name="_xlnm.Print_Titles" localSheetId="3">FLORIDA!$1:$14</definedName>
    <definedName name="_xlnm.Print_Titles" localSheetId="4">GEORGIA!$1:$14</definedName>
    <definedName name="_xlnm.Print_Titles" localSheetId="5">ILLINOIS!$1:$14</definedName>
    <definedName name="_xlnm.Print_Titles" localSheetId="0">INSTRUCTIONS!$6:$6</definedName>
    <definedName name="_xlnm.Print_Titles" localSheetId="6">IOWA!$1:$14</definedName>
    <definedName name="_xlnm.Print_Titles" localSheetId="7">KANSAS!$1:$14</definedName>
    <definedName name="_xlnm.Print_Titles" localSheetId="8">KENTUCKY!$1:$14</definedName>
    <definedName name="_xlnm.Print_Titles" localSheetId="9">LOUISIANA!$1:$13</definedName>
    <definedName name="_xlnm.Print_Titles" localSheetId="10">MISSISSIPPI!$1:$13</definedName>
    <definedName name="_xlnm.Print_Titles" localSheetId="11">MISSOURI!$1:$14</definedName>
    <definedName name="_xlnm.Print_Titles" localSheetId="12">NEBRASKA!$1:$14</definedName>
    <definedName name="_xlnm.Print_Titles" localSheetId="13">PENNSYLVANIA!$1:$14</definedName>
    <definedName name="_xlnm.Print_Titles" localSheetId="14">'SOUTH CAROLINA'!$1:$14</definedName>
    <definedName name="_xlnm.Print_Titles" localSheetId="1">SUMMARY!$13:$29</definedName>
    <definedName name="_xlnm.Print_Titles" localSheetId="15">TEXAS!$1:$14</definedName>
    <definedName name="_xlnm.Print_Titles" localSheetId="16">VERMONT!$1:$14</definedName>
    <definedName name="_xlnm.Print_Titles" localSheetId="17">'WEST VIRGINIA'!$1:$14</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4" i="23" l="1"/>
  <c r="F7" i="1"/>
  <c r="S1" i="23" s="1"/>
  <c r="F6" i="1"/>
  <c r="E30" i="1"/>
  <c r="M5" i="23" l="1"/>
  <c r="H46" i="23"/>
  <c r="G6" i="23"/>
  <c r="E45" i="1"/>
  <c r="E44" i="1"/>
  <c r="E43" i="1"/>
  <c r="E42" i="1"/>
  <c r="E41" i="1"/>
  <c r="E40" i="1"/>
  <c r="E39" i="1"/>
  <c r="E38" i="1"/>
  <c r="E37" i="1"/>
  <c r="E36" i="1"/>
  <c r="E35" i="1"/>
  <c r="E34" i="1"/>
  <c r="E33" i="1"/>
  <c r="E32" i="1"/>
  <c r="E31" i="1"/>
  <c r="G14" i="3"/>
  <c r="G14" i="4"/>
  <c r="G14" i="5"/>
  <c r="G14" i="6"/>
  <c r="G14" i="9"/>
  <c r="G14" i="11"/>
  <c r="G14" i="7"/>
  <c r="G14" i="8"/>
  <c r="G14" i="14"/>
  <c r="G14" i="13"/>
  <c r="G14" i="15"/>
  <c r="G14" i="17"/>
  <c r="G14" i="19"/>
  <c r="G14" i="20"/>
  <c r="G14" i="21"/>
  <c r="G14" i="22"/>
  <c r="I56" i="23" l="1"/>
  <c r="I57" i="23"/>
  <c r="I60" i="23"/>
  <c r="I58" i="23"/>
  <c r="O16" i="23" l="1"/>
  <c r="K2" i="1" l="1"/>
  <c r="A47" i="1" l="1"/>
  <c r="B47" i="1"/>
  <c r="A10" i="1"/>
  <c r="A9" i="1"/>
  <c r="A16" i="1"/>
  <c r="B7" i="1" l="1"/>
  <c r="B6" i="1"/>
  <c r="B5" i="1"/>
  <c r="B4" i="1"/>
  <c r="B3" i="1"/>
  <c r="F50" i="1"/>
  <c r="B50" i="1"/>
  <c r="I4" i="3"/>
  <c r="F30" i="1" s="1"/>
  <c r="I4" i="4"/>
  <c r="F31" i="1" s="1"/>
  <c r="I4" i="5"/>
  <c r="F32" i="1" s="1"/>
  <c r="I4" i="6"/>
  <c r="F33" i="1" s="1"/>
  <c r="I4" i="9"/>
  <c r="F34" i="1" s="1"/>
  <c r="I4" i="11"/>
  <c r="F35" i="1" s="1"/>
  <c r="I4" i="7"/>
  <c r="F36" i="1"/>
  <c r="I4" i="8"/>
  <c r="F37" i="1" s="1"/>
  <c r="I4" i="14"/>
  <c r="F38" i="1" s="1"/>
  <c r="I4" i="13"/>
  <c r="F39" i="1" s="1"/>
  <c r="I4" i="15"/>
  <c r="F40" i="1" s="1"/>
  <c r="I4" i="17"/>
  <c r="F41" i="1" s="1"/>
  <c r="I4" i="19"/>
  <c r="F42" i="1" s="1"/>
  <c r="I4" i="20"/>
  <c r="F43" i="1" s="1"/>
  <c r="I4" i="21"/>
  <c r="F44" i="1" s="1"/>
  <c r="I4" i="22"/>
  <c r="F45" i="1" s="1"/>
  <c r="A2" i="22"/>
  <c r="G1519" i="9"/>
  <c r="G1518" i="9"/>
  <c r="A2" i="4"/>
  <c r="B2" i="22"/>
  <c r="A4" i="22"/>
  <c r="A6" i="22"/>
  <c r="A2" i="21"/>
  <c r="B2" i="21"/>
  <c r="A4" i="21"/>
  <c r="A6" i="21"/>
  <c r="A2" i="20"/>
  <c r="B2" i="20"/>
  <c r="A4" i="20"/>
  <c r="A6" i="20"/>
  <c r="A2" i="19"/>
  <c r="B2" i="19"/>
  <c r="A4" i="19"/>
  <c r="A6" i="19"/>
  <c r="A2" i="17"/>
  <c r="B2" i="17"/>
  <c r="A4" i="17"/>
  <c r="A6" i="17"/>
  <c r="A2" i="15"/>
  <c r="B2" i="15"/>
  <c r="A4" i="15"/>
  <c r="A6" i="15"/>
  <c r="B2" i="13"/>
  <c r="A2" i="13"/>
  <c r="B2" i="14"/>
  <c r="A2" i="14"/>
  <c r="B2" i="8"/>
  <c r="A2" i="8"/>
  <c r="B2" i="7"/>
  <c r="A2" i="7"/>
  <c r="B2" i="11"/>
  <c r="A2" i="11"/>
  <c r="B2" i="9"/>
  <c r="A2" i="9"/>
  <c r="B2" i="6"/>
  <c r="A2" i="6"/>
  <c r="B2" i="5"/>
  <c r="A2" i="5"/>
  <c r="B2" i="4"/>
  <c r="B2" i="3"/>
  <c r="A2" i="3"/>
  <c r="A4" i="14"/>
  <c r="A6" i="14"/>
  <c r="A4" i="13"/>
  <c r="A6" i="13"/>
  <c r="A4" i="11"/>
  <c r="A6" i="11"/>
  <c r="A4" i="9"/>
  <c r="A6" i="9"/>
  <c r="A4" i="8"/>
  <c r="A6" i="8"/>
  <c r="A4" i="7"/>
  <c r="A6" i="7"/>
  <c r="A4" i="6"/>
  <c r="A6" i="6"/>
  <c r="A4" i="5"/>
  <c r="A6" i="5"/>
  <c r="A4" i="4"/>
  <c r="A6" i="4"/>
  <c r="A6" i="3"/>
  <c r="A4" i="3"/>
  <c r="A72" i="23" l="1"/>
  <c r="B23" i="23"/>
  <c r="H24" i="23"/>
  <c r="U1" i="23"/>
  <c r="V1" i="23"/>
  <c r="T1" i="23"/>
  <c r="R1" i="11"/>
  <c r="A5" i="11" s="1"/>
  <c r="R1" i="7"/>
  <c r="A9" i="7" s="1"/>
  <c r="R1" i="3"/>
  <c r="A5" i="3" s="1"/>
  <c r="R1" i="6"/>
  <c r="A5" i="6" s="1"/>
  <c r="R1" i="21"/>
  <c r="A5" i="21" s="1"/>
  <c r="S1" i="1"/>
  <c r="E28" i="1" s="1"/>
  <c r="R1" i="19"/>
  <c r="A5" i="19" s="1"/>
  <c r="R1" i="20"/>
  <c r="A5" i="20" s="1"/>
  <c r="R1" i="4"/>
  <c r="A5" i="4" s="1"/>
  <c r="R1" i="17"/>
  <c r="A5" i="17" s="1"/>
  <c r="R1" i="14"/>
  <c r="A5" i="14" s="1"/>
  <c r="R1" i="8"/>
  <c r="A5" i="8" s="1"/>
  <c r="R1" i="22"/>
  <c r="A5" i="22" s="1"/>
  <c r="R1" i="5"/>
  <c r="A5" i="5" s="1"/>
  <c r="R1" i="9"/>
  <c r="A5" i="9" s="1"/>
  <c r="R1" i="13"/>
  <c r="A5" i="13" s="1"/>
  <c r="R1" i="15"/>
  <c r="A5" i="15" s="1"/>
  <c r="A1" i="1"/>
  <c r="C28" i="1" l="1"/>
  <c r="B28" i="1"/>
  <c r="D28" i="1"/>
  <c r="A49" i="23"/>
  <c r="H41" i="23" s="1"/>
  <c r="A71" i="23"/>
  <c r="F27" i="1"/>
  <c r="A5" i="7"/>
  <c r="A10" i="7"/>
</calcChain>
</file>

<file path=xl/sharedStrings.xml><?xml version="1.0" encoding="utf-8"?>
<sst xmlns="http://schemas.openxmlformats.org/spreadsheetml/2006/main" count="565" uniqueCount="174">
  <si>
    <t>COPY OF EACH MUNICIPAL TAX REPORT, LICENSE FORM AND OTHER ASSESSMENT showing the calculation of the tax/fee/assessment you paid.</t>
  </si>
  <si>
    <r>
      <t xml:space="preserve">For PENNSYLVANIA, </t>
    </r>
    <r>
      <rPr>
        <sz val="10"/>
        <rFont val="Arial"/>
        <family val="2"/>
      </rPr>
      <t>be sure to include payments made for the City of Philadelphia business tax per The Philadelphia Code § 19-2600 et seq.</t>
    </r>
  </si>
  <si>
    <r>
      <t xml:space="preserve">For TEXAS, </t>
    </r>
    <r>
      <rPr>
        <sz val="10"/>
        <rFont val="Arial"/>
        <family val="2"/>
      </rPr>
      <t>be sure to include payments to municipalities for occupation taxes (TX Stat. §302.101) and other taxes (TX Stat. § 302.102).</t>
    </r>
  </si>
  <si>
    <t>Insurer Name:</t>
  </si>
  <si>
    <t>NAIC #:</t>
  </si>
  <si>
    <t>State</t>
  </si>
  <si>
    <t>Alabama</t>
  </si>
  <si>
    <t>Florida</t>
  </si>
  <si>
    <t>Georgia</t>
  </si>
  <si>
    <t>Illinois</t>
  </si>
  <si>
    <t>Kentucky</t>
  </si>
  <si>
    <t>Louisiana</t>
  </si>
  <si>
    <t>Mississippi</t>
  </si>
  <si>
    <t>Missouri</t>
  </si>
  <si>
    <t>Nebraska</t>
  </si>
  <si>
    <t>Pennsylvania</t>
  </si>
  <si>
    <t>South Carolina</t>
  </si>
  <si>
    <t>West Virginia</t>
  </si>
  <si>
    <t>Report Preparer:</t>
  </si>
  <si>
    <t>Title:</t>
  </si>
  <si>
    <t>Email:</t>
  </si>
  <si>
    <t>Fax:</t>
  </si>
  <si>
    <t>Toll-free Phone:</t>
  </si>
  <si>
    <t>Mailing Address:</t>
  </si>
  <si>
    <t>City, State and ZIP Code:</t>
  </si>
  <si>
    <t>Yes</t>
  </si>
  <si>
    <t>No</t>
  </si>
  <si>
    <t>[a]</t>
  </si>
  <si>
    <t>[b]</t>
  </si>
  <si>
    <t>[c]</t>
  </si>
  <si>
    <t>[d]</t>
  </si>
  <si>
    <t>Payment Method</t>
  </si>
  <si>
    <t>Check/Transaction Number</t>
  </si>
  <si>
    <t>Payee Name</t>
  </si>
  <si>
    <t>Amount Paid</t>
  </si>
  <si>
    <t xml:space="preserve">Payment Date </t>
  </si>
  <si>
    <t>Check</t>
  </si>
  <si>
    <t>Credit Card</t>
  </si>
  <si>
    <t>ACH</t>
  </si>
  <si>
    <t>Other</t>
  </si>
  <si>
    <t>TOTAL</t>
  </si>
  <si>
    <t xml:space="preserve"> </t>
  </si>
  <si>
    <t>TO EACH MUNICIPALITY per Code of Alabama Section 11-51-122.</t>
  </si>
  <si>
    <t>tax trust accounts in Alabama.  ATTACH A SCANNED COPY OF EACH STATEMENT OF GROSS PREMIUMS YOU WERE REQUIRED TO SUBMIT</t>
  </si>
  <si>
    <t>Municipal Tax Report Form Number or Title (attach a scanned copy of each)</t>
  </si>
  <si>
    <t xml:space="preserve">624.507. Exclude tax/assessment payments you made for firefighter pensions (Florida Statutes Ch. 175) and municipal police pensions (Florida Statutes </t>
  </si>
  <si>
    <t xml:space="preserve">Ch. 185) if you were allowed to deduct these payments from your excise or license taxes paid to the Florida Department of Revenue.  ATTACH A SCANNED </t>
  </si>
  <si>
    <t xml:space="preserve">League of Cities, or directly to cities, towns or tax trust accounts, including but not limited those allowed by Florida Statutes §§ 205.032, 205.042, and </t>
  </si>
  <si>
    <t>municipalities as authorized by O.C.G.A. § 33-8-8(b), and county and municipal corporation taxes you paid pursuant to O.C.G.A. § 33-8-8-1 or 33-8-8-2.</t>
  </si>
  <si>
    <t>ATTACH A SCANNED COPY OF EACH MUNICIPAL TAX REPORT, LICENSE FORM, etc. showing the calculation of the tax/fee/assessment you paid.</t>
  </si>
  <si>
    <t>to 65 ILCS 5/11-10-1.  ATTACH A SCANNED COPY OF EACH TAX OR FEE REPORT showing the calculation of the tax/fee you paid.</t>
  </si>
  <si>
    <t>Iowa</t>
  </si>
  <si>
    <t>Kansas</t>
  </si>
  <si>
    <t>Texas</t>
  </si>
  <si>
    <t>Vermont</t>
  </si>
  <si>
    <t>COPY OF EACH TAX OR FEE REPORT showing the calculation of the tax/fee you paid.</t>
  </si>
  <si>
    <t>ATTACH A SCANNED COPY OF EACH TAX OR FEE REPORT showing the calculation of the tax/fee you paid.</t>
  </si>
  <si>
    <r>
      <t>For West Virginia</t>
    </r>
    <r>
      <rPr>
        <sz val="10"/>
        <rFont val="Arial"/>
        <family val="2"/>
      </rPr>
      <t xml:space="preserve">, be sure to include occupational or license taxes or fees you paid to West Virginia municipalities.  ATTACH A SCANNED COPY </t>
    </r>
  </si>
  <si>
    <t>OF EACH TAX OR FEE REPORT showing the calculation of the tax/fee you paid.</t>
  </si>
  <si>
    <t>SCANNED COPY OF EACH TAX OR FEE REPORT showing the calculation of the tax/fee you paid.</t>
  </si>
  <si>
    <t xml:space="preserve">any other revenue or occupational taxes or license fees you paid for yourself or your agents to Nebraska cities or villages (NRS § 14-109).  ATTACH A </t>
  </si>
  <si>
    <t>AL</t>
  </si>
  <si>
    <t>FL</t>
  </si>
  <si>
    <t>GA</t>
  </si>
  <si>
    <t>IA</t>
  </si>
  <si>
    <t>KS</t>
  </si>
  <si>
    <t>KY</t>
  </si>
  <si>
    <t>LA</t>
  </si>
  <si>
    <t>MS</t>
  </si>
  <si>
    <t>MO</t>
  </si>
  <si>
    <t>NE</t>
  </si>
  <si>
    <t>PA</t>
  </si>
  <si>
    <t>SC</t>
  </si>
  <si>
    <t>TX</t>
  </si>
  <si>
    <t>VT</t>
  </si>
  <si>
    <t>WV</t>
  </si>
  <si>
    <t>IL</t>
  </si>
  <si>
    <r>
      <t xml:space="preserve">For KENTUCKY, </t>
    </r>
    <r>
      <rPr>
        <sz val="10"/>
        <rFont val="Arial"/>
        <family val="2"/>
      </rPr>
      <t xml:space="preserve">be sure to include payments to cities imposing a local-government premium tax and ATTACH A SCANNED COPY OF EACH </t>
    </r>
  </si>
  <si>
    <t xml:space="preserve">FORM LGT140 - LGPT ANNUAL RECONCILIATION, LGT141 - LGPT QUARTERLY TAX RETURN and LGT142 - LGPT CITY CREDIT showing the calculation </t>
  </si>
  <si>
    <r>
      <t>For KANSAS</t>
    </r>
    <r>
      <rPr>
        <sz val="10"/>
        <rFont val="Arial"/>
        <family val="2"/>
      </rPr>
      <t xml:space="preserve">, be sure to include any municipal occupational tax that you paid to municipalities for yourself or your agents.  ATTACH A SCANNED </t>
    </r>
  </si>
  <si>
    <r>
      <t>For ILLINOIS</t>
    </r>
    <r>
      <rPr>
        <sz val="10"/>
        <rFont val="Arial"/>
        <family val="2"/>
      </rPr>
      <t>, be sure to include taxes and fees paid to the Illinois Municipal League or directly to municipalities or fire protection districts pursuant</t>
    </r>
  </si>
  <si>
    <r>
      <t>For GEORGIA</t>
    </r>
    <r>
      <rPr>
        <sz val="10"/>
        <rFont val="Arial"/>
        <family val="2"/>
      </rPr>
      <t xml:space="preserve">, be sure to include business license fees imposed on you or your agents that you paid to Georgia counties, cities, districts and other </t>
    </r>
  </si>
  <si>
    <r>
      <t>For FLORIDA</t>
    </r>
    <r>
      <rPr>
        <sz val="10"/>
        <rFont val="Arial"/>
        <family val="2"/>
      </rPr>
      <t xml:space="preserve">, be sure to include municipal license fees and business/privilege taxes imposed on you and your agents that you paid to the Florida </t>
    </r>
  </si>
  <si>
    <r>
      <t>For ALABAMA,</t>
    </r>
    <r>
      <rPr>
        <sz val="10"/>
        <rFont val="Arial"/>
        <family val="2"/>
      </rPr>
      <t xml:space="preserve"> be sure to include municipal license fees and privilege taxes paid to the Alabama League of Cities, or directly to cities, towns or </t>
    </r>
  </si>
  <si>
    <r>
      <t xml:space="preserve">For MISSOURI, </t>
    </r>
    <r>
      <rPr>
        <sz val="10"/>
        <rFont val="Arial"/>
        <family val="2"/>
      </rPr>
      <t xml:space="preserve">be sure to include occupational tax and license payments you made to cities (Missouri Rev. Stat. § 148.440).  ATTACH A SCANNED </t>
    </r>
  </si>
  <si>
    <r>
      <t xml:space="preserve">For NEBRASKA, </t>
    </r>
    <r>
      <rPr>
        <sz val="10"/>
        <rFont val="Arial"/>
        <family val="2"/>
      </rPr>
      <t>be sure to include occupational taxes you paid to Nebraska cities or villages for operating a fire insurance entity (NRS § 35-106) and</t>
    </r>
  </si>
  <si>
    <r>
      <t xml:space="preserve">For SOUTH CAROLINA, </t>
    </r>
    <r>
      <rPr>
        <sz val="10"/>
        <rFont val="Arial"/>
        <family val="2"/>
      </rPr>
      <t xml:space="preserve">be sure to include payments to the Municipal Association of South Carolina for business license taxes. ATTACH A </t>
    </r>
  </si>
  <si>
    <t>INSTRUCTIONS</t>
  </si>
  <si>
    <t>X</t>
  </si>
  <si>
    <t>Date</t>
  </si>
  <si>
    <t>Preparer</t>
  </si>
  <si>
    <t>EACH  ANNUAL MUNICIPAL PREMIUM &amp; TAX REPORT (FORM 1076) that accompanied a payment to a parish/municipality.</t>
  </si>
  <si>
    <t xml:space="preserve">in the City of Jackson (from Line 10 of Form 66-067-07-1). ATTACH A COPY OF EACH TAX OR FEE REPORT showing the calculation of the </t>
  </si>
  <si>
    <t>tax/fee you paid.</t>
  </si>
  <si>
    <t>Entries in this column come from other worksheets.</t>
  </si>
  <si>
    <r>
      <t xml:space="preserve">For MISSISSIPPI, </t>
    </r>
    <r>
      <rPr>
        <sz val="10"/>
        <rFont val="Arial"/>
        <family val="2"/>
      </rPr>
      <t>be sure to include taxes you paid to the Mississippi Department of Revenue for fire insurance policies covering property</t>
    </r>
  </si>
  <si>
    <r>
      <t>For LOUISIANA,</t>
    </r>
    <r>
      <rPr>
        <sz val="10"/>
        <rFont val="Arial"/>
        <family val="2"/>
      </rPr>
      <t xml:space="preserve"> be sure to include payments you made to parishes and other Louisiana municipalities. ATTACH A SCANNED COPY OF </t>
    </r>
  </si>
  <si>
    <t>A.  INFORMATION ABOUT THE INSURER</t>
  </si>
  <si>
    <t>B.  INFORMATION ABOUT THE REPORT PREPARER</t>
  </si>
  <si>
    <t>C. SUMMARY OF STATE, LOCAL AND REGIONAL TAXES</t>
  </si>
  <si>
    <t>Is the above-named insurer authorized to transact life insurance in Arizona?</t>
  </si>
  <si>
    <t xml:space="preserve">I have read and I understand the definition of "local/regional charge," also referred to as "municipal tax payment."   </t>
  </si>
  <si>
    <t>I understand that I am responsible for identifying and reporting every local/regional charge or municipal tax payment as herein defined, including but not limited to those identified on the worksheets within this workbook.</t>
  </si>
  <si>
    <t>I understand that "premiums taxed by the state" need to be reduced by any reductions the state allows, such as for dividends paid to policyholders, return premiums, etc.; that such reductions vary on a state-by-state basis; and, that I must only reflect such reductions for states where such reductions apply.</t>
  </si>
  <si>
    <r>
      <t>I understand that "premiums taxed by the state" include any premiums, annuity considerations, fees and other amounts</t>
    </r>
    <r>
      <rPr>
        <i/>
        <sz val="12"/>
        <rFont val="Calibri"/>
        <family val="2"/>
        <scheme val="minor"/>
      </rPr>
      <t xml:space="preserve"> that were subject to taxation by the state</t>
    </r>
    <r>
      <rPr>
        <sz val="12"/>
        <rFont val="Calibri"/>
        <family val="2"/>
        <scheme val="minor"/>
      </rPr>
      <t>; that some states do not tax annuity considerations or other amounts and that I shall exclude annuity considerations or other amounts from my report when they are not subject to taxation by the state.</t>
    </r>
  </si>
  <si>
    <t>I understand that "premiums taxed by the state" are not limited to premiums taxed by a state department of insurance or state department of revenue, but may include premiums taxed by other state government agencies.</t>
  </si>
  <si>
    <t>If you do not conduct business in any state shown in the SUMMARY worksheet:</t>
  </si>
  <si>
    <t>If you conduct business in any state shown in the SUMMARY worksheet (regardless of whether you pay municipal taxes, fees or assessments)</t>
  </si>
  <si>
    <t xml:space="preserve">       ►Complete the INFORMATION ABOUT THE INSURER and INFORMATION ABOUT THE PREPARER portions of the SUMMARY worksheet, and ►send a printed version of this INSTRUCTIONS worksheet, a printed version of the SUMMARY worksheet and a copy of your Schedule T.</t>
  </si>
  <si>
    <t>Form E-LRTF</t>
  </si>
  <si>
    <t>Survey of Arizona Domestic Insurers</t>
  </si>
  <si>
    <t>Local and Regional Taxes</t>
  </si>
  <si>
    <t xml:space="preserve">I understand that where I am asked to report local/regional charges or municipal tax payments, I am ONLY to report taxes, licenses, assessments or other obligations imposed by counties, cities, towns, districts or other political subdivisions and that I must EXCLUDE charges levied by the federal government or by state governments.  </t>
  </si>
  <si>
    <t>IMPORTANT DEFINITIONS</t>
  </si>
  <si>
    <t>WHO MUST COMPLETE THE SURVEY</t>
  </si>
  <si>
    <t>WHAT NEEDS TO BE SUBMITTED</t>
  </si>
  <si>
    <t>INFORMATION ABOUT THE INSURER AND PREPARER</t>
  </si>
  <si>
    <t>LOCAL/REGIONAL TAXES YOU ACTUALLY PAID</t>
  </si>
  <si>
    <t>NAMING FILES</t>
  </si>
  <si>
    <t>ENTER AN "X" WHEN TRUE…</t>
  </si>
  <si>
    <t>On the "SUMMARY" worksheet, complete the INFORMATION ABOUT THE INSURER and the INFORMATION ABOUT THE PREPARER.  It is particularly important to enter the insurer's NAIC number and name, which are used throughout the remainder of the workbook.</t>
  </si>
  <si>
    <t>PREMIUMS SUBJECT TO STATE TAX</t>
  </si>
  <si>
    <t xml:space="preserve">       ►The completed version of this E-LRTF.XLSX workbook (in XLSX format - see 'NAMING FILES' section); </t>
  </si>
  <si>
    <t>If premium you report as being subject to tax by a state is different from the direct written premium shown on the insurer's Schedule T for that state, attach a document in PDF format that explains the difference.</t>
  </si>
  <si>
    <r>
      <t xml:space="preserve">PREMIUMS SUBJECT TO STATE TAX.  </t>
    </r>
    <r>
      <rPr>
        <sz val="10"/>
        <rFont val="Arial"/>
        <family val="2"/>
      </rPr>
      <t>In columns [a], [b] and/or [c] below, enter the premium income (including orphan premiums, finance charges and policy fees) that was subject to taxation by the state (by means of premium taxes, workers' compensation assessments, income taxes, etc.). EXCLUDE amounts that were excluded or exempted from state taxation, such as dividends returned to policyolders, return premiums, annuities if not taxed, etc.  INCLUDE A SCANNED COPY OF EACH STATE TAX REPORT AND A SCANNED COPY OF ANNUAL STATEMENT SCHEDULE T.  If the amount of premiums taxed differs from the premiums shown in your SCHEDULE T, attach a document detailing the differences.</t>
    </r>
  </si>
  <si>
    <t>sdfsdf</t>
  </si>
  <si>
    <t>sdfasdf</t>
  </si>
  <si>
    <t>asdfsdf</t>
  </si>
  <si>
    <t>asdfasd</t>
  </si>
  <si>
    <t>asdfasdf</t>
  </si>
  <si>
    <t>Carefully read the information below.  Certify your understanding of the information by entering an "X" in each box, which corresponds to the statement to the right of the box.  YOU MUST RESPOND TO ALL QUESTIONS ON THIS PAGE BEFORE PROCEEDING WITH THE REMAINDER OF THE SURVEY.</t>
  </si>
  <si>
    <r>
      <t>**</t>
    </r>
    <r>
      <rPr>
        <b/>
        <u/>
        <sz val="10"/>
        <rFont val="Arial"/>
        <family val="2"/>
      </rPr>
      <t>municipal tax report</t>
    </r>
    <r>
      <rPr>
        <sz val="10"/>
        <rFont val="Arial"/>
        <family val="2"/>
      </rPr>
      <t xml:space="preserve"> includes installment payment reports, reports of estimated taxes, amended tax reports, audit adjustment notices, and any other document or correspondence showing the calculation of or amendment to the insurer's local/regional/municipal tax liability.</t>
    </r>
  </si>
  <si>
    <t>In Columns [a], [b] and [c] on the SUMMARY worksheet, enter the PREMIUMS that were taxed by each listed state where you were licensed to conduct business*, even if you did not pay a local/regional tax in that state.  Make sure to use the correct column(s) when reporting premiums.</t>
  </si>
  <si>
    <r>
      <t>*</t>
    </r>
    <r>
      <rPr>
        <b/>
        <u/>
        <sz val="10"/>
        <rFont val="Arial"/>
        <family val="2"/>
      </rPr>
      <t>state tax report</t>
    </r>
    <r>
      <rPr>
        <sz val="10"/>
        <rFont val="Arial"/>
        <family val="2"/>
      </rPr>
      <t xml:space="preserve"> includes a final state tax report and any premium/tax estimate or extension request filed.  For each state where a final state tax report is not yet due, you must report in this workbook a reasonable estimate of premiums that the state would consider taxable.</t>
    </r>
  </si>
  <si>
    <t xml:space="preserve">       ►A scanned copy of each state tax report* (in Adobe Acrobat PDF format) showing the premiums that were subject to tax by the state (see 'NAMING FILES' section. </t>
  </si>
  <si>
    <t xml:space="preserve"> All pages of all documents must be oriented so they can be read on a computer screen without rotation.</t>
  </si>
  <si>
    <t>&gt;&gt;</t>
  </si>
  <si>
    <t>EXAMPLES:</t>
  </si>
  <si>
    <t xml:space="preserve">You may include more than one document in a PDF file, but each PDF file must only contain documents pertaining to a particular state.  </t>
  </si>
  <si>
    <t>You may include more than one document in a PDF file, but each PDF file must only contain documents pertaining to a particular state.  You must save documents in the same sequence as you list them on the E-LRTF worksheet.</t>
  </si>
  <si>
    <t>The Department of Insurance will compare information in your E-LRTF survey response to information in the documents saved to the PDF file(s).  The information must be presented in the same sequence and must be readable without needing to be rotated.</t>
  </si>
  <si>
    <t>I understand that I must EXCLUDE from my report of local/regional charges or municipal tax payments real or personal property taxes, personal income taxes and late-payment penalties/interest.</t>
  </si>
  <si>
    <t>Check / Transaction Number</t>
  </si>
  <si>
    <t>►</t>
  </si>
  <si>
    <t>[a] + [b] + [c]</t>
  </si>
  <si>
    <t>Date Completed:</t>
  </si>
  <si>
    <t>PURPOSE OF THE SURVEY</t>
  </si>
  <si>
    <t>Any tax, license or other obligation imposed by any city, county or other political subdivision of a state or foreign country on insurers of this state or their agents shall be demed to be imposed by such state or foreign country within the meaning of this section.  For the purpose of this section, the director shall compute the burden of any tax, license or other obligation imposed by any city, county or other political subdivision of a state or foreign country on insurers of this state or their agents on an aggregate statewide or foreign countrywide basis as an addition to the rat eof tax payable by Arizona insurers in such state or foreign coutnry.  The addition to the rate of tax payable by Arizona life insurers shall be calculated separately from the addition to the rate of tax payable by other Arizona insurers.  In each case, the addition tto the rate of tax payable by Arzona insurers shall be calculated by divided the aggregate of the tax obligations paid by Arizona insurers to any such city, county or other political subdivision of such state or foreign country by the aggregate of their taxable premiums under the premium taxing statute of such state or foreign country.</t>
  </si>
  <si>
    <t xml:space="preserve">ARS § 20-230(A) recognizes that while Arizona law prohibits a municipality (county, city, town, district, etc.) from imposing most types of taxes, fees and other obligations on insurers, some states allow municipalities to levy obligations on insurers.  ARS § 20-230(A) requires, in part, </t>
  </si>
  <si>
    <r>
      <t>"Local/regional charge"</t>
    </r>
    <r>
      <rPr>
        <b/>
        <sz val="11"/>
        <rFont val="Arial"/>
        <family val="2"/>
      </rPr>
      <t xml:space="preserve"> or "</t>
    </r>
    <r>
      <rPr>
        <b/>
        <u/>
        <sz val="11"/>
        <rFont val="Arial"/>
        <family val="2"/>
      </rPr>
      <t>municipal tax payment</t>
    </r>
    <r>
      <rPr>
        <b/>
        <sz val="11"/>
        <rFont val="Arial"/>
        <family val="2"/>
      </rPr>
      <t xml:space="preserve">" </t>
    </r>
    <r>
      <rPr>
        <sz val="11"/>
        <rFont val="Arial"/>
        <family val="2"/>
      </rPr>
      <t xml:space="preserve">means a tax, license, assessment or other obligation, imposed by a county, city, town, district or other political subdivision within a state.  Local/regional charge EXCLUDES charges levied by the federal government or a state government, and EXCLUDES real or personal property taxes and personal income taxes.  For the purpose of this survey, local/regional charge also excludes penalties or interest charged (such as late-payment penalties).  Common local/regional charges INCLUDE (but are not limited to) county/city/town business license taxes/fees, and premium taxes imposed by cities/towns.  Each worksheet within this workbook lists the types of local/regional charges you should report.  </t>
    </r>
  </si>
  <si>
    <r>
      <t>All Arizona-domiciled insurers, including domestic risk retention groups, must complete this survey</t>
    </r>
    <r>
      <rPr>
        <sz val="11"/>
        <rFont val="Arial"/>
        <family val="2"/>
      </rPr>
      <t xml:space="preserve">.  Failure to submit a complete and accurate survey may result in disciplinary action or in the Department conducting, at the insurer's expense, an examination of the insurer's transactions and records.  </t>
    </r>
  </si>
  <si>
    <r>
      <t xml:space="preserve">       ►</t>
    </r>
    <r>
      <rPr>
        <b/>
        <sz val="11"/>
        <rFont val="Arial"/>
        <family val="2"/>
      </rPr>
      <t xml:space="preserve">Use 99999_E-LRTF.XLSX </t>
    </r>
    <r>
      <rPr>
        <sz val="11"/>
        <rFont val="Arial"/>
        <family val="2"/>
      </rPr>
      <t xml:space="preserve">for the name of the completed E-LRTF.XLSX workbook </t>
    </r>
    <r>
      <rPr>
        <b/>
        <i/>
        <sz val="11"/>
        <rFont val="Arial"/>
        <family val="2"/>
      </rPr>
      <t xml:space="preserve">EXCEPT </t>
    </r>
    <r>
      <rPr>
        <sz val="11"/>
        <rFont val="Arial"/>
        <family val="2"/>
      </rPr>
      <t>substitute the '99999' portion with the insurer's five-digit NAIC number.</t>
    </r>
  </si>
  <si>
    <r>
      <t xml:space="preserve">       ►Use </t>
    </r>
    <r>
      <rPr>
        <b/>
        <sz val="11"/>
        <rFont val="Arial"/>
        <family val="2"/>
      </rPr>
      <t xml:space="preserve">99999_SCH-T.PDF </t>
    </r>
    <r>
      <rPr>
        <sz val="11"/>
        <rFont val="Arial"/>
        <family val="2"/>
      </rPr>
      <t xml:space="preserve">for the name of the file containing the insurer's Schedule T, </t>
    </r>
    <r>
      <rPr>
        <b/>
        <i/>
        <sz val="11"/>
        <rFont val="Arial"/>
        <family val="2"/>
      </rPr>
      <t xml:space="preserve">EXCEPT </t>
    </r>
    <r>
      <rPr>
        <sz val="11"/>
        <rFont val="Arial"/>
        <family val="2"/>
      </rPr>
      <t>substitute the '99999' portion with the insurer's five-digit NAIC number.</t>
    </r>
  </si>
  <si>
    <r>
      <t xml:space="preserve">       ►Name files containing state tax reports showing premiums subject to state taxation with </t>
    </r>
    <r>
      <rPr>
        <b/>
        <sz val="11"/>
        <rFont val="Arial"/>
        <family val="2"/>
      </rPr>
      <t>99999ZZ-ST01.PDF</t>
    </r>
    <r>
      <rPr>
        <sz val="11"/>
        <rFont val="Arial"/>
        <family val="2"/>
      </rPr>
      <t xml:space="preserve">, </t>
    </r>
    <r>
      <rPr>
        <b/>
        <i/>
        <sz val="11"/>
        <rFont val="Arial"/>
        <family val="2"/>
      </rPr>
      <t xml:space="preserve">EXCEPT </t>
    </r>
    <r>
      <rPr>
        <sz val="11"/>
        <rFont val="Arial"/>
        <family val="2"/>
      </rPr>
      <t xml:space="preserve">substitute the '99999' portion with the insurer's five-digit NAIC number; substitute the 'ZZ' portion with the two-letter state code; and, substitute the '01' portion with a sequential number starting with 01. The letters 'ST' will identify the contents as state tax reports, and the letters 'PDF' refer to the Adobe Acrobat PDF file type.  </t>
    </r>
  </si>
  <si>
    <r>
      <t xml:space="preserve">       ►Name files containing local/municipal tax reports with </t>
    </r>
    <r>
      <rPr>
        <b/>
        <sz val="11"/>
        <rFont val="Arial"/>
        <family val="2"/>
      </rPr>
      <t>99999ZZ-LRTF01.PDF</t>
    </r>
    <r>
      <rPr>
        <sz val="11"/>
        <rFont val="Arial"/>
        <family val="2"/>
      </rPr>
      <t xml:space="preserve">, </t>
    </r>
    <r>
      <rPr>
        <b/>
        <i/>
        <sz val="11"/>
        <rFont val="Arial"/>
        <family val="2"/>
      </rPr>
      <t xml:space="preserve">EXCEPT </t>
    </r>
    <r>
      <rPr>
        <sz val="11"/>
        <rFont val="Arial"/>
        <family val="2"/>
      </rPr>
      <t xml:space="preserve">substitute the '99999' portion with the insurer's five-digit NAIC number; substitute the 'ZZ' portion with the two-letter state code; and, substitute the '01' portion with a sequential number starting with 01. The letters 'LRTF' will identify the contents as local/regional taxes and fees, and the letters 'PDF' refer to the Adobe Acrobat PDF file type.  </t>
    </r>
  </si>
  <si>
    <t>On each state's worksheet, the sixth column from the left asks whether the state allows the insurer to claim a tax credit for the municipal tax paid.  You must answer either "Yes" or "No" in each row where you entered a municipal payment.  If the answer is "Yes," make sure to include the state tax report that shows the subtraction of the credit for municipal taxes you paid.</t>
  </si>
  <si>
    <t>*For each state where final state tax reports are not yet due, you must report in this workbook a reasonable estimate of premiums that the state would consider taxable.  You must provide the INSURANCE TAX UNIT a scanned copy of the state tax report as soon as it is finalized.</t>
  </si>
  <si>
    <t>Insurance Tax Section</t>
  </si>
  <si>
    <r>
      <t xml:space="preserve">The Department, with substantial input from Arizona-domiciled insurers, promulgated Arizona Adminstrative Code ("AAC") R20-6-205, which specifies information that insurers must supply the Department on an annual Survey of Arizona Domestic Insurers so the Department can use the information to accurately calculate additions to the rates of tax that foreign insurers must use when computing their retaliation liability.  Arizona-domiciled insurers must be careful to provide complete and correct data on survey worksheets and provide supporting documentation because the reported data can impact the retaliation liability that must be calculated by foreign insurers.  </t>
    </r>
    <r>
      <rPr>
        <b/>
        <sz val="11"/>
        <rFont val="Arial"/>
        <family val="2"/>
      </rPr>
      <t xml:space="preserve">An Arizona-domiciled insurer that does not provide complete and accurate data for the Survey of Arizona Domestic Insurers may be subject to administrative action. Take time to read instructions.  </t>
    </r>
    <r>
      <rPr>
        <sz val="11"/>
        <rFont val="Arial"/>
        <family val="2"/>
      </rPr>
      <t>If you are unsure about an instruction or whether an amount should be included in the survey response, contact the INSURANCE TAX UNIT.</t>
    </r>
  </si>
  <si>
    <r>
      <t>"Premiums taxed by the state"</t>
    </r>
    <r>
      <rPr>
        <b/>
        <sz val="11"/>
        <rFont val="Arial"/>
        <family val="2"/>
      </rPr>
      <t xml:space="preserve"> </t>
    </r>
    <r>
      <rPr>
        <sz val="11"/>
        <rFont val="Arial"/>
        <family val="2"/>
      </rPr>
      <t>means the insurance premiums, annuity considerations, service charges and fees and any other amounts that were subject to taxation by the state, whether by means of premium taxes, workers' compensation assessments, income taxes, etc.  For states that exclude dividends returned to policyholders, return premiums, and annuities from taxable premium, you should also reduce premiums by those amounts when determining the taxed premiums to report on this survey.  Some states levy more than one tax on premiums.  In this case, report the total premiums that were taxed one way or another.</t>
    </r>
  </si>
  <si>
    <r>
      <t xml:space="preserve">Arizona Revised Statutes § 20-230(A) requires Arizona to calculate retaliation, including in the calculation "...the tax, license or other obligation imposed by any city, county or other political subdivision of a state or foreign country..."  Arizona Administrative Code R20-6-205(D) requires each domestic insurer to complete a "Survey of Arizona Domestic Insurers" as part of its Annual Premium Tax and Fees Report. The survey consists of two components:  </t>
    </r>
    <r>
      <rPr>
        <b/>
        <sz val="11"/>
        <rFont val="Arial"/>
        <family val="2"/>
      </rPr>
      <t xml:space="preserve">(1) "local/regional payments," which are payments you made for taxes, licenses, assessments or other obligations </t>
    </r>
    <r>
      <rPr>
        <sz val="11"/>
        <rFont val="Arial"/>
        <family val="2"/>
      </rPr>
      <t>imposed by cities, counties or other political subdivisions (</t>
    </r>
    <r>
      <rPr>
        <u/>
        <sz val="11"/>
        <rFont val="Arial"/>
        <family val="2"/>
      </rPr>
      <t>excluding amounts imposed by states, themselves)</t>
    </r>
    <r>
      <rPr>
        <sz val="11"/>
        <rFont val="Arial"/>
        <family val="2"/>
      </rPr>
      <t xml:space="preserve">, or by combinations of cities, counties or other political subdivisions; and, </t>
    </r>
    <r>
      <rPr>
        <b/>
        <sz val="11"/>
        <rFont val="Arial"/>
        <family val="2"/>
      </rPr>
      <t xml:space="preserve">(2) premiums taxed </t>
    </r>
    <r>
      <rPr>
        <sz val="11"/>
        <rFont val="Arial"/>
        <family val="2"/>
      </rPr>
      <t>under the premium taxing statute of each other state or foreign country as filed in the premium tax report you filed in the other state or country.</t>
    </r>
  </si>
  <si>
    <r>
      <t xml:space="preserve">Arizona Revised Statutes ("ARS") § 20-230(A) establishes a computation for "retaliation." If the taxes, fees or other material obligations imposed by another state on Arizona insurers are in the aggregate greater than the taxes, fees or other material obligations that Arizona imposes upon insurers of that other state, the insurers of the other state must pay Arizona the additional amount to which an Arizona insurer would be subject in the other state.  </t>
    </r>
    <r>
      <rPr>
        <b/>
        <i/>
        <sz val="11"/>
        <rFont val="Arial"/>
        <family val="2"/>
      </rPr>
      <t>Beginning for Tax Year 2015, Arizona insurers should not be subject to tax/fee retaliation in Hawaii, Massachusetts, Minnesota, New York or Rhode Island, and this report will no longer collect information for any of those states.</t>
    </r>
  </si>
  <si>
    <r>
      <rPr>
        <b/>
        <sz val="12"/>
        <rFont val="Calibri"/>
        <family val="2"/>
        <scheme val="minor"/>
      </rPr>
      <t xml:space="preserve">Yes or No...  </t>
    </r>
    <r>
      <rPr>
        <sz val="12"/>
        <rFont val="Calibri"/>
        <family val="2"/>
        <scheme val="minor"/>
      </rPr>
      <t xml:space="preserve">Do you hold a certificate of authority, a license, a registration or other similar authority to do business in one or more of the following:  ►Alabama, ►Florida, ►Georgia, ►Illinois, ►Iowa, ►Kansas, ►Kentucky, ►Louisiana, ►Mississippi, ►Missouri, ►Nebraska, ►Pennsylvania, ►South Carolina, ►Texas, ►Vermont or ►West Virginia?  </t>
    </r>
    <r>
      <rPr>
        <b/>
        <i/>
        <sz val="12"/>
        <rFont val="Calibri"/>
        <family val="2"/>
        <scheme val="minor"/>
      </rPr>
      <t>Answer "Yes" if the insurer's Schedule T shows an "L" or "R" in the "Active Status" column for any of the listed states.</t>
    </r>
  </si>
  <si>
    <t>PHONE: (602) 364-3246</t>
  </si>
  <si>
    <t>100 N. 15th Avenue, Suite 261</t>
  </si>
  <si>
    <t>Phoenix, Arizona  85007-2630</t>
  </si>
  <si>
    <t xml:space="preserve">Arizona Department of Insurance and Financial Institutions </t>
  </si>
  <si>
    <r>
      <t xml:space="preserve">We researched which states allow cities, counties or other political subdivisions (or groups thereof) to charge insurers </t>
    </r>
    <r>
      <rPr>
        <u/>
        <sz val="11"/>
        <rFont val="Arial"/>
        <family val="2"/>
      </rPr>
      <t>taxes, licenses, assessments or other obligations, other than real or personal property taxes or personal income tax</t>
    </r>
    <r>
      <rPr>
        <sz val="11"/>
        <rFont val="Arial"/>
        <family val="2"/>
      </rPr>
      <t>.  Those states are listed on the SUMMARY page, and a worksheet for each state is provided within this workbook.  If you paid a charge levied by a city, county or other political subdivision (or a combination thereof) in a state or foreign country that is not shown in this Excel workbook, please immediately e-mail our Insurance Tax Unit (</t>
    </r>
    <r>
      <rPr>
        <b/>
        <sz val="11"/>
        <rFont val="Arial"/>
        <family val="2"/>
      </rPr>
      <t>taxunit@difi.az.gov</t>
    </r>
    <r>
      <rPr>
        <sz val="11"/>
        <rFont val="Arial"/>
        <family val="2"/>
      </rPr>
      <t>), who will provide you with specific instructions.</t>
    </r>
  </si>
  <si>
    <t>Attach to an OPTins filling all the following:</t>
  </si>
  <si>
    <r>
      <rPr>
        <b/>
        <i/>
        <sz val="11"/>
        <rFont val="Arial"/>
        <family val="2"/>
      </rPr>
      <t xml:space="preserve">EXAMPLE 1: </t>
    </r>
    <r>
      <rPr>
        <sz val="11"/>
        <rFont val="Arial"/>
        <family val="2"/>
      </rPr>
      <t>A state imposes a tax on health insurance premium.  On the premium tax report, the state allows the insurer to deduct small-group health premiums to compute taxable premium.  You would report the taxable premium amount (after the subtraction of the tax-exempt small-group health premiums) on the SUMMARY worksheet, Section C, column [c] and include a scanned copy of the premium tax report on the OPTins filling.</t>
    </r>
  </si>
  <si>
    <r>
      <t xml:space="preserve">Provide a file attachment </t>
    </r>
    <r>
      <rPr>
        <sz val="11"/>
        <rFont val="Arial"/>
        <family val="2"/>
      </rPr>
      <t>Using OPTins for each state tax report that shows the premiums that were subject to tax.  In some cases, the state may impose more than one type of tax on premiums; therefore, you may have to provide more than one state tax report for a particular state.  See the 'NAMING FILES' section.</t>
    </r>
  </si>
  <si>
    <r>
      <rPr>
        <b/>
        <i/>
        <sz val="11"/>
        <rFont val="Arial"/>
        <family val="2"/>
      </rPr>
      <t>EXAMPLE 2:</t>
    </r>
    <r>
      <rPr>
        <sz val="11"/>
        <rFont val="Arial"/>
        <family val="2"/>
      </rPr>
      <t xml:space="preserve"> A state imposes both, a premium tax that does not apply to annuity considerations and a special tax that applies to annuity considerations.  You would report the annuity considerations on the SUMMARY worksheet, Section C, column [b] and include scanned copies of both tax reports to the OPTins filing.   </t>
    </r>
  </si>
  <si>
    <r>
      <rPr>
        <b/>
        <i/>
        <sz val="11"/>
        <rFont val="Arial"/>
        <family val="2"/>
      </rPr>
      <t>EXAMPLE 3:</t>
    </r>
    <r>
      <rPr>
        <sz val="11"/>
        <rFont val="Arial"/>
        <family val="2"/>
      </rPr>
      <t xml:space="preserve"> A state imposes a premium tax and a special tax on health insurance premium.  On the premium tax report, the state allows the insurer to deduct small-group health premiums to compute taxable premium.  On the special tax report, all health insurance premium is subject to the tax.  You would report all health insurance premium on the SUMMARY worksheet, Section C, column [c] and include scanned copies of both tax reports to the OPTins filing.</t>
    </r>
  </si>
  <si>
    <r>
      <t xml:space="preserve">Provide a file attachment </t>
    </r>
    <r>
      <rPr>
        <sz val="11"/>
        <rFont val="Arial"/>
        <family val="2"/>
      </rPr>
      <t>to OPTins for each tax report, license form, invoice, transmittal form or other document that specifies/calculates the local/regional tax you paid.  See the 'NAMING FILES' section.</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</si>
</sst>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lt;=9999999]###\-####;\(###\)\ ###\-####"/>
    <numFmt numFmtId="165" formatCode="_(* #,##0_);_(* \(#,##0\);_(* &quot;-&quot;??_);_(@_)"/>
  </numFmts>
  <fonts count="45" x14ac:knownFonts="1">
    <font>
      <sz val="12"/>
      <name val="Arial"/>
    </font>
    <font>
      <sz val="12"/>
      <name val="Arial"/>
      <family val="2"/>
    </font>
    <font>
      <b/>
      <sz val="12"/>
      <name val="Arial"/>
      <family val="2"/>
    </font>
    <font>
      <sz val="10"/>
      <name val="Arial"/>
      <family val="2"/>
    </font>
    <font>
      <sz val="8"/>
      <name val="Arial"/>
      <family val="2"/>
    </font>
    <font>
      <sz val="12"/>
      <name val="Arial Narrow"/>
      <family val="2"/>
    </font>
    <font>
      <b/>
      <sz val="12"/>
      <name val="Arial Narrow"/>
      <family val="2"/>
    </font>
    <font>
      <b/>
      <sz val="14"/>
      <name val="Arial"/>
      <family val="2"/>
    </font>
    <font>
      <b/>
      <sz val="10"/>
      <name val="Arial"/>
      <family val="2"/>
    </font>
    <font>
      <sz val="10"/>
      <name val="Arial"/>
      <family val="2"/>
    </font>
    <font>
      <sz val="11"/>
      <name val="Arial Narrow"/>
      <family val="2"/>
    </font>
    <font>
      <sz val="11"/>
      <name val="Arial"/>
      <family val="2"/>
    </font>
    <font>
      <b/>
      <sz val="9"/>
      <name val="Arial Narrow"/>
      <family val="2"/>
    </font>
    <font>
      <sz val="9"/>
      <name val="Arial"/>
      <family val="2"/>
    </font>
    <font>
      <sz val="12"/>
      <color indexed="9"/>
      <name val="Arial"/>
      <family val="2"/>
    </font>
    <font>
      <b/>
      <sz val="10"/>
      <color indexed="10"/>
      <name val="Arial"/>
      <family val="2"/>
    </font>
    <font>
      <b/>
      <u/>
      <sz val="12"/>
      <name val="Arial"/>
      <family val="2"/>
    </font>
    <font>
      <sz val="12"/>
      <name val="Arial"/>
      <family val="2"/>
    </font>
    <font>
      <sz val="10"/>
      <name val="Arial Narrow"/>
      <family val="2"/>
    </font>
    <font>
      <b/>
      <sz val="10"/>
      <name val="Arial Narrow"/>
      <family val="2"/>
    </font>
    <font>
      <b/>
      <sz val="48"/>
      <name val="Arial"/>
      <family val="2"/>
    </font>
    <font>
      <b/>
      <sz val="11"/>
      <name val="Arial"/>
      <family val="2"/>
    </font>
    <font>
      <b/>
      <sz val="12"/>
      <color indexed="16"/>
      <name val="Arial Narrow"/>
      <family val="2"/>
    </font>
    <font>
      <sz val="12"/>
      <name val="Calibri"/>
      <family val="2"/>
      <scheme val="minor"/>
    </font>
    <font>
      <sz val="16"/>
      <name val="Arial"/>
      <family val="2"/>
    </font>
    <font>
      <b/>
      <sz val="18"/>
      <name val="Arial"/>
      <family val="2"/>
    </font>
    <font>
      <i/>
      <sz val="12"/>
      <name val="Calibri"/>
      <family val="2"/>
      <scheme val="minor"/>
    </font>
    <font>
      <b/>
      <sz val="16"/>
      <name val="Arial"/>
      <family val="2"/>
    </font>
    <font>
      <b/>
      <sz val="12"/>
      <name val="Calibri"/>
      <family val="2"/>
      <scheme val="minor"/>
    </font>
    <font>
      <b/>
      <i/>
      <sz val="12"/>
      <name val="Calibri"/>
      <family val="2"/>
      <scheme val="minor"/>
    </font>
    <font>
      <sz val="12"/>
      <color theme="0"/>
      <name val="Arial"/>
      <family val="2"/>
    </font>
    <font>
      <b/>
      <u/>
      <sz val="10"/>
      <name val="Arial"/>
      <family val="2"/>
    </font>
    <font>
      <sz val="12"/>
      <color theme="1"/>
      <name val="Arial"/>
      <family val="2"/>
    </font>
    <font>
      <sz val="9"/>
      <name val="Arial Narrow"/>
      <family val="2"/>
    </font>
    <font>
      <sz val="9"/>
      <color theme="0"/>
      <name val="Arial"/>
      <family val="2"/>
    </font>
    <font>
      <b/>
      <sz val="11"/>
      <name val="Arial Narrow"/>
      <family val="2"/>
    </font>
    <font>
      <b/>
      <u/>
      <sz val="11"/>
      <name val="Arial"/>
      <family val="2"/>
    </font>
    <font>
      <u/>
      <sz val="11"/>
      <name val="Arial"/>
      <family val="2"/>
    </font>
    <font>
      <b/>
      <i/>
      <sz val="11"/>
      <name val="Arial"/>
      <family val="2"/>
    </font>
    <font>
      <sz val="11"/>
      <name val="Calibri"/>
      <family val="2"/>
      <scheme val="minor"/>
    </font>
    <font>
      <b/>
      <i/>
      <u/>
      <sz val="11"/>
      <name val="Arial"/>
      <family val="2"/>
    </font>
    <font>
      <i/>
      <sz val="11"/>
      <name val="Arial"/>
      <family val="2"/>
    </font>
    <font>
      <b/>
      <sz val="11"/>
      <color theme="0"/>
      <name val="Arial"/>
      <family val="2"/>
    </font>
    <font>
      <sz val="11"/>
      <color theme="0"/>
      <name val="Arial"/>
      <family val="2"/>
    </font>
    <font>
      <sz val="11"/>
      <color theme="1"/>
      <name val="Arial"/>
      <family val="2"/>
    </font>
  </fonts>
  <fills count="10">
    <fill>
      <patternFill patternType="none"/>
    </fill>
    <fill>
      <patternFill patternType="gray125"/>
    </fill>
    <fill>
      <patternFill patternType="solid">
        <fgColor indexed="22"/>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theme="0" tint="-0.14996795556505021"/>
        <bgColor indexed="64"/>
      </patternFill>
    </fill>
    <fill>
      <patternFill patternType="solid">
        <fgColor theme="2"/>
        <bgColor indexed="64"/>
      </patternFill>
    </fill>
    <fill>
      <patternFill patternType="solid">
        <fgColor theme="0" tint="-0.14999847407452621"/>
        <bgColor indexed="64"/>
      </patternFill>
    </fill>
    <fill>
      <patternFill patternType="solid">
        <fgColor rgb="FFFFC000"/>
        <bgColor indexed="64"/>
      </patternFill>
    </fill>
  </fills>
  <borders count="6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thin">
        <color indexed="64"/>
      </right>
      <top/>
      <bottom style="medium">
        <color indexed="64"/>
      </bottom>
      <diagonal/>
    </border>
    <border>
      <left style="hair">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hair">
        <color indexed="64"/>
      </left>
      <right style="medium">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style="thin">
        <color auto="1"/>
      </top>
      <bottom style="thick">
        <color auto="1"/>
      </bottom>
      <diagonal/>
    </border>
    <border>
      <left/>
      <right style="thick">
        <color auto="1"/>
      </right>
      <top style="thin">
        <color auto="1"/>
      </top>
      <bottom style="thick">
        <color auto="1"/>
      </bottom>
      <diagonal/>
    </border>
    <border>
      <left/>
      <right/>
      <top style="thin">
        <color auto="1"/>
      </top>
      <bottom/>
      <diagonal/>
    </border>
    <border>
      <left/>
      <right style="thin">
        <color auto="1"/>
      </right>
      <top style="thin">
        <color auto="1"/>
      </top>
      <bottom/>
      <diagonal/>
    </border>
    <border>
      <left style="thin">
        <color auto="1"/>
      </left>
      <right style="thick">
        <color auto="1"/>
      </right>
      <top style="thin">
        <color auto="1"/>
      </top>
      <bottom style="thick">
        <color auto="1"/>
      </bottom>
      <diagonal/>
    </border>
    <border>
      <left/>
      <right/>
      <top/>
      <bottom style="medium">
        <color indexed="64"/>
      </bottom>
      <diagonal/>
    </border>
  </borders>
  <cellStyleXfs count="2">
    <xf numFmtId="0" fontId="0" fillId="0" borderId="0"/>
    <xf numFmtId="43" fontId="1" fillId="0" borderId="0" applyFont="0" applyFill="0" applyBorder="0" applyAlignment="0" applyProtection="0"/>
  </cellStyleXfs>
  <cellXfs count="317">
    <xf numFmtId="0" fontId="0" fillId="0" borderId="0" xfId="0"/>
    <xf numFmtId="0" fontId="2" fillId="0" borderId="0" xfId="0" applyFont="1"/>
    <xf numFmtId="0" fontId="3" fillId="0" borderId="1" xfId="0" applyFont="1" applyBorder="1"/>
    <xf numFmtId="0" fontId="3" fillId="0" borderId="2" xfId="0" applyFont="1" applyBorder="1"/>
    <xf numFmtId="0" fontId="0" fillId="0" borderId="3" xfId="0" applyBorder="1"/>
    <xf numFmtId="0" fontId="0" fillId="0" borderId="4" xfId="0" applyBorder="1"/>
    <xf numFmtId="0" fontId="1" fillId="0" borderId="0" xfId="0" applyFont="1"/>
    <xf numFmtId="0" fontId="2" fillId="0" borderId="5" xfId="0" applyFont="1" applyBorder="1"/>
    <xf numFmtId="0" fontId="2" fillId="0" borderId="6" xfId="0" applyFont="1" applyBorder="1"/>
    <xf numFmtId="0" fontId="2" fillId="0" borderId="0" xfId="0" applyFont="1" applyBorder="1"/>
    <xf numFmtId="0" fontId="2" fillId="0" borderId="3" xfId="0" applyFont="1" applyBorder="1"/>
    <xf numFmtId="0" fontId="3" fillId="0" borderId="3" xfId="0" applyFont="1" applyBorder="1"/>
    <xf numFmtId="0" fontId="2" fillId="0" borderId="4" xfId="0" applyFont="1" applyBorder="1"/>
    <xf numFmtId="0" fontId="3" fillId="0" borderId="4" xfId="0" applyFont="1" applyBorder="1"/>
    <xf numFmtId="0" fontId="2" fillId="2" borderId="0" xfId="0" applyFont="1" applyFill="1"/>
    <xf numFmtId="0" fontId="0" fillId="2" borderId="0" xfId="0" applyFill="1"/>
    <xf numFmtId="0" fontId="2" fillId="0" borderId="7" xfId="0" applyFont="1" applyBorder="1"/>
    <xf numFmtId="0" fontId="2" fillId="0" borderId="8" xfId="0" applyFont="1" applyBorder="1"/>
    <xf numFmtId="0" fontId="2" fillId="2" borderId="7" xfId="0" applyFont="1" applyFill="1" applyBorder="1"/>
    <xf numFmtId="0" fontId="2" fillId="2" borderId="0" xfId="0" applyFont="1" applyFill="1" applyBorder="1"/>
    <xf numFmtId="0" fontId="2" fillId="2" borderId="8" xfId="0" applyFont="1" applyFill="1" applyBorder="1"/>
    <xf numFmtId="0" fontId="6" fillId="0" borderId="9" xfId="0" applyFont="1" applyBorder="1" applyAlignment="1">
      <alignment horizontal="center"/>
    </xf>
    <xf numFmtId="0" fontId="2" fillId="0" borderId="12" xfId="0" applyFont="1" applyBorder="1" applyProtection="1">
      <protection locked="0"/>
    </xf>
    <xf numFmtId="0" fontId="2" fillId="0" borderId="13" xfId="0" applyFont="1" applyBorder="1" applyProtection="1">
      <protection locked="0"/>
    </xf>
    <xf numFmtId="0" fontId="2" fillId="0" borderId="5" xfId="0" applyFont="1" applyBorder="1" applyProtection="1">
      <protection locked="0"/>
    </xf>
    <xf numFmtId="0" fontId="2" fillId="0" borderId="7" xfId="0" applyFont="1" applyBorder="1" applyProtection="1">
      <protection locked="0"/>
    </xf>
    <xf numFmtId="0" fontId="2" fillId="0" borderId="0" xfId="0" applyFont="1" applyBorder="1" applyProtection="1">
      <protection locked="0"/>
    </xf>
    <xf numFmtId="0" fontId="10" fillId="0" borderId="18" xfId="0" applyFont="1" applyBorder="1"/>
    <xf numFmtId="0" fontId="11" fillId="0" borderId="0" xfId="0" applyFont="1"/>
    <xf numFmtId="0" fontId="10" fillId="0" borderId="20" xfId="0" applyFont="1" applyBorder="1"/>
    <xf numFmtId="0" fontId="10" fillId="0" borderId="21" xfId="0" applyFont="1" applyBorder="1"/>
    <xf numFmtId="0" fontId="13" fillId="0" borderId="0" xfId="0" applyFont="1"/>
    <xf numFmtId="0" fontId="12" fillId="2" borderId="22" xfId="0" applyFont="1" applyFill="1" applyBorder="1" applyAlignment="1">
      <alignment horizontal="center"/>
    </xf>
    <xf numFmtId="0" fontId="12" fillId="2" borderId="23" xfId="0" applyFont="1" applyFill="1" applyBorder="1" applyAlignment="1">
      <alignment horizontal="center" wrapText="1"/>
    </xf>
    <xf numFmtId="0" fontId="12" fillId="2" borderId="24" xfId="0" applyFont="1" applyFill="1" applyBorder="1" applyAlignment="1">
      <alignment horizontal="center" wrapText="1"/>
    </xf>
    <xf numFmtId="0" fontId="12" fillId="2" borderId="26" xfId="0" applyFont="1" applyFill="1" applyBorder="1" applyAlignment="1">
      <alignment horizontal="center" wrapText="1"/>
    </xf>
    <xf numFmtId="0" fontId="7" fillId="0" borderId="12" xfId="0" applyFont="1" applyBorder="1" applyProtection="1">
      <protection locked="0"/>
    </xf>
    <xf numFmtId="0" fontId="2" fillId="2" borderId="12" xfId="0" applyFont="1" applyFill="1" applyBorder="1"/>
    <xf numFmtId="0" fontId="2" fillId="2" borderId="5" xfId="0" applyFont="1" applyFill="1" applyBorder="1"/>
    <xf numFmtId="0" fontId="2" fillId="2" borderId="6" xfId="0" applyFont="1" applyFill="1" applyBorder="1"/>
    <xf numFmtId="43" fontId="0" fillId="0" borderId="4" xfId="1" applyFont="1" applyBorder="1"/>
    <xf numFmtId="43" fontId="2" fillId="0" borderId="6" xfId="1" applyFont="1" applyBorder="1"/>
    <xf numFmtId="43" fontId="0" fillId="0" borderId="0" xfId="1" applyFont="1"/>
    <xf numFmtId="43" fontId="0" fillId="0" borderId="27" xfId="1" applyFont="1" applyBorder="1"/>
    <xf numFmtId="0" fontId="5" fillId="0" borderId="22" xfId="0" applyFont="1" applyBorder="1" applyAlignment="1">
      <alignment horizontal="center" wrapText="1"/>
    </xf>
    <xf numFmtId="0" fontId="5" fillId="0" borderId="23" xfId="0" applyFont="1" applyBorder="1" applyAlignment="1">
      <alignment horizontal="center" wrapText="1"/>
    </xf>
    <xf numFmtId="43" fontId="5" fillId="0" borderId="28" xfId="1" applyFont="1" applyBorder="1" applyAlignment="1">
      <alignment horizontal="center" wrapText="1"/>
    </xf>
    <xf numFmtId="0" fontId="5" fillId="0" borderId="29" xfId="0" applyFont="1" applyBorder="1" applyAlignment="1">
      <alignment horizontal="centerContinuous" wrapText="1"/>
    </xf>
    <xf numFmtId="0" fontId="5" fillId="0" borderId="30" xfId="0" applyFont="1" applyBorder="1" applyAlignment="1">
      <alignment horizontal="centerContinuous" wrapText="1"/>
    </xf>
    <xf numFmtId="0" fontId="2" fillId="0" borderId="0" xfId="0" applyFont="1" applyFill="1" applyBorder="1"/>
    <xf numFmtId="0" fontId="0" fillId="0" borderId="0" xfId="0" applyFill="1" applyBorder="1"/>
    <xf numFmtId="0" fontId="0" fillId="0" borderId="0" xfId="0" applyFill="1"/>
    <xf numFmtId="0" fontId="2" fillId="0" borderId="0" xfId="0" applyFont="1" applyFill="1" applyBorder="1" applyAlignment="1"/>
    <xf numFmtId="0" fontId="0" fillId="0" borderId="0" xfId="0" applyFill="1" applyBorder="1" applyAlignment="1"/>
    <xf numFmtId="0" fontId="9" fillId="0" borderId="3" xfId="0" applyFont="1" applyFill="1" applyBorder="1" applyAlignment="1">
      <alignment horizontal="left" vertical="center"/>
    </xf>
    <xf numFmtId="0" fontId="9" fillId="0" borderId="3" xfId="0" applyFont="1" applyBorder="1" applyAlignment="1">
      <alignment horizontal="left" vertical="center"/>
    </xf>
    <xf numFmtId="0" fontId="0" fillId="0" borderId="0" xfId="0" applyAlignment="1"/>
    <xf numFmtId="0" fontId="9" fillId="0" borderId="0" xfId="0" applyFont="1" applyFill="1" applyBorder="1" applyAlignment="1">
      <alignment horizontal="left" vertical="center"/>
    </xf>
    <xf numFmtId="0" fontId="8" fillId="0" borderId="0" xfId="0" applyFont="1" applyFill="1" applyBorder="1" applyAlignment="1">
      <alignment horizontal="left" vertical="center"/>
    </xf>
    <xf numFmtId="43" fontId="1" fillId="0" borderId="4" xfId="1" applyBorder="1"/>
    <xf numFmtId="43" fontId="1" fillId="0" borderId="0" xfId="1"/>
    <xf numFmtId="43" fontId="1" fillId="0" borderId="27" xfId="1" applyBorder="1"/>
    <xf numFmtId="43" fontId="1" fillId="0" borderId="0" xfId="1" applyFill="1" applyBorder="1"/>
    <xf numFmtId="43" fontId="1" fillId="2" borderId="0" xfId="1" applyFill="1"/>
    <xf numFmtId="43" fontId="1" fillId="0" borderId="31" xfId="1" applyBorder="1" applyProtection="1">
      <protection locked="0"/>
    </xf>
    <xf numFmtId="43" fontId="1" fillId="0" borderId="32" xfId="1" applyBorder="1" applyProtection="1">
      <protection locked="0"/>
    </xf>
    <xf numFmtId="0" fontId="0" fillId="0" borderId="0" xfId="0" applyProtection="1">
      <protection hidden="1"/>
    </xf>
    <xf numFmtId="0" fontId="10" fillId="0" borderId="35" xfId="0" applyFont="1" applyBorder="1"/>
    <xf numFmtId="0" fontId="5" fillId="0" borderId="39" xfId="0" applyFont="1" applyBorder="1" applyAlignment="1">
      <alignment horizontal="centerContinuous" wrapText="1"/>
    </xf>
    <xf numFmtId="0" fontId="0" fillId="0" borderId="41" xfId="0" applyBorder="1" applyProtection="1">
      <protection locked="0"/>
    </xf>
    <xf numFmtId="0" fontId="5" fillId="0" borderId="0" xfId="0" applyFont="1" applyFill="1" applyBorder="1"/>
    <xf numFmtId="0" fontId="5" fillId="0" borderId="0" xfId="0" applyFont="1"/>
    <xf numFmtId="0" fontId="2" fillId="0" borderId="42" xfId="0" applyFont="1" applyBorder="1" applyAlignment="1">
      <alignment horizontal="right"/>
    </xf>
    <xf numFmtId="0" fontId="0" fillId="2" borderId="0" xfId="0" applyFill="1" applyProtection="1"/>
    <xf numFmtId="0" fontId="2" fillId="0" borderId="45" xfId="0" applyFont="1" applyBorder="1" applyAlignment="1">
      <alignment horizontal="right"/>
    </xf>
    <xf numFmtId="0" fontId="14" fillId="0" borderId="0" xfId="0" applyFont="1" applyProtection="1">
      <protection hidden="1"/>
    </xf>
    <xf numFmtId="0" fontId="15" fillId="0" borderId="0" xfId="0" applyFont="1" applyAlignment="1" applyProtection="1">
      <alignment horizontal="centerContinuous"/>
      <protection hidden="1"/>
    </xf>
    <xf numFmtId="0" fontId="0" fillId="0" borderId="0" xfId="0" applyAlignment="1" applyProtection="1">
      <alignment horizontal="centerContinuous"/>
      <protection hidden="1"/>
    </xf>
    <xf numFmtId="0" fontId="2" fillId="0" borderId="0" xfId="0" applyFont="1" applyProtection="1">
      <protection hidden="1"/>
    </xf>
    <xf numFmtId="0" fontId="1" fillId="0" borderId="0" xfId="0" applyFont="1" applyProtection="1">
      <protection hidden="1"/>
    </xf>
    <xf numFmtId="14" fontId="7" fillId="0" borderId="6" xfId="0" applyNumberFormat="1" applyFont="1" applyBorder="1" applyAlignment="1" applyProtection="1">
      <alignment horizontal="center"/>
      <protection locked="0"/>
    </xf>
    <xf numFmtId="0" fontId="9" fillId="0" borderId="3" xfId="0" applyFont="1" applyFill="1" applyBorder="1" applyAlignment="1" applyProtection="1">
      <alignment horizontal="left" vertical="center"/>
      <protection hidden="1"/>
    </xf>
    <xf numFmtId="0" fontId="9" fillId="0" borderId="0" xfId="0" applyFont="1" applyFill="1" applyBorder="1" applyAlignment="1" applyProtection="1">
      <alignment horizontal="left" vertical="center"/>
      <protection hidden="1"/>
    </xf>
    <xf numFmtId="0" fontId="8" fillId="0" borderId="0" xfId="0" applyFont="1" applyFill="1" applyBorder="1" applyAlignment="1" applyProtection="1">
      <alignment horizontal="left" vertical="center"/>
      <protection hidden="1"/>
    </xf>
    <xf numFmtId="0" fontId="3" fillId="0" borderId="0" xfId="0" applyFont="1" applyFill="1" applyProtection="1">
      <protection hidden="1"/>
    </xf>
    <xf numFmtId="14" fontId="18" fillId="0" borderId="20" xfId="0" applyNumberFormat="1" applyFont="1" applyBorder="1" applyProtection="1">
      <protection locked="0"/>
    </xf>
    <xf numFmtId="0" fontId="18" fillId="0" borderId="14" xfId="0" applyFont="1" applyBorder="1" applyProtection="1">
      <protection locked="0"/>
    </xf>
    <xf numFmtId="0" fontId="18" fillId="0" borderId="16" xfId="0" applyFont="1" applyBorder="1" applyProtection="1">
      <protection locked="0"/>
    </xf>
    <xf numFmtId="0" fontId="18" fillId="0" borderId="43" xfId="0" applyFont="1" applyBorder="1" applyProtection="1"/>
    <xf numFmtId="0" fontId="18" fillId="0" borderId="15" xfId="0" applyFont="1" applyBorder="1" applyProtection="1">
      <protection locked="0"/>
    </xf>
    <xf numFmtId="0" fontId="18" fillId="0" borderId="17" xfId="0" applyFont="1" applyBorder="1" applyProtection="1">
      <protection locked="0"/>
    </xf>
    <xf numFmtId="0" fontId="18" fillId="0" borderId="44" xfId="0" applyFont="1" applyBorder="1" applyProtection="1"/>
    <xf numFmtId="0" fontId="18" fillId="2" borderId="0" xfId="0" applyFont="1" applyFill="1"/>
    <xf numFmtId="0" fontId="18" fillId="2" borderId="0" xfId="0" applyFont="1" applyFill="1" applyBorder="1"/>
    <xf numFmtId="0" fontId="18" fillId="2" borderId="0" xfId="0" applyFont="1" applyFill="1" applyProtection="1"/>
    <xf numFmtId="0" fontId="18" fillId="0" borderId="0" xfId="0" applyFont="1"/>
    <xf numFmtId="0" fontId="18" fillId="0" borderId="0" xfId="0" applyFont="1" applyFill="1" applyBorder="1" applyAlignment="1" applyProtection="1">
      <alignment horizontal="left" vertical="center"/>
      <protection hidden="1"/>
    </xf>
    <xf numFmtId="0" fontId="19" fillId="0" borderId="0" xfId="0" applyFont="1" applyFill="1" applyBorder="1" applyAlignment="1"/>
    <xf numFmtId="0" fontId="19" fillId="0" borderId="0" xfId="0" applyFont="1" applyFill="1" applyBorder="1"/>
    <xf numFmtId="0" fontId="18" fillId="0" borderId="0" xfId="0" applyFont="1" applyFill="1" applyBorder="1"/>
    <xf numFmtId="0" fontId="18" fillId="0" borderId="0" xfId="0" applyFont="1" applyAlignment="1"/>
    <xf numFmtId="0" fontId="18" fillId="0" borderId="22" xfId="0" applyFont="1" applyBorder="1" applyAlignment="1">
      <alignment horizontal="center" wrapText="1"/>
    </xf>
    <xf numFmtId="0" fontId="18" fillId="0" borderId="23" xfId="0" applyFont="1" applyBorder="1" applyAlignment="1">
      <alignment horizontal="center" wrapText="1"/>
    </xf>
    <xf numFmtId="0" fontId="18" fillId="0" borderId="29" xfId="0" applyFont="1" applyBorder="1" applyAlignment="1">
      <alignment horizontal="centerContinuous" wrapText="1"/>
    </xf>
    <xf numFmtId="0" fontId="18" fillId="0" borderId="30" xfId="0" applyFont="1" applyBorder="1" applyAlignment="1">
      <alignment horizontal="centerContinuous" wrapText="1"/>
    </xf>
    <xf numFmtId="0" fontId="0" fillId="0" borderId="46" xfId="0" applyBorder="1" applyAlignment="1">
      <alignment vertical="top"/>
    </xf>
    <xf numFmtId="0" fontId="0" fillId="0" borderId="46" xfId="0" applyBorder="1" applyAlignment="1"/>
    <xf numFmtId="0" fontId="0" fillId="0" borderId="5" xfId="0" applyBorder="1"/>
    <xf numFmtId="0" fontId="0" fillId="0" borderId="0" xfId="0" applyAlignment="1">
      <alignment horizontal="center"/>
    </xf>
    <xf numFmtId="0" fontId="13" fillId="0" borderId="1" xfId="0" applyFont="1" applyBorder="1"/>
    <xf numFmtId="0" fontId="18" fillId="2" borderId="46" xfId="0" applyFont="1" applyFill="1" applyBorder="1" applyProtection="1"/>
    <xf numFmtId="14" fontId="18" fillId="0" borderId="21" xfId="0" applyNumberFormat="1" applyFont="1" applyBorder="1" applyProtection="1">
      <protection locked="0"/>
    </xf>
    <xf numFmtId="14" fontId="0" fillId="0" borderId="5" xfId="0" applyNumberFormat="1" applyBorder="1" applyAlignment="1">
      <alignment horizontal="center"/>
    </xf>
    <xf numFmtId="0" fontId="22" fillId="0" borderId="48" xfId="0" applyFont="1" applyBorder="1" applyAlignment="1">
      <alignment horizontal="center" wrapText="1"/>
    </xf>
    <xf numFmtId="0" fontId="7" fillId="0" borderId="11" xfId="0" applyFont="1" applyBorder="1" applyAlignment="1" applyProtection="1">
      <alignment horizontal="center"/>
    </xf>
    <xf numFmtId="0" fontId="7" fillId="0" borderId="12" xfId="0" applyFont="1" applyBorder="1" applyProtection="1"/>
    <xf numFmtId="0" fontId="7" fillId="0" borderId="53" xfId="0" applyFont="1" applyBorder="1" applyProtection="1">
      <protection locked="0"/>
    </xf>
    <xf numFmtId="0" fontId="3" fillId="0" borderId="57" xfId="0" applyFont="1" applyBorder="1" applyAlignment="1">
      <alignment vertical="top"/>
    </xf>
    <xf numFmtId="0" fontId="2" fillId="0" borderId="40" xfId="0" applyFont="1" applyBorder="1" applyAlignment="1">
      <alignment vertical="top"/>
    </xf>
    <xf numFmtId="0" fontId="2" fillId="0" borderId="13" xfId="0" applyFont="1" applyBorder="1" applyAlignment="1">
      <alignment vertical="top"/>
    </xf>
    <xf numFmtId="0" fontId="0" fillId="0" borderId="0" xfId="0" applyAlignment="1" applyProtection="1">
      <alignment vertical="top"/>
      <protection hidden="1"/>
    </xf>
    <xf numFmtId="0" fontId="16" fillId="0" borderId="0" xfId="0" applyFont="1" applyAlignment="1" applyProtection="1">
      <alignment vertical="top" wrapText="1"/>
      <protection hidden="1"/>
    </xf>
    <xf numFmtId="0" fontId="17" fillId="0" borderId="0" xfId="0" applyFont="1" applyProtection="1">
      <protection hidden="1"/>
    </xf>
    <xf numFmtId="0" fontId="0" fillId="3" borderId="0" xfId="0" applyFill="1" applyProtection="1">
      <protection hidden="1"/>
    </xf>
    <xf numFmtId="0" fontId="23" fillId="0" borderId="0" xfId="0" applyFont="1" applyAlignment="1" applyProtection="1">
      <alignment horizontal="left" vertical="top"/>
      <protection hidden="1"/>
    </xf>
    <xf numFmtId="0" fontId="0" fillId="0" borderId="12" xfId="0" applyBorder="1" applyProtection="1">
      <protection hidden="1"/>
    </xf>
    <xf numFmtId="0" fontId="0" fillId="0" borderId="5" xfId="0" applyBorder="1" applyProtection="1">
      <protection hidden="1"/>
    </xf>
    <xf numFmtId="0" fontId="0" fillId="0" borderId="61" xfId="0" applyBorder="1" applyProtection="1">
      <protection hidden="1"/>
    </xf>
    <xf numFmtId="0" fontId="2" fillId="0" borderId="0" xfId="0" applyFont="1" applyAlignment="1" applyProtection="1">
      <alignment horizontal="right"/>
      <protection hidden="1"/>
    </xf>
    <xf numFmtId="0" fontId="2" fillId="0" borderId="5" xfId="0" applyFont="1" applyBorder="1" applyAlignment="1" applyProtection="1">
      <alignment horizontal="right"/>
      <protection hidden="1"/>
    </xf>
    <xf numFmtId="0" fontId="7" fillId="0" borderId="0" xfId="0" applyFont="1" applyAlignment="1" applyProtection="1">
      <alignment horizontal="right"/>
      <protection hidden="1"/>
    </xf>
    <xf numFmtId="0" fontId="0" fillId="0" borderId="0" xfId="0" applyAlignment="1" applyProtection="1">
      <alignment vertical="top" wrapText="1"/>
    </xf>
    <xf numFmtId="0" fontId="23" fillId="0" borderId="0" xfId="0" applyFont="1" applyAlignment="1" applyProtection="1">
      <alignment horizontal="left" vertical="top"/>
    </xf>
    <xf numFmtId="0" fontId="25" fillId="0" borderId="63" xfId="0" applyFont="1" applyBorder="1" applyAlignment="1" applyProtection="1">
      <alignment horizontal="center" vertical="center"/>
      <protection locked="0"/>
    </xf>
    <xf numFmtId="0" fontId="21" fillId="0" borderId="47" xfId="0" applyFont="1" applyFill="1" applyBorder="1" applyAlignment="1">
      <alignment horizontal="center" wrapText="1"/>
    </xf>
    <xf numFmtId="0" fontId="30" fillId="0" borderId="0" xfId="0" applyFont="1" applyProtection="1">
      <protection locked="0" hidden="1"/>
    </xf>
    <xf numFmtId="0" fontId="30" fillId="0" borderId="0" xfId="0" applyFont="1" applyProtection="1">
      <protection hidden="1"/>
    </xf>
    <xf numFmtId="164" fontId="2" fillId="0" borderId="6" xfId="0" applyNumberFormat="1" applyFont="1" applyBorder="1" applyProtection="1">
      <protection locked="0"/>
    </xf>
    <xf numFmtId="43" fontId="30" fillId="0" borderId="0" xfId="1" applyFont="1" applyFill="1" applyBorder="1" applyProtection="1">
      <protection locked="0" hidden="1"/>
    </xf>
    <xf numFmtId="43" fontId="30" fillId="0" borderId="0" xfId="1" applyFont="1" applyProtection="1">
      <protection locked="0" hidden="1"/>
    </xf>
    <xf numFmtId="0" fontId="0" fillId="0" borderId="0" xfId="0" applyAlignment="1" applyProtection="1">
      <alignment vertical="top" wrapText="1"/>
    </xf>
    <xf numFmtId="0" fontId="0" fillId="0" borderId="0" xfId="0" applyAlignment="1">
      <alignment vertical="top" wrapText="1"/>
    </xf>
    <xf numFmtId="43" fontId="1" fillId="0" borderId="0" xfId="1" applyFill="1" applyBorder="1" applyAlignment="1" applyProtection="1"/>
    <xf numFmtId="43" fontId="1" fillId="0" borderId="0" xfId="1" applyFill="1" applyBorder="1" applyProtection="1"/>
    <xf numFmtId="43" fontId="30" fillId="0" borderId="0" xfId="1" applyFont="1" applyProtection="1">
      <protection hidden="1"/>
    </xf>
    <xf numFmtId="43" fontId="1" fillId="0" borderId="0" xfId="1" applyProtection="1"/>
    <xf numFmtId="43" fontId="5" fillId="0" borderId="28" xfId="1" applyFont="1" applyBorder="1" applyAlignment="1" applyProtection="1">
      <alignment horizontal="center" wrapText="1"/>
    </xf>
    <xf numFmtId="43" fontId="30" fillId="0" borderId="0" xfId="1" applyFont="1" applyFill="1" applyBorder="1" applyProtection="1">
      <protection hidden="1"/>
    </xf>
    <xf numFmtId="43" fontId="0" fillId="0" borderId="0" xfId="1" applyFont="1" applyFill="1" applyBorder="1" applyAlignment="1" applyProtection="1"/>
    <xf numFmtId="43" fontId="0" fillId="0" borderId="0" xfId="1" applyFont="1" applyFill="1" applyBorder="1" applyProtection="1"/>
    <xf numFmtId="0" fontId="30" fillId="0" borderId="0" xfId="0" applyFont="1"/>
    <xf numFmtId="0" fontId="0" fillId="0" borderId="0" xfId="0" applyBorder="1" applyAlignment="1">
      <alignment vertical="top" wrapText="1"/>
    </xf>
    <xf numFmtId="0" fontId="0" fillId="0" borderId="0" xfId="0" applyAlignment="1"/>
    <xf numFmtId="0" fontId="0" fillId="0" borderId="0" xfId="0" applyAlignment="1">
      <alignment vertical="top" wrapText="1"/>
    </xf>
    <xf numFmtId="0" fontId="0" fillId="0" borderId="0" xfId="0" applyAlignment="1" applyProtection="1">
      <alignment vertical="top" wrapText="1"/>
    </xf>
    <xf numFmtId="0" fontId="2" fillId="0" borderId="0" xfId="0" applyFont="1" applyAlignment="1" applyProtection="1">
      <protection hidden="1"/>
    </xf>
    <xf numFmtId="0" fontId="0" fillId="0" borderId="0" xfId="0" applyAlignment="1" applyProtection="1">
      <protection hidden="1"/>
    </xf>
    <xf numFmtId="0" fontId="18" fillId="0" borderId="39" xfId="0" applyFont="1" applyBorder="1" applyAlignment="1">
      <alignment horizontal="centerContinuous" wrapText="1"/>
    </xf>
    <xf numFmtId="0" fontId="18" fillId="0" borderId="39" xfId="0" applyFont="1" applyBorder="1" applyAlignment="1" applyProtection="1">
      <alignment horizontal="centerContinuous" wrapText="1"/>
    </xf>
    <xf numFmtId="0" fontId="33" fillId="0" borderId="14" xfId="0" applyFont="1" applyBorder="1" applyProtection="1">
      <protection locked="0"/>
    </xf>
    <xf numFmtId="14" fontId="33" fillId="0" borderId="20" xfId="0" applyNumberFormat="1" applyFont="1" applyBorder="1" applyProtection="1">
      <protection locked="0"/>
    </xf>
    <xf numFmtId="0" fontId="33" fillId="0" borderId="16" xfId="0" applyFont="1" applyBorder="1" applyProtection="1">
      <protection locked="0"/>
    </xf>
    <xf numFmtId="0" fontId="33" fillId="0" borderId="43" xfId="0" applyFont="1" applyBorder="1" applyProtection="1"/>
    <xf numFmtId="43" fontId="13" fillId="0" borderId="31" xfId="1" applyFont="1" applyBorder="1" applyProtection="1">
      <protection locked="0"/>
    </xf>
    <xf numFmtId="0" fontId="33" fillId="0" borderId="0" xfId="0" applyFont="1" applyProtection="1">
      <protection locked="0"/>
    </xf>
    <xf numFmtId="0" fontId="13" fillId="0" borderId="5" xfId="0" applyFont="1" applyBorder="1" applyProtection="1">
      <protection locked="0"/>
    </xf>
    <xf numFmtId="14" fontId="33" fillId="0" borderId="21" xfId="0" applyNumberFormat="1" applyFont="1" applyBorder="1" applyProtection="1">
      <protection locked="0"/>
    </xf>
    <xf numFmtId="0" fontId="33" fillId="0" borderId="15" xfId="0" applyFont="1" applyBorder="1" applyProtection="1">
      <protection locked="0"/>
    </xf>
    <xf numFmtId="0" fontId="33" fillId="0" borderId="17" xfId="0" applyFont="1" applyBorder="1" applyProtection="1">
      <protection locked="0"/>
    </xf>
    <xf numFmtId="0" fontId="33" fillId="0" borderId="44" xfId="0" applyFont="1" applyBorder="1" applyProtection="1"/>
    <xf numFmtId="43" fontId="13" fillId="0" borderId="32" xfId="1" applyFont="1" applyBorder="1" applyProtection="1">
      <protection locked="0"/>
    </xf>
    <xf numFmtId="0" fontId="13" fillId="0" borderId="14" xfId="0" applyFont="1" applyBorder="1" applyProtection="1">
      <protection locked="0"/>
    </xf>
    <xf numFmtId="0" fontId="13" fillId="0" borderId="16" xfId="0" applyFont="1" applyBorder="1" applyProtection="1">
      <protection locked="0"/>
    </xf>
    <xf numFmtId="0" fontId="13" fillId="0" borderId="43" xfId="0" applyFont="1" applyBorder="1" applyProtection="1"/>
    <xf numFmtId="0" fontId="33" fillId="2" borderId="0" xfId="0" applyFont="1" applyFill="1"/>
    <xf numFmtId="0" fontId="33" fillId="2" borderId="0" xfId="0" applyFont="1" applyFill="1" applyBorder="1"/>
    <xf numFmtId="0" fontId="33" fillId="2" borderId="0" xfId="0" applyFont="1" applyFill="1" applyProtection="1"/>
    <xf numFmtId="0" fontId="13" fillId="2" borderId="0" xfId="0" applyFont="1" applyFill="1" applyProtection="1"/>
    <xf numFmtId="0" fontId="13" fillId="2" borderId="0" xfId="0" applyFont="1" applyFill="1"/>
    <xf numFmtId="43" fontId="13" fillId="2" borderId="0" xfId="1" applyFont="1" applyFill="1"/>
    <xf numFmtId="0" fontId="13" fillId="0" borderId="15" xfId="0" applyFont="1" applyBorder="1" applyProtection="1">
      <protection locked="0"/>
    </xf>
    <xf numFmtId="0" fontId="13" fillId="0" borderId="17" xfId="0" applyFont="1" applyBorder="1" applyProtection="1">
      <protection locked="0"/>
    </xf>
    <xf numFmtId="0" fontId="13" fillId="0" borderId="44" xfId="0" applyFont="1" applyBorder="1" applyProtection="1"/>
    <xf numFmtId="0" fontId="13" fillId="2" borderId="0" xfId="0" applyFont="1" applyFill="1" applyBorder="1"/>
    <xf numFmtId="43" fontId="13" fillId="0" borderId="0" xfId="1" applyFont="1"/>
    <xf numFmtId="0" fontId="32" fillId="0" borderId="0" xfId="0" applyFont="1" applyAlignment="1" applyProtection="1">
      <alignment horizontal="right" vertical="top"/>
      <protection hidden="1"/>
    </xf>
    <xf numFmtId="165" fontId="11" fillId="0" borderId="19" xfId="1" applyNumberFormat="1" applyFont="1" applyBorder="1" applyProtection="1">
      <protection locked="0"/>
    </xf>
    <xf numFmtId="165" fontId="11" fillId="0" borderId="49" xfId="1" applyNumberFormat="1" applyFont="1" applyBorder="1" applyProtection="1">
      <protection locked="0"/>
    </xf>
    <xf numFmtId="165" fontId="11" fillId="0" borderId="14" xfId="1" applyNumberFormat="1" applyFont="1" applyBorder="1" applyProtection="1">
      <protection locked="0"/>
    </xf>
    <xf numFmtId="165" fontId="11" fillId="0" borderId="50" xfId="1" applyNumberFormat="1" applyFont="1" applyBorder="1" applyProtection="1">
      <protection locked="0"/>
    </xf>
    <xf numFmtId="165" fontId="11" fillId="0" borderId="36" xfId="1" applyNumberFormat="1" applyFont="1" applyBorder="1" applyProtection="1">
      <protection locked="0"/>
    </xf>
    <xf numFmtId="165" fontId="11" fillId="0" borderId="51" xfId="1" applyNumberFormat="1" applyFont="1" applyBorder="1" applyProtection="1">
      <protection locked="0"/>
    </xf>
    <xf numFmtId="165" fontId="11" fillId="0" borderId="15" xfId="1" applyNumberFormat="1" applyFont="1" applyBorder="1" applyProtection="1">
      <protection locked="0"/>
    </xf>
    <xf numFmtId="165" fontId="11" fillId="0" borderId="52" xfId="1" applyNumberFormat="1" applyFont="1" applyBorder="1" applyProtection="1">
      <protection locked="0"/>
    </xf>
    <xf numFmtId="0" fontId="0" fillId="0" borderId="61" xfId="0" applyBorder="1"/>
    <xf numFmtId="0" fontId="2" fillId="0" borderId="62" xfId="0" applyFont="1" applyBorder="1"/>
    <xf numFmtId="0" fontId="0" fillId="0" borderId="0" xfId="0" applyBorder="1"/>
    <xf numFmtId="0" fontId="0" fillId="0" borderId="0" xfId="0" applyBorder="1" applyAlignment="1">
      <alignment horizontal="center"/>
    </xf>
    <xf numFmtId="0" fontId="35" fillId="0" borderId="10" xfId="0" applyFont="1" applyBorder="1" applyAlignment="1">
      <alignment horizontal="center" wrapText="1"/>
    </xf>
    <xf numFmtId="0" fontId="35" fillId="0" borderId="25" xfId="0" applyFont="1" applyBorder="1" applyAlignment="1">
      <alignment horizontal="center" wrapText="1"/>
    </xf>
    <xf numFmtId="164" fontId="2" fillId="0" borderId="12" xfId="0" applyNumberFormat="1" applyFont="1" applyBorder="1" applyProtection="1">
      <protection locked="0"/>
    </xf>
    <xf numFmtId="0" fontId="21" fillId="0" borderId="0" xfId="0" applyFont="1" applyAlignment="1" applyProtection="1">
      <protection hidden="1"/>
    </xf>
    <xf numFmtId="0" fontId="11" fillId="0" borderId="0" xfId="0" applyFont="1" applyProtection="1">
      <protection hidden="1"/>
    </xf>
    <xf numFmtId="0" fontId="36" fillId="0" borderId="0" xfId="0" applyFont="1" applyAlignment="1" applyProtection="1">
      <alignment vertical="top"/>
      <protection hidden="1"/>
    </xf>
    <xf numFmtId="0" fontId="11" fillId="0" borderId="0" xfId="0" applyFont="1" applyAlignment="1" applyProtection="1">
      <alignment vertical="top"/>
      <protection hidden="1"/>
    </xf>
    <xf numFmtId="0" fontId="21" fillId="0" borderId="0" xfId="0" applyFont="1" applyAlignment="1" applyProtection="1">
      <alignment horizontal="right" vertical="top" wrapText="1"/>
      <protection hidden="1"/>
    </xf>
    <xf numFmtId="0" fontId="39" fillId="0" borderId="0" xfId="0" applyFont="1" applyAlignment="1" applyProtection="1">
      <alignment horizontal="left" vertical="top"/>
      <protection hidden="1"/>
    </xf>
    <xf numFmtId="0" fontId="39" fillId="0" borderId="0" xfId="0" applyFont="1" applyAlignment="1" applyProtection="1">
      <alignment horizontal="left" vertical="top"/>
    </xf>
    <xf numFmtId="0" fontId="11" fillId="0" borderId="0" xfId="0" applyFont="1" applyAlignment="1" applyProtection="1">
      <alignment horizontal="right" vertical="top" wrapText="1"/>
      <protection hidden="1"/>
    </xf>
    <xf numFmtId="0" fontId="21" fillId="5" borderId="0" xfId="0" applyFont="1" applyFill="1" applyAlignment="1" applyProtection="1">
      <alignment wrapText="1"/>
    </xf>
    <xf numFmtId="0" fontId="42" fillId="5" borderId="0" xfId="0" applyFont="1" applyFill="1" applyAlignment="1" applyProtection="1">
      <alignment wrapText="1"/>
      <protection locked="0" hidden="1"/>
    </xf>
    <xf numFmtId="0" fontId="11" fillId="0" borderId="0" xfId="0" applyFont="1" applyAlignment="1" applyProtection="1">
      <alignment vertical="top" wrapText="1"/>
      <protection hidden="1"/>
    </xf>
    <xf numFmtId="0" fontId="42" fillId="5" borderId="0" xfId="0" applyFont="1" applyFill="1" applyAlignment="1" applyProtection="1">
      <alignment wrapText="1"/>
    </xf>
    <xf numFmtId="0" fontId="43" fillId="0" borderId="0" xfId="0" applyFont="1" applyProtection="1">
      <protection locked="0" hidden="1"/>
    </xf>
    <xf numFmtId="0" fontId="43" fillId="0" borderId="0" xfId="0" applyFont="1" applyProtection="1">
      <protection hidden="1"/>
    </xf>
    <xf numFmtId="0" fontId="44" fillId="0" borderId="0" xfId="0" applyFont="1" applyAlignment="1" applyProtection="1">
      <alignment horizontal="right" vertical="top"/>
      <protection hidden="1"/>
    </xf>
    <xf numFmtId="0" fontId="2" fillId="0" borderId="0" xfId="0" applyFont="1" applyAlignment="1">
      <alignment horizontal="center"/>
    </xf>
    <xf numFmtId="165" fontId="21" fillId="8" borderId="49" xfId="1" applyNumberFormat="1" applyFont="1" applyFill="1" applyBorder="1" applyProtection="1"/>
    <xf numFmtId="43" fontId="21" fillId="8" borderId="33" xfId="1" applyFont="1" applyFill="1" applyBorder="1" applyProtection="1"/>
    <xf numFmtId="165" fontId="21" fillId="8" borderId="50" xfId="1" applyNumberFormat="1" applyFont="1" applyFill="1" applyBorder="1" applyProtection="1"/>
    <xf numFmtId="43" fontId="21" fillId="8" borderId="34" xfId="1" applyFont="1" applyFill="1" applyBorder="1" applyProtection="1"/>
    <xf numFmtId="165" fontId="21" fillId="8" borderId="51" xfId="1" applyNumberFormat="1" applyFont="1" applyFill="1" applyBorder="1" applyProtection="1"/>
    <xf numFmtId="43" fontId="21" fillId="8" borderId="37" xfId="1" applyFont="1" applyFill="1" applyBorder="1" applyProtection="1"/>
    <xf numFmtId="165" fontId="21" fillId="8" borderId="52" xfId="1" applyNumberFormat="1" applyFont="1" applyFill="1" applyBorder="1" applyProtection="1"/>
    <xf numFmtId="43" fontId="21" fillId="8" borderId="38" xfId="1" applyFont="1" applyFill="1" applyBorder="1" applyProtection="1"/>
    <xf numFmtId="0" fontId="2" fillId="0" borderId="0" xfId="0" applyFont="1" applyAlignment="1">
      <alignment horizontal="right"/>
    </xf>
    <xf numFmtId="0" fontId="1" fillId="0" borderId="0" xfId="0" applyFont="1" applyAlignment="1" applyProtection="1">
      <alignment horizontal="right"/>
      <protection hidden="1"/>
    </xf>
    <xf numFmtId="0" fontId="16" fillId="0" borderId="0" xfId="0" applyFont="1" applyAlignment="1">
      <alignment horizontal="center"/>
    </xf>
    <xf numFmtId="43" fontId="34" fillId="0" borderId="31" xfId="1" applyFont="1" applyBorder="1" applyProtection="1">
      <protection locked="0"/>
    </xf>
    <xf numFmtId="0" fontId="11" fillId="0" borderId="0" xfId="0" applyFont="1" applyAlignment="1" applyProtection="1">
      <alignment vertical="top" wrapText="1"/>
      <protection hidden="1"/>
    </xf>
    <xf numFmtId="0" fontId="23" fillId="0" borderId="61" xfId="0" applyFont="1" applyBorder="1" applyAlignment="1" applyProtection="1">
      <alignment vertical="top" wrapText="1"/>
      <protection hidden="1"/>
    </xf>
    <xf numFmtId="0" fontId="23" fillId="0" borderId="61" xfId="0" applyFont="1" applyBorder="1" applyAlignment="1" applyProtection="1">
      <alignment vertical="top" wrapText="1"/>
    </xf>
    <xf numFmtId="0" fontId="23" fillId="0" borderId="62" xfId="0" applyFont="1" applyBorder="1" applyAlignment="1" applyProtection="1">
      <alignment vertical="top" wrapText="1"/>
    </xf>
    <xf numFmtId="0" fontId="23" fillId="0" borderId="5" xfId="0" applyFont="1" applyBorder="1" applyAlignment="1" applyProtection="1">
      <alignment vertical="top" wrapText="1"/>
    </xf>
    <xf numFmtId="0" fontId="23" fillId="0" borderId="6" xfId="0" applyFont="1" applyBorder="1" applyAlignment="1" applyProtection="1">
      <alignment vertical="top" wrapText="1"/>
    </xf>
    <xf numFmtId="0" fontId="36" fillId="0" borderId="0" xfId="0" applyFont="1" applyAlignment="1" applyProtection="1">
      <alignment vertical="top" wrapText="1"/>
      <protection hidden="1"/>
    </xf>
    <xf numFmtId="0" fontId="11" fillId="0" borderId="0" xfId="0" applyFont="1" applyAlignment="1">
      <alignment vertical="top" wrapText="1"/>
    </xf>
    <xf numFmtId="0" fontId="11" fillId="0" borderId="8" xfId="0" applyFont="1" applyBorder="1" applyAlignment="1">
      <alignment vertical="top" wrapText="1"/>
    </xf>
    <xf numFmtId="0" fontId="21" fillId="0" borderId="0" xfId="0" applyFont="1" applyAlignment="1" applyProtection="1">
      <alignment vertical="top" wrapText="1"/>
      <protection hidden="1"/>
    </xf>
    <xf numFmtId="0" fontId="11" fillId="0" borderId="0" xfId="0" applyFont="1" applyAlignment="1" applyProtection="1"/>
    <xf numFmtId="0" fontId="3" fillId="0" borderId="0" xfId="0" applyFont="1" applyAlignment="1" applyProtection="1">
      <alignment vertical="top" wrapText="1"/>
      <protection hidden="1"/>
    </xf>
    <xf numFmtId="0" fontId="3" fillId="0" borderId="0" xfId="0" applyFont="1" applyAlignment="1">
      <alignment vertical="top" wrapText="1"/>
    </xf>
    <xf numFmtId="0" fontId="0" fillId="0" borderId="0" xfId="0" applyAlignment="1"/>
    <xf numFmtId="0" fontId="8" fillId="7" borderId="2" xfId="0" applyFont="1" applyFill="1" applyBorder="1" applyAlignment="1">
      <alignment vertical="top" wrapText="1"/>
    </xf>
    <xf numFmtId="0" fontId="8" fillId="7" borderId="61" xfId="0" applyFont="1" applyFill="1" applyBorder="1" applyAlignment="1">
      <alignment vertical="top" wrapText="1"/>
    </xf>
    <xf numFmtId="0" fontId="8" fillId="7" borderId="62" xfId="0" applyFont="1" applyFill="1" applyBorder="1" applyAlignment="1">
      <alignment vertical="top" wrapText="1"/>
    </xf>
    <xf numFmtId="0" fontId="8" fillId="7" borderId="12" xfId="0" applyFont="1" applyFill="1" applyBorder="1" applyAlignment="1">
      <alignment vertical="top" wrapText="1"/>
    </xf>
    <xf numFmtId="0" fontId="8" fillId="7" borderId="5" xfId="0" applyFont="1" applyFill="1" applyBorder="1" applyAlignment="1">
      <alignment vertical="top" wrapText="1"/>
    </xf>
    <xf numFmtId="0" fontId="8" fillId="7" borderId="6" xfId="0" applyFont="1" applyFill="1" applyBorder="1" applyAlignment="1">
      <alignment vertical="top" wrapText="1"/>
    </xf>
    <xf numFmtId="0" fontId="11" fillId="0" borderId="0" xfId="0" applyFont="1" applyAlignment="1" applyProtection="1">
      <alignment vertical="top" wrapText="1"/>
    </xf>
    <xf numFmtId="0" fontId="11" fillId="0" borderId="0" xfId="0" applyFont="1" applyBorder="1" applyAlignment="1" applyProtection="1">
      <alignment vertical="top" wrapText="1"/>
    </xf>
    <xf numFmtId="0" fontId="27" fillId="0" borderId="59" xfId="0" applyFont="1" applyBorder="1" applyAlignment="1" applyProtection="1">
      <alignment horizontal="center" vertical="center"/>
      <protection locked="0" hidden="1"/>
    </xf>
    <xf numFmtId="0" fontId="24" fillId="0" borderId="60" xfId="0" applyFont="1" applyBorder="1" applyAlignment="1" applyProtection="1">
      <alignment horizontal="center" vertical="center"/>
      <protection locked="0"/>
    </xf>
    <xf numFmtId="0" fontId="36" fillId="0" borderId="0" xfId="0" applyFont="1" applyAlignment="1" applyProtection="1">
      <alignment vertical="top"/>
      <protection hidden="1"/>
    </xf>
    <xf numFmtId="0" fontId="11" fillId="0" borderId="0" xfId="0" applyFont="1" applyAlignment="1" applyProtection="1">
      <alignment vertical="top"/>
      <protection hidden="1"/>
    </xf>
    <xf numFmtId="0" fontId="0" fillId="0" borderId="61" xfId="0" applyBorder="1" applyAlignment="1">
      <alignment vertical="top" wrapText="1"/>
    </xf>
    <xf numFmtId="0" fontId="0" fillId="0" borderId="62" xfId="0" applyBorder="1" applyAlignment="1">
      <alignment vertical="top" wrapText="1"/>
    </xf>
    <xf numFmtId="0" fontId="0" fillId="0" borderId="5" xfId="0" applyBorder="1" applyAlignment="1">
      <alignment vertical="top" wrapText="1"/>
    </xf>
    <xf numFmtId="0" fontId="0" fillId="0" borderId="6" xfId="0" applyBorder="1" applyAlignment="1">
      <alignment vertical="top" wrapText="1"/>
    </xf>
    <xf numFmtId="0" fontId="11" fillId="0" borderId="0" xfId="0" applyFont="1" applyAlignment="1"/>
    <xf numFmtId="0" fontId="36" fillId="0" borderId="0" xfId="0" applyFont="1" applyAlignment="1" applyProtection="1">
      <alignment wrapText="1"/>
      <protection hidden="1"/>
    </xf>
    <xf numFmtId="0" fontId="37" fillId="0" borderId="0" xfId="0" applyFont="1" applyAlignment="1" applyProtection="1">
      <alignment wrapText="1"/>
    </xf>
    <xf numFmtId="0" fontId="4" fillId="0" borderId="0" xfId="0" applyFont="1" applyAlignment="1" applyProtection="1">
      <alignment horizontal="right"/>
      <protection hidden="1"/>
    </xf>
    <xf numFmtId="0" fontId="4" fillId="0" borderId="0" xfId="0" applyFont="1" applyAlignment="1">
      <alignment horizontal="right"/>
    </xf>
    <xf numFmtId="0" fontId="2" fillId="0" borderId="0" xfId="0" applyFont="1" applyAlignment="1" applyProtection="1">
      <protection hidden="1"/>
    </xf>
    <xf numFmtId="0" fontId="0" fillId="0" borderId="0" xfId="0" applyAlignment="1" applyProtection="1">
      <protection hidden="1"/>
    </xf>
    <xf numFmtId="0" fontId="2" fillId="2" borderId="0" xfId="0" applyFont="1" applyFill="1" applyAlignment="1" applyProtection="1">
      <protection hidden="1"/>
    </xf>
    <xf numFmtId="0" fontId="11" fillId="0" borderId="0" xfId="0" applyFont="1" applyAlignment="1" applyProtection="1">
      <alignment horizontal="left" vertical="top" wrapText="1"/>
      <protection hidden="1"/>
    </xf>
    <xf numFmtId="0" fontId="11" fillId="0" borderId="0" xfId="0" applyFont="1" applyAlignment="1">
      <alignment horizontal="left" vertical="top" wrapText="1"/>
    </xf>
    <xf numFmtId="0" fontId="38" fillId="0" borderId="0" xfId="0" applyFont="1" applyAlignment="1" applyProtection="1">
      <alignment vertical="top" wrapText="1"/>
      <protection hidden="1"/>
    </xf>
    <xf numFmtId="0" fontId="38" fillId="0" borderId="0" xfId="0" applyFont="1" applyAlignment="1">
      <alignment wrapText="1"/>
    </xf>
    <xf numFmtId="0" fontId="28" fillId="4" borderId="61" xfId="0" applyFont="1" applyFill="1" applyBorder="1" applyAlignment="1" applyProtection="1">
      <alignment horizontal="left" vertical="top" wrapText="1"/>
    </xf>
    <xf numFmtId="0" fontId="0" fillId="0" borderId="61" xfId="0" applyBorder="1" applyAlignment="1">
      <alignment wrapText="1"/>
    </xf>
    <xf numFmtId="0" fontId="0" fillId="0" borderId="0" xfId="0" applyAlignment="1">
      <alignment wrapText="1"/>
    </xf>
    <xf numFmtId="0" fontId="38" fillId="6" borderId="58" xfId="0" applyFont="1" applyFill="1" applyBorder="1" applyAlignment="1">
      <alignment vertical="top" wrapText="1"/>
    </xf>
    <xf numFmtId="0" fontId="38" fillId="6" borderId="40" xfId="0" applyFont="1" applyFill="1" applyBorder="1" applyAlignment="1">
      <alignment vertical="top" wrapText="1"/>
    </xf>
    <xf numFmtId="0" fontId="38" fillId="6" borderId="13" xfId="0" applyFont="1" applyFill="1" applyBorder="1" applyAlignment="1">
      <alignment vertical="top" wrapText="1"/>
    </xf>
    <xf numFmtId="0" fontId="16" fillId="0" borderId="0" xfId="0" applyFont="1" applyAlignment="1" applyProtection="1">
      <alignment vertical="top"/>
      <protection hidden="1"/>
    </xf>
    <xf numFmtId="0" fontId="0" fillId="0" borderId="0" xfId="0" applyAlignment="1" applyProtection="1">
      <alignment vertical="top"/>
      <protection hidden="1"/>
    </xf>
    <xf numFmtId="0" fontId="13" fillId="0" borderId="0" xfId="0" applyFont="1" applyAlignment="1" applyProtection="1">
      <alignment vertical="top" wrapText="1"/>
      <protection hidden="1"/>
    </xf>
    <xf numFmtId="0" fontId="13" fillId="0" borderId="0" xfId="0" applyFont="1" applyAlignment="1">
      <alignment vertical="top" wrapText="1"/>
    </xf>
    <xf numFmtId="0" fontId="2" fillId="0" borderId="0" xfId="0" applyFont="1" applyAlignment="1" applyProtection="1">
      <alignment vertical="top" wrapText="1"/>
      <protection hidden="1"/>
    </xf>
    <xf numFmtId="0" fontId="0" fillId="0" borderId="0" xfId="0" applyAlignment="1" applyProtection="1">
      <alignment vertical="top" wrapText="1"/>
      <protection hidden="1"/>
    </xf>
    <xf numFmtId="0" fontId="11" fillId="0" borderId="0" xfId="0" applyFont="1" applyAlignment="1">
      <alignment vertical="top"/>
    </xf>
    <xf numFmtId="0" fontId="21" fillId="6" borderId="58" xfId="0" applyFont="1" applyFill="1" applyBorder="1" applyAlignment="1">
      <alignment vertical="top" wrapText="1"/>
    </xf>
    <xf numFmtId="0" fontId="21" fillId="6" borderId="40" xfId="0" applyFont="1" applyFill="1" applyBorder="1" applyAlignment="1">
      <alignment vertical="top" wrapText="1"/>
    </xf>
    <xf numFmtId="0" fontId="21" fillId="6" borderId="13" xfId="0" applyFont="1" applyFill="1" applyBorder="1" applyAlignment="1">
      <alignment vertical="top" wrapText="1"/>
    </xf>
    <xf numFmtId="0" fontId="3" fillId="0" borderId="0" xfId="0" applyFont="1" applyAlignment="1"/>
    <xf numFmtId="0" fontId="21" fillId="0" borderId="0" xfId="0" applyFont="1" applyAlignment="1" applyProtection="1">
      <alignment vertical="top" wrapText="1"/>
    </xf>
    <xf numFmtId="0" fontId="11" fillId="0" borderId="0" xfId="0" applyFont="1" applyAlignment="1">
      <alignment wrapText="1"/>
    </xf>
    <xf numFmtId="0" fontId="28" fillId="9" borderId="0" xfId="0" applyFont="1" applyFill="1" applyAlignment="1">
      <alignment horizontal="left" vertical="top" wrapText="1"/>
    </xf>
    <xf numFmtId="0" fontId="38" fillId="5" borderId="0" xfId="0" applyFont="1" applyFill="1" applyAlignment="1" applyProtection="1">
      <alignment vertical="center" wrapText="1"/>
    </xf>
    <xf numFmtId="0" fontId="41" fillId="0" borderId="0" xfId="0" applyFont="1" applyAlignment="1">
      <alignment wrapText="1"/>
    </xf>
    <xf numFmtId="0" fontId="40" fillId="5" borderId="0" xfId="0" applyFont="1" applyFill="1" applyAlignment="1" applyProtection="1">
      <alignment wrapText="1"/>
    </xf>
    <xf numFmtId="0" fontId="11" fillId="0" borderId="0" xfId="0" applyFont="1" applyAlignment="1" applyProtection="1">
      <alignment horizontal="center"/>
      <protection hidden="1"/>
    </xf>
    <xf numFmtId="0" fontId="2" fillId="0" borderId="7" xfId="0" applyFont="1" applyBorder="1" applyAlignment="1">
      <alignment vertical="top" wrapText="1"/>
    </xf>
    <xf numFmtId="0" fontId="0" fillId="0" borderId="0" xfId="0" applyAlignment="1">
      <alignment vertical="top" wrapText="1"/>
    </xf>
    <xf numFmtId="0" fontId="0" fillId="0" borderId="7" xfId="0" applyBorder="1" applyAlignment="1">
      <alignment vertical="top" wrapText="1"/>
    </xf>
    <xf numFmtId="0" fontId="20" fillId="0" borderId="1" xfId="0" applyFont="1" applyBorder="1" applyAlignment="1">
      <alignment horizontal="center" vertical="center"/>
    </xf>
    <xf numFmtId="0" fontId="20" fillId="0" borderId="53" xfId="0" applyFont="1" applyBorder="1" applyAlignment="1">
      <alignment horizontal="center" vertical="center"/>
    </xf>
    <xf numFmtId="0" fontId="20" fillId="0" borderId="11" xfId="0" applyFont="1" applyBorder="1" applyAlignment="1">
      <alignment horizontal="center" vertical="center"/>
    </xf>
    <xf numFmtId="0" fontId="0" fillId="0" borderId="3" xfId="0" applyBorder="1" applyAlignment="1">
      <alignment horizontal="center"/>
    </xf>
    <xf numFmtId="0" fontId="2" fillId="0" borderId="54" xfId="0" applyNumberFormat="1" applyFont="1" applyFill="1" applyBorder="1" applyAlignment="1" applyProtection="1">
      <alignment horizontal="left" vertical="top" wrapText="1"/>
      <protection hidden="1"/>
    </xf>
    <xf numFmtId="0" fontId="0" fillId="0" borderId="55" xfId="0" applyBorder="1" applyAlignment="1" applyProtection="1">
      <alignment horizontal="left" vertical="top" wrapText="1"/>
      <protection hidden="1"/>
    </xf>
    <xf numFmtId="0" fontId="0" fillId="0" borderId="56" xfId="0" applyBorder="1" applyAlignment="1" applyProtection="1">
      <alignment horizontal="left" vertical="top" wrapText="1"/>
      <protection hidden="1"/>
    </xf>
    <xf numFmtId="0" fontId="3" fillId="0" borderId="58" xfId="0" applyFont="1" applyBorder="1" applyAlignment="1">
      <alignment vertical="top" wrapText="1"/>
    </xf>
    <xf numFmtId="0" fontId="0" fillId="0" borderId="40" xfId="0" applyBorder="1" applyAlignment="1">
      <alignment vertical="top" wrapText="1"/>
    </xf>
    <xf numFmtId="0" fontId="0" fillId="0" borderId="13" xfId="0" applyBorder="1" applyAlignment="1">
      <alignment vertical="top" wrapText="1"/>
    </xf>
    <xf numFmtId="0" fontId="2" fillId="0" borderId="0" xfId="0" applyFont="1" applyAlignment="1">
      <alignment horizontal="center"/>
    </xf>
    <xf numFmtId="0" fontId="2" fillId="0" borderId="0" xfId="0" applyFont="1" applyAlignment="1"/>
    <xf numFmtId="0" fontId="11" fillId="0" borderId="64" xfId="0" applyFont="1" applyBorder="1" applyAlignment="1"/>
    <xf numFmtId="0" fontId="13" fillId="0" borderId="16" xfId="0" applyFont="1" applyBorder="1" applyAlignment="1" applyProtection="1">
      <protection locked="0"/>
    </xf>
    <xf numFmtId="0" fontId="13" fillId="0" borderId="43" xfId="0" applyFont="1" applyBorder="1" applyAlignment="1" applyProtection="1">
      <protection locked="0"/>
    </xf>
    <xf numFmtId="0" fontId="13" fillId="0" borderId="17" xfId="0" applyFont="1" applyBorder="1" applyAlignment="1" applyProtection="1">
      <protection locked="0"/>
    </xf>
    <xf numFmtId="0" fontId="13" fillId="0" borderId="44" xfId="0" applyFont="1" applyBorder="1" applyAlignment="1" applyProtection="1">
      <protection locked="0"/>
    </xf>
    <xf numFmtId="0" fontId="18" fillId="0" borderId="29" xfId="0" applyFont="1" applyBorder="1" applyAlignment="1" applyProtection="1">
      <alignment horizontal="center" wrapText="1"/>
    </xf>
    <xf numFmtId="0" fontId="11" fillId="0" borderId="30" xfId="0" applyFont="1" applyBorder="1" applyAlignment="1"/>
  </cellXfs>
  <cellStyles count="2">
    <cellStyle name="Comma" xfId="1" builtinId="3"/>
    <cellStyle name="Normal" xfId="0" builtinId="0"/>
  </cellStyles>
  <dxfs count="22">
    <dxf>
      <font>
        <b val="0"/>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condense val="0"/>
        <extend val="0"/>
        <color indexed="17"/>
      </font>
      <fill>
        <patternFill patternType="none">
          <bgColor indexed="65"/>
        </patternFill>
      </fill>
    </dxf>
    <dxf>
      <font>
        <b val="0"/>
        <i val="0"/>
        <condense val="0"/>
        <extend val="0"/>
        <color indexed="16"/>
      </font>
    </dxf>
    <dxf>
      <fill>
        <patternFill>
          <bgColor rgb="FFFFFF00"/>
        </patternFill>
      </fill>
    </dxf>
    <dxf>
      <font>
        <b/>
        <i val="0"/>
        <strike val="0"/>
        <color rgb="FFFF0000"/>
      </font>
      <fill>
        <patternFill patternType="none">
          <bgColor auto="1"/>
        </patternFill>
      </fill>
    </dxf>
    <dxf>
      <font>
        <b/>
        <i val="0"/>
        <strike val="0"/>
        <color rgb="FFFF0000"/>
      </font>
      <fill>
        <patternFill patternType="none">
          <bgColor auto="1"/>
        </patternFill>
      </fill>
    </dxf>
    <dxf>
      <fill>
        <patternFill>
          <bgColor rgb="FFFFFF00"/>
        </patternFill>
      </fill>
    </dxf>
    <dxf>
      <font>
        <color rgb="FFFF0000"/>
      </font>
    </dxf>
    <dxf>
      <fill>
        <patternFill>
          <bgColor rgb="FFFFFF00"/>
        </patternFill>
      </fill>
    </dxf>
    <dxf>
      <font>
        <color rgb="FFFF0000"/>
      </font>
    </dxf>
    <dxf>
      <fill>
        <patternFill>
          <bgColor rgb="FFFFFF00"/>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
      <font>
        <color rgb="FFFF0000"/>
      </font>
    </dxf>
    <dxf>
      <fill>
        <patternFill>
          <bgColor rgb="FFFFFF00"/>
        </patternFill>
      </fill>
    </dxf>
    <dxf>
      <font>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66815</xdr:rowOff>
    </xdr:from>
    <xdr:to>
      <xdr:col>0</xdr:col>
      <xdr:colOff>962025</xdr:colOff>
      <xdr:row>4</xdr:row>
      <xdr:rowOff>161784</xdr:rowOff>
    </xdr:to>
    <xdr:pic>
      <xdr:nvPicPr>
        <xdr:cNvPr id="3102" name="Picture 4">
          <a:extLst>
            <a:ext uri="{FF2B5EF4-FFF2-40B4-BE49-F238E27FC236}">
              <a16:creationId xmlns="" xmlns:a16="http://schemas.microsoft.com/office/drawing/2014/main" id="{00000000-0008-0000-0000-00001E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66815"/>
          <a:ext cx="942975" cy="923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2</xdr:row>
      <xdr:rowOff>66815</xdr:rowOff>
    </xdr:from>
    <xdr:to>
      <xdr:col>0</xdr:col>
      <xdr:colOff>962025</xdr:colOff>
      <xdr:row>7</xdr:row>
      <xdr:rowOff>66534</xdr:rowOff>
    </xdr:to>
    <xdr:pic>
      <xdr:nvPicPr>
        <xdr:cNvPr id="1064" name="Picture 1">
          <a:extLst>
            <a:ext uri="{FF2B5EF4-FFF2-40B4-BE49-F238E27FC236}">
              <a16:creationId xmlns="" xmlns:a16="http://schemas.microsoft.com/office/drawing/2014/main" id="{00000000-0008-0000-0100-00002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62065"/>
          <a:ext cx="942975" cy="923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V141"/>
  <sheetViews>
    <sheetView showGridLines="0" tabSelected="1" topLeftCell="A37" zoomScaleNormal="100" zoomScalePageLayoutView="85" workbookViewId="0">
      <selection activeCell="F20" sqref="F20"/>
    </sheetView>
  </sheetViews>
  <sheetFormatPr defaultColWidth="8.88671875" defaultRowHeight="15" x14ac:dyDescent="0.2"/>
  <cols>
    <col min="1" max="1" width="11.5546875" style="66" customWidth="1"/>
    <col min="2" max="5" width="8.88671875" style="66" customWidth="1"/>
    <col min="6" max="6" width="4.5546875" style="66" customWidth="1"/>
    <col min="7" max="7" width="1.77734375" style="66" customWidth="1"/>
    <col min="8" max="8" width="6.77734375" style="66" customWidth="1"/>
    <col min="9" max="16384" width="8.88671875" style="66"/>
  </cols>
  <sheetData>
    <row r="1" spans="1:22" ht="18" x14ac:dyDescent="0.25">
      <c r="B1" s="78" t="s">
        <v>157</v>
      </c>
      <c r="E1" s="79"/>
      <c r="H1" s="135"/>
      <c r="M1" s="130" t="s">
        <v>109</v>
      </c>
      <c r="S1" s="66" t="str">
        <f>+SUMMARY!F7</f>
        <v/>
      </c>
      <c r="T1" s="66" t="str">
        <f>"On each state's worksheet, enter the individual payments that you made during "&amp;$S$1&amp;" for local/regional taxes imposed on you or your agents by cities, counties or other political subdivisions.  "</f>
        <v xml:space="preserve">On each state's worksheet, enter the individual payments that you made during  for local/regional taxes imposed on you or your agents by cities, counties or other political subdivisions.  </v>
      </c>
      <c r="U1" s="66" t="str">
        <f>"Include amounts that you paid during "&amp;$S$1&amp;"*, even if they were for obligations you incurred for periods outside "&amp;$S$1&amp;"."</f>
        <v>Include amounts that you paid during *, even if they were for obligations you incurred for periods outside .</v>
      </c>
      <c r="V1" s="66" t="str">
        <f>"Exclude payments you made before or after "&amp;$S$1&amp;", even if they were for obligations you incurred in "&amp;$S$1&amp;".  Exclude payments you made for obligations to the federal government or state government."</f>
        <v>Exclude payments you made before or after , even if they were for obligations you incurred in .  Exclude payments you made for obligations to the federal government or state government.</v>
      </c>
    </row>
    <row r="2" spans="1:22" ht="15.75" x14ac:dyDescent="0.25">
      <c r="B2" s="78" t="s">
        <v>166</v>
      </c>
      <c r="E2" s="79"/>
      <c r="J2" s="126"/>
      <c r="K2" s="126"/>
      <c r="L2" s="126"/>
      <c r="M2" s="129" t="s">
        <v>110</v>
      </c>
    </row>
    <row r="3" spans="1:22" ht="15.75" x14ac:dyDescent="0.25">
      <c r="B3" s="66" t="s">
        <v>164</v>
      </c>
      <c r="E3" s="79"/>
      <c r="M3" s="128" t="s">
        <v>111</v>
      </c>
    </row>
    <row r="4" spans="1:22" ht="15.75" x14ac:dyDescent="0.25">
      <c r="B4" s="66" t="s">
        <v>165</v>
      </c>
      <c r="E4" s="79"/>
      <c r="M4" s="128" t="str">
        <f>"and Fees Paid"</f>
        <v>and Fees Paid</v>
      </c>
    </row>
    <row r="5" spans="1:22" ht="15.75" x14ac:dyDescent="0.25">
      <c r="B5" s="79" t="s">
        <v>163</v>
      </c>
      <c r="E5" s="79"/>
      <c r="L5" s="226"/>
      <c r="M5" s="128" t="str">
        <f>IF(SUMMARY!F14&gt;0,"in Calendar Year "&amp;+SUMMARY!F7,"")</f>
        <v/>
      </c>
    </row>
    <row r="6" spans="1:22" ht="13.5" customHeight="1" x14ac:dyDescent="0.25">
      <c r="A6" s="264"/>
      <c r="B6" s="265"/>
      <c r="C6" s="265"/>
      <c r="D6" s="265"/>
      <c r="E6" s="265"/>
      <c r="G6" s="262" t="str">
        <f>TRIM(SUMMARY!B14)&amp;" ("&amp;TEXT(SUMMARY!A14,"00000")&amp;")"</f>
        <v xml:space="preserve"> (00000)</v>
      </c>
      <c r="H6" s="263"/>
      <c r="I6" s="263"/>
      <c r="J6" s="263"/>
      <c r="K6" s="263"/>
      <c r="L6" s="263"/>
      <c r="M6" s="263"/>
    </row>
    <row r="7" spans="1:22" ht="15.75" x14ac:dyDescent="0.25">
      <c r="A7" s="266" t="s">
        <v>146</v>
      </c>
      <c r="B7" s="265"/>
      <c r="C7" s="265"/>
      <c r="D7" s="265"/>
      <c r="E7" s="265"/>
      <c r="F7" s="123"/>
      <c r="G7" s="123"/>
      <c r="H7" s="123"/>
      <c r="I7" s="123"/>
      <c r="J7" s="123"/>
      <c r="K7" s="123"/>
      <c r="L7" s="123"/>
      <c r="M7" s="123"/>
    </row>
    <row r="8" spans="1:22" ht="75" customHeight="1" x14ac:dyDescent="0.2">
      <c r="A8" s="267" t="s">
        <v>161</v>
      </c>
      <c r="B8" s="268"/>
      <c r="C8" s="268"/>
      <c r="D8" s="268"/>
      <c r="E8" s="268"/>
      <c r="F8" s="268"/>
      <c r="G8" s="268"/>
      <c r="H8" s="268"/>
      <c r="I8" s="268"/>
      <c r="J8" s="268"/>
      <c r="K8" s="268"/>
      <c r="L8" s="268"/>
      <c r="M8" s="268"/>
    </row>
    <row r="9" spans="1:22" ht="39" customHeight="1" x14ac:dyDescent="0.2">
      <c r="A9" s="267" t="s">
        <v>148</v>
      </c>
      <c r="B9" s="268"/>
      <c r="C9" s="268"/>
      <c r="D9" s="268"/>
      <c r="E9" s="268"/>
      <c r="F9" s="268"/>
      <c r="G9" s="268"/>
      <c r="H9" s="268"/>
      <c r="I9" s="268"/>
      <c r="J9" s="268"/>
      <c r="K9" s="268"/>
      <c r="L9" s="268"/>
      <c r="M9" s="268"/>
    </row>
    <row r="10" spans="1:22" ht="153.75" customHeight="1" x14ac:dyDescent="0.25">
      <c r="A10" s="201"/>
      <c r="B10" s="267" t="s">
        <v>147</v>
      </c>
      <c r="C10" s="268"/>
      <c r="D10" s="268"/>
      <c r="E10" s="268"/>
      <c r="F10" s="268"/>
      <c r="G10" s="268"/>
      <c r="H10" s="268"/>
      <c r="I10" s="268"/>
      <c r="J10" s="268"/>
      <c r="K10" s="268"/>
      <c r="L10" s="268"/>
      <c r="M10" s="268"/>
    </row>
    <row r="11" spans="1:22" ht="120.75" customHeight="1" x14ac:dyDescent="0.2">
      <c r="A11" s="267" t="s">
        <v>158</v>
      </c>
      <c r="B11" s="268"/>
      <c r="C11" s="268"/>
      <c r="D11" s="268"/>
      <c r="E11" s="268"/>
      <c r="F11" s="268"/>
      <c r="G11" s="268"/>
      <c r="H11" s="268"/>
      <c r="I11" s="268"/>
      <c r="J11" s="268"/>
      <c r="K11" s="268"/>
      <c r="L11" s="268"/>
      <c r="M11" s="268"/>
    </row>
    <row r="12" spans="1:22" ht="7.5" customHeight="1" x14ac:dyDescent="0.25">
      <c r="A12" s="155"/>
      <c r="B12" s="156"/>
      <c r="C12" s="156"/>
      <c r="D12" s="156"/>
      <c r="E12" s="156"/>
      <c r="M12" s="135"/>
    </row>
    <row r="13" spans="1:22" ht="15.75" x14ac:dyDescent="0.25">
      <c r="A13" s="266" t="s">
        <v>87</v>
      </c>
      <c r="B13" s="265"/>
      <c r="C13" s="265"/>
      <c r="D13" s="265"/>
      <c r="E13" s="265"/>
      <c r="F13" s="123"/>
      <c r="G13" s="123"/>
      <c r="H13" s="123"/>
      <c r="I13" s="123"/>
      <c r="J13" s="123"/>
      <c r="K13" s="123"/>
      <c r="L13" s="123"/>
      <c r="M13" s="123"/>
    </row>
    <row r="14" spans="1:22" ht="58.5" customHeight="1" x14ac:dyDescent="0.2">
      <c r="A14" s="238" t="s">
        <v>130</v>
      </c>
      <c r="B14" s="238"/>
      <c r="C14" s="238"/>
      <c r="D14" s="238"/>
      <c r="E14" s="238"/>
      <c r="F14" s="239"/>
      <c r="G14" s="239"/>
      <c r="H14" s="239"/>
      <c r="I14" s="239"/>
      <c r="J14" s="239"/>
      <c r="K14" s="239"/>
      <c r="L14" s="239"/>
      <c r="M14" s="239"/>
    </row>
    <row r="15" spans="1:22" ht="15.75" x14ac:dyDescent="0.25">
      <c r="A15" s="253" t="s">
        <v>113</v>
      </c>
      <c r="B15" s="254"/>
      <c r="C15" s="254"/>
      <c r="D15" s="254"/>
      <c r="E15" s="254"/>
      <c r="F15" s="78" t="s">
        <v>119</v>
      </c>
    </row>
    <row r="16" spans="1:22" ht="25.5" customHeight="1" thickBot="1" x14ac:dyDescent="0.25">
      <c r="A16" s="235" t="s">
        <v>149</v>
      </c>
      <c r="B16" s="236"/>
      <c r="C16" s="236"/>
      <c r="D16" s="236"/>
      <c r="E16" s="237"/>
      <c r="F16" s="133"/>
      <c r="G16" s="127"/>
      <c r="H16" s="230" t="s">
        <v>101</v>
      </c>
      <c r="I16" s="231"/>
      <c r="J16" s="231"/>
      <c r="K16" s="231"/>
      <c r="L16" s="231"/>
      <c r="M16" s="232"/>
      <c r="O16" s="136" t="str">
        <f>+IF(AND(F16="X",F18="X",F20="X",F22="X",F24="X",F26="X",F28="X",F30="X",F39&lt;&gt;""),"Y","N")</f>
        <v>N</v>
      </c>
    </row>
    <row r="17" spans="1:13" ht="9" customHeight="1" thickTop="1" x14ac:dyDescent="0.2">
      <c r="A17" s="236"/>
      <c r="B17" s="236"/>
      <c r="C17" s="236"/>
      <c r="D17" s="236"/>
      <c r="E17" s="237"/>
      <c r="F17" s="125"/>
      <c r="G17" s="126"/>
      <c r="H17" s="233"/>
      <c r="I17" s="233"/>
      <c r="J17" s="233"/>
      <c r="K17" s="233"/>
      <c r="L17" s="233"/>
      <c r="M17" s="234"/>
    </row>
    <row r="18" spans="1:13" ht="25.5" customHeight="1" thickBot="1" x14ac:dyDescent="0.25">
      <c r="A18" s="236"/>
      <c r="B18" s="236"/>
      <c r="C18" s="236"/>
      <c r="D18" s="236"/>
      <c r="E18" s="237"/>
      <c r="F18" s="133"/>
      <c r="G18" s="127"/>
      <c r="H18" s="230" t="s">
        <v>112</v>
      </c>
      <c r="I18" s="231"/>
      <c r="J18" s="231"/>
      <c r="K18" s="231"/>
      <c r="L18" s="231"/>
      <c r="M18" s="232"/>
    </row>
    <row r="19" spans="1:13" ht="57.75" customHeight="1" thickTop="1" x14ac:dyDescent="0.2">
      <c r="A19" s="236"/>
      <c r="B19" s="236"/>
      <c r="C19" s="236"/>
      <c r="D19" s="236"/>
      <c r="E19" s="237"/>
      <c r="F19" s="125"/>
      <c r="G19" s="126"/>
      <c r="H19" s="233"/>
      <c r="I19" s="233"/>
      <c r="J19" s="233"/>
      <c r="K19" s="233"/>
      <c r="L19" s="233"/>
      <c r="M19" s="234"/>
    </row>
    <row r="20" spans="1:13" ht="25.5" customHeight="1" thickBot="1" x14ac:dyDescent="0.25">
      <c r="A20" s="236"/>
      <c r="B20" s="236"/>
      <c r="C20" s="236"/>
      <c r="D20" s="236"/>
      <c r="E20" s="237"/>
      <c r="F20" s="133"/>
      <c r="G20" s="127"/>
      <c r="H20" s="230" t="s">
        <v>141</v>
      </c>
      <c r="I20" s="231"/>
      <c r="J20" s="231"/>
      <c r="K20" s="231"/>
      <c r="L20" s="231"/>
      <c r="M20" s="232"/>
    </row>
    <row r="21" spans="1:13" ht="26.25" customHeight="1" thickTop="1" x14ac:dyDescent="0.2">
      <c r="A21" s="236"/>
      <c r="B21" s="236"/>
      <c r="C21" s="236"/>
      <c r="D21" s="236"/>
      <c r="E21" s="237"/>
      <c r="F21" s="125"/>
      <c r="G21" s="126"/>
      <c r="H21" s="233"/>
      <c r="I21" s="233"/>
      <c r="J21" s="233"/>
      <c r="K21" s="233"/>
      <c r="L21" s="233"/>
      <c r="M21" s="234"/>
    </row>
    <row r="22" spans="1:13" ht="25.5" customHeight="1" thickBot="1" x14ac:dyDescent="0.25">
      <c r="A22" s="236"/>
      <c r="B22" s="236"/>
      <c r="C22" s="236"/>
      <c r="D22" s="236"/>
      <c r="E22" s="237"/>
      <c r="F22" s="133"/>
      <c r="G22" s="127"/>
      <c r="H22" s="231" t="s">
        <v>102</v>
      </c>
      <c r="I22" s="231"/>
      <c r="J22" s="231"/>
      <c r="K22" s="231"/>
      <c r="L22" s="231"/>
      <c r="M22" s="232"/>
    </row>
    <row r="23" spans="1:13" ht="73.5" customHeight="1" thickTop="1" x14ac:dyDescent="0.2">
      <c r="A23" s="154"/>
      <c r="B23" s="243" t="str">
        <f>"NOTE: If during "&amp;TEXT($S$1,"0000")&amp;", you received a refund of a local/regional/municipal tax, fee, assessment or other obligation, whether for an obligation you incurred in "&amp;TEXT(S1,"0000")&amp;", in a prior year or in a future year, record the refund as a negative payment for "&amp;TEXT(S1,"0000")&amp;"."</f>
        <v>NOTE: If during , you received a refund of a local/regional/municipal tax, fee, assessment or other obligation, whether for an obligation you incurred in , in a prior year or in a future year, record the refund as a negative payment for .</v>
      </c>
      <c r="C23" s="244"/>
      <c r="D23" s="244"/>
      <c r="E23" s="245"/>
      <c r="F23" s="125"/>
      <c r="G23" s="126"/>
      <c r="H23" s="233"/>
      <c r="I23" s="233"/>
      <c r="J23" s="233"/>
      <c r="K23" s="233"/>
      <c r="L23" s="233"/>
      <c r="M23" s="234"/>
    </row>
    <row r="24" spans="1:13" ht="25.5" customHeight="1" thickBot="1" x14ac:dyDescent="0.25">
      <c r="A24" s="153"/>
      <c r="B24" s="246"/>
      <c r="C24" s="247"/>
      <c r="D24" s="247"/>
      <c r="E24" s="248"/>
      <c r="F24" s="133"/>
      <c r="G24" s="127"/>
      <c r="H24" s="231" t="str">
        <f>"I understand that local/regional/municipal refunds the insurer received during "&amp;TEXT(S1,"0000")&amp;" must be reported as negative payment amounts."</f>
        <v>I understand that local/regional/municipal refunds the insurer received during  must be reported as negative payment amounts.</v>
      </c>
      <c r="I24" s="255"/>
      <c r="J24" s="255"/>
      <c r="K24" s="255"/>
      <c r="L24" s="255"/>
      <c r="M24" s="256"/>
    </row>
    <row r="25" spans="1:13" ht="12.75" customHeight="1" thickTop="1" x14ac:dyDescent="0.2">
      <c r="A25" s="140"/>
      <c r="B25" s="141"/>
      <c r="C25" s="141"/>
      <c r="D25" s="141"/>
      <c r="E25" s="151"/>
      <c r="F25" s="125"/>
      <c r="G25" s="126"/>
      <c r="H25" s="257"/>
      <c r="I25" s="257"/>
      <c r="J25" s="257"/>
      <c r="K25" s="257"/>
      <c r="L25" s="257"/>
      <c r="M25" s="258"/>
    </row>
    <row r="26" spans="1:13" ht="25.5" customHeight="1" thickBot="1" x14ac:dyDescent="0.25">
      <c r="A26" s="235" t="s">
        <v>159</v>
      </c>
      <c r="B26" s="249"/>
      <c r="C26" s="249"/>
      <c r="D26" s="249"/>
      <c r="E26" s="249"/>
      <c r="F26" s="133"/>
      <c r="G26" s="127"/>
      <c r="H26" s="231" t="s">
        <v>104</v>
      </c>
      <c r="I26" s="231"/>
      <c r="J26" s="231"/>
      <c r="K26" s="231"/>
      <c r="L26" s="231"/>
      <c r="M26" s="232"/>
    </row>
    <row r="27" spans="1:13" ht="74.25" customHeight="1" thickTop="1" x14ac:dyDescent="0.2">
      <c r="A27" s="249"/>
      <c r="B27" s="249"/>
      <c r="C27" s="249"/>
      <c r="D27" s="249"/>
      <c r="E27" s="249"/>
      <c r="F27" s="125"/>
      <c r="G27" s="126"/>
      <c r="H27" s="233"/>
      <c r="I27" s="233"/>
      <c r="J27" s="233"/>
      <c r="K27" s="233"/>
      <c r="L27" s="233"/>
      <c r="M27" s="234"/>
    </row>
    <row r="28" spans="1:13" ht="25.5" customHeight="1" thickBot="1" x14ac:dyDescent="0.25">
      <c r="A28" s="249"/>
      <c r="B28" s="249"/>
      <c r="C28" s="249"/>
      <c r="D28" s="249"/>
      <c r="E28" s="249"/>
      <c r="F28" s="133"/>
      <c r="G28" s="127"/>
      <c r="H28" s="231" t="s">
        <v>103</v>
      </c>
      <c r="I28" s="231"/>
      <c r="J28" s="231"/>
      <c r="K28" s="231"/>
      <c r="L28" s="231"/>
      <c r="M28" s="232"/>
    </row>
    <row r="29" spans="1:13" ht="64.5" customHeight="1" thickTop="1" x14ac:dyDescent="0.2">
      <c r="A29" s="249"/>
      <c r="B29" s="249"/>
      <c r="C29" s="249"/>
      <c r="D29" s="249"/>
      <c r="E29" s="249"/>
      <c r="F29" s="125"/>
      <c r="G29" s="126"/>
      <c r="H29" s="233"/>
      <c r="I29" s="233"/>
      <c r="J29" s="233"/>
      <c r="K29" s="233"/>
      <c r="L29" s="233"/>
      <c r="M29" s="234"/>
    </row>
    <row r="30" spans="1:13" ht="25.5" customHeight="1" thickBot="1" x14ac:dyDescent="0.25">
      <c r="A30" s="249"/>
      <c r="B30" s="249"/>
      <c r="C30" s="249"/>
      <c r="D30" s="249"/>
      <c r="E30" s="249"/>
      <c r="F30" s="133"/>
      <c r="G30" s="127"/>
      <c r="H30" s="231" t="s">
        <v>105</v>
      </c>
      <c r="I30" s="231"/>
      <c r="J30" s="231"/>
      <c r="K30" s="231"/>
      <c r="L30" s="231"/>
      <c r="M30" s="232"/>
    </row>
    <row r="31" spans="1:13" ht="48" customHeight="1" thickTop="1" x14ac:dyDescent="0.2">
      <c r="A31" s="249"/>
      <c r="B31" s="249"/>
      <c r="C31" s="249"/>
      <c r="D31" s="249"/>
      <c r="E31" s="249"/>
      <c r="F31" s="125"/>
      <c r="G31" s="126"/>
      <c r="H31" s="233"/>
      <c r="I31" s="233"/>
      <c r="J31" s="233"/>
      <c r="K31" s="233"/>
      <c r="L31" s="233"/>
      <c r="M31" s="234"/>
    </row>
    <row r="32" spans="1:13" ht="9" customHeight="1" x14ac:dyDescent="0.2">
      <c r="A32" s="121"/>
      <c r="B32" s="131"/>
      <c r="C32" s="131"/>
      <c r="D32" s="131"/>
      <c r="E32" s="131"/>
    </row>
    <row r="33" spans="1:14" x14ac:dyDescent="0.2">
      <c r="A33" s="253" t="s">
        <v>114</v>
      </c>
      <c r="B33" s="254"/>
      <c r="C33" s="254"/>
      <c r="D33" s="254"/>
      <c r="E33" s="254"/>
      <c r="F33" s="202"/>
      <c r="G33" s="202"/>
      <c r="H33" s="202"/>
      <c r="I33" s="202"/>
      <c r="J33" s="202"/>
      <c r="K33" s="202"/>
      <c r="L33" s="202"/>
      <c r="M33" s="202"/>
    </row>
    <row r="34" spans="1:14" ht="52.5" customHeight="1" x14ac:dyDescent="0.2">
      <c r="A34" s="238" t="s">
        <v>150</v>
      </c>
      <c r="B34" s="238"/>
      <c r="C34" s="238"/>
      <c r="D34" s="238"/>
      <c r="E34" s="238"/>
      <c r="F34" s="239"/>
      <c r="G34" s="239"/>
      <c r="H34" s="239"/>
      <c r="I34" s="239"/>
      <c r="J34" s="239"/>
      <c r="K34" s="239"/>
      <c r="L34" s="239"/>
      <c r="M34" s="239"/>
    </row>
    <row r="35" spans="1:14" ht="129" customHeight="1" x14ac:dyDescent="0.2">
      <c r="A35" s="229" t="s">
        <v>160</v>
      </c>
      <c r="B35" s="229"/>
      <c r="C35" s="229"/>
      <c r="D35" s="229"/>
      <c r="E35" s="229"/>
      <c r="F35" s="239"/>
      <c r="G35" s="239"/>
      <c r="H35" s="239"/>
      <c r="I35" s="239"/>
      <c r="J35" s="239"/>
      <c r="K35" s="239"/>
      <c r="L35" s="239"/>
      <c r="M35" s="239"/>
    </row>
    <row r="36" spans="1:14" ht="9" customHeight="1" x14ac:dyDescent="0.2">
      <c r="A36" s="121"/>
      <c r="B36" s="131"/>
      <c r="C36" s="131"/>
      <c r="D36" s="131"/>
      <c r="E36" s="131"/>
      <c r="M36" s="135" t="s">
        <v>125</v>
      </c>
    </row>
    <row r="37" spans="1:14" x14ac:dyDescent="0.2">
      <c r="A37" s="253" t="s">
        <v>115</v>
      </c>
      <c r="B37" s="254"/>
      <c r="C37" s="254"/>
      <c r="D37" s="254"/>
      <c r="E37" s="254"/>
    </row>
    <row r="38" spans="1:14" ht="7.5" customHeight="1" x14ac:dyDescent="0.2">
      <c r="A38" s="203"/>
      <c r="B38" s="204"/>
      <c r="C38" s="204"/>
      <c r="D38" s="204"/>
      <c r="E38" s="204"/>
    </row>
    <row r="39" spans="1:14" ht="33" customHeight="1" thickBot="1" x14ac:dyDescent="0.25">
      <c r="A39" s="238" t="s">
        <v>106</v>
      </c>
      <c r="B39" s="249"/>
      <c r="C39" s="249"/>
      <c r="D39" s="249"/>
      <c r="E39" s="250"/>
      <c r="F39" s="251"/>
      <c r="G39" s="252"/>
      <c r="H39" s="231" t="s">
        <v>162</v>
      </c>
      <c r="I39" s="231"/>
      <c r="J39" s="231"/>
      <c r="K39" s="231"/>
      <c r="L39" s="231"/>
      <c r="M39" s="232"/>
    </row>
    <row r="40" spans="1:14" ht="97.5" customHeight="1" thickTop="1" x14ac:dyDescent="0.2">
      <c r="A40" s="249" t="s">
        <v>108</v>
      </c>
      <c r="B40" s="249"/>
      <c r="C40" s="249"/>
      <c r="D40" s="249"/>
      <c r="E40" s="249"/>
      <c r="F40" s="125"/>
      <c r="G40" s="126"/>
      <c r="H40" s="233"/>
      <c r="I40" s="233"/>
      <c r="J40" s="233"/>
      <c r="K40" s="233"/>
      <c r="L40" s="233"/>
      <c r="M40" s="234"/>
    </row>
    <row r="41" spans="1:14" ht="48.75" customHeight="1" x14ac:dyDescent="0.2">
      <c r="A41" s="238" t="s">
        <v>107</v>
      </c>
      <c r="B41" s="229"/>
      <c r="C41" s="229"/>
      <c r="D41" s="229"/>
      <c r="E41" s="229"/>
      <c r="F41" s="124"/>
      <c r="G41" s="132"/>
      <c r="H41" s="271" t="str">
        <f>+IF(TRIM(F39)="","You must answer the previous question about whether you hold a license in one of the survey states",IF(TRIM(F39)="No",TRIM(A40),TRIM(A42)&amp;"  "&amp;TRIM(A43)&amp;"  "&amp;TRIM(A44)&amp;"  "&amp;TRIM(A49)))</f>
        <v>You must answer the previous question about whether you hold a license in one of the survey states</v>
      </c>
      <c r="I41" s="272"/>
      <c r="J41" s="272"/>
      <c r="K41" s="272"/>
      <c r="L41" s="272"/>
      <c r="M41" s="272"/>
      <c r="N41" s="122"/>
    </row>
    <row r="42" spans="1:14" ht="40.5" customHeight="1" x14ac:dyDescent="0.2">
      <c r="A42" s="229" t="s">
        <v>168</v>
      </c>
      <c r="B42" s="249"/>
      <c r="C42" s="249"/>
      <c r="D42" s="249"/>
      <c r="E42" s="249"/>
      <c r="F42" s="124"/>
      <c r="G42" s="132"/>
      <c r="H42" s="273"/>
      <c r="I42" s="273"/>
      <c r="J42" s="273"/>
      <c r="K42" s="273"/>
      <c r="L42" s="273"/>
      <c r="M42" s="273"/>
    </row>
    <row r="43" spans="1:14" ht="35.25" customHeight="1" x14ac:dyDescent="0.2">
      <c r="A43" s="229" t="s">
        <v>122</v>
      </c>
      <c r="B43" s="249"/>
      <c r="C43" s="249"/>
      <c r="D43" s="249"/>
      <c r="E43" s="249"/>
      <c r="F43" s="124"/>
      <c r="G43" s="132"/>
      <c r="H43" s="273"/>
      <c r="I43" s="273"/>
      <c r="J43" s="273"/>
      <c r="K43" s="273"/>
      <c r="L43" s="273"/>
      <c r="M43" s="273"/>
    </row>
    <row r="44" spans="1:14" ht="53.25" customHeight="1" x14ac:dyDescent="0.2">
      <c r="A44" s="229" t="s">
        <v>134</v>
      </c>
      <c r="B44" s="249"/>
      <c r="C44" s="249"/>
      <c r="D44" s="249"/>
      <c r="E44" s="249"/>
      <c r="F44" s="124"/>
      <c r="G44" s="132"/>
      <c r="H44" s="273"/>
      <c r="I44" s="273"/>
      <c r="J44" s="273"/>
      <c r="K44" s="273"/>
      <c r="L44" s="273"/>
      <c r="M44" s="273"/>
    </row>
    <row r="45" spans="1:14" ht="69.75" customHeight="1" x14ac:dyDescent="0.2">
      <c r="A45" s="205" t="s">
        <v>136</v>
      </c>
      <c r="B45" s="274" t="s">
        <v>138</v>
      </c>
      <c r="C45" s="275"/>
      <c r="D45" s="275"/>
      <c r="E45" s="276"/>
      <c r="F45" s="124"/>
      <c r="G45" s="132"/>
      <c r="H45" s="273"/>
      <c r="I45" s="273"/>
      <c r="J45" s="273"/>
      <c r="K45" s="273"/>
      <c r="L45" s="273"/>
      <c r="M45" s="273"/>
    </row>
    <row r="46" spans="1:14" ht="57" customHeight="1" x14ac:dyDescent="0.2">
      <c r="A46" s="205" t="s">
        <v>136</v>
      </c>
      <c r="B46" s="284" t="s">
        <v>135</v>
      </c>
      <c r="C46" s="285"/>
      <c r="D46" s="285"/>
      <c r="E46" s="286"/>
      <c r="F46" s="124"/>
      <c r="G46" s="132"/>
      <c r="H46" s="290" t="str">
        <f>IF(TRIM(F39)="Yes",TRIM(A54),"")</f>
        <v/>
      </c>
      <c r="I46" s="290"/>
      <c r="J46" s="290"/>
      <c r="K46" s="290"/>
      <c r="L46" s="290"/>
      <c r="M46" s="290"/>
    </row>
    <row r="47" spans="1:14" ht="17.25" customHeight="1" x14ac:dyDescent="0.2">
      <c r="A47"/>
      <c r="B47"/>
      <c r="C47"/>
      <c r="D47"/>
      <c r="E47"/>
      <c r="F47"/>
      <c r="G47"/>
      <c r="H47"/>
      <c r="I47"/>
      <c r="J47"/>
      <c r="K47"/>
      <c r="L47"/>
      <c r="M47"/>
    </row>
    <row r="48" spans="1:14" ht="30.75" customHeight="1" x14ac:dyDescent="0.2">
      <c r="A48" s="240" t="s">
        <v>133</v>
      </c>
      <c r="B48" s="241"/>
      <c r="C48" s="241"/>
      <c r="D48" s="241"/>
      <c r="E48" s="241"/>
      <c r="F48" s="242"/>
      <c r="G48" s="242"/>
      <c r="H48" s="242"/>
      <c r="I48" s="242"/>
      <c r="J48" s="242"/>
      <c r="K48" s="242"/>
      <c r="L48" s="242"/>
      <c r="M48" s="242"/>
    </row>
    <row r="49" spans="1:13" ht="78" customHeight="1" x14ac:dyDescent="0.2">
      <c r="A49" s="229" t="str">
        <f>"       ►A scanned copy of each municipal tax report**, license form, invoice, transmittal, etc. (in Adobe Acrobat PDF format) calculating the local/regional taxes that the insurer actually paid January 1 through December 31, "&amp;TEXT(SUMMARY!S1,"0000")&amp;" (see 'NAMING FILES' section).  "</f>
        <v xml:space="preserve">       ►A scanned copy of each municipal tax report**, license form, invoice, transmittal, etc. (in Adobe Acrobat PDF format) calculating the local/regional taxes that the insurer actually paid January 1 through December 31,  (see 'NAMING FILES' section).  </v>
      </c>
      <c r="B49" s="249"/>
      <c r="C49" s="249"/>
      <c r="D49" s="249"/>
      <c r="E49" s="249"/>
      <c r="F49" s="206"/>
      <c r="G49" s="207"/>
      <c r="H49" s="28"/>
      <c r="I49" s="28"/>
      <c r="J49" s="28"/>
      <c r="K49" s="28"/>
      <c r="L49" s="28"/>
      <c r="M49" s="28"/>
    </row>
    <row r="50" spans="1:13" ht="102.75" customHeight="1" x14ac:dyDescent="0.2">
      <c r="A50" s="208" t="s">
        <v>136</v>
      </c>
      <c r="B50" s="284" t="s">
        <v>139</v>
      </c>
      <c r="C50" s="285"/>
      <c r="D50" s="285"/>
      <c r="E50" s="286"/>
      <c r="F50" s="206"/>
      <c r="G50" s="207"/>
      <c r="H50" s="236" t="s">
        <v>140</v>
      </c>
      <c r="I50" s="289"/>
      <c r="J50" s="289"/>
      <c r="K50" s="289"/>
      <c r="L50" s="289"/>
      <c r="M50" s="289"/>
    </row>
    <row r="51" spans="1:13" ht="57" customHeight="1" x14ac:dyDescent="0.2">
      <c r="A51" s="208" t="s">
        <v>136</v>
      </c>
      <c r="B51" s="284" t="s">
        <v>135</v>
      </c>
      <c r="C51" s="285"/>
      <c r="D51" s="285"/>
      <c r="E51" s="286"/>
      <c r="F51" s="206"/>
      <c r="G51" s="207"/>
      <c r="H51" s="28"/>
      <c r="I51" s="28"/>
      <c r="J51" s="28"/>
      <c r="K51" s="28"/>
      <c r="L51" s="28"/>
      <c r="M51" s="28"/>
    </row>
    <row r="52" spans="1:13" customFormat="1" ht="16.5" customHeight="1" x14ac:dyDescent="0.2"/>
    <row r="53" spans="1:13" ht="32.25" customHeight="1" x14ac:dyDescent="0.2">
      <c r="A53" s="240" t="s">
        <v>131</v>
      </c>
      <c r="B53" s="241"/>
      <c r="C53" s="241"/>
      <c r="D53" s="241"/>
      <c r="E53" s="241"/>
      <c r="F53" s="287"/>
      <c r="G53" s="287"/>
      <c r="H53" s="287"/>
      <c r="I53" s="287"/>
      <c r="J53" s="287"/>
      <c r="K53" s="287"/>
      <c r="L53" s="287"/>
      <c r="M53" s="287"/>
    </row>
    <row r="54" spans="1:13" ht="30.75" customHeight="1" x14ac:dyDescent="0.2">
      <c r="A54" s="238"/>
      <c r="B54" s="288"/>
      <c r="C54" s="288"/>
      <c r="D54" s="288"/>
      <c r="E54" s="288"/>
      <c r="F54" s="259"/>
      <c r="G54" s="259"/>
      <c r="H54" s="259"/>
      <c r="I54" s="259"/>
      <c r="J54" s="259"/>
      <c r="K54" s="259"/>
      <c r="L54" s="259"/>
      <c r="M54" s="259"/>
    </row>
    <row r="55" spans="1:13" ht="25.5" customHeight="1" x14ac:dyDescent="0.25">
      <c r="A55" s="260" t="s">
        <v>118</v>
      </c>
      <c r="B55" s="261"/>
      <c r="C55" s="261"/>
      <c r="D55" s="261"/>
      <c r="E55" s="261"/>
      <c r="F55" s="206"/>
      <c r="G55" s="207"/>
      <c r="H55" s="202"/>
      <c r="I55" s="293" t="s">
        <v>137</v>
      </c>
      <c r="J55" s="292"/>
      <c r="K55" s="292"/>
      <c r="L55" s="209"/>
      <c r="M55" s="210" t="s">
        <v>126</v>
      </c>
    </row>
    <row r="56" spans="1:13" ht="60.75" customHeight="1" x14ac:dyDescent="0.25">
      <c r="A56" s="229" t="s">
        <v>151</v>
      </c>
      <c r="B56" s="249"/>
      <c r="C56" s="249"/>
      <c r="D56" s="249"/>
      <c r="E56" s="249"/>
      <c r="F56" s="283"/>
      <c r="G56" s="207"/>
      <c r="H56" s="209"/>
      <c r="I56" s="291" t="str">
        <f>"You would use "&amp;IF(+SUMMARY!$A$14=0,"99999_E-LRTF.XLSX  (if the insurer's NAIC number were 99999)",TEXT(SUMMARY!$A$14,"00000")&amp;"_E-LRTF.XLSX")</f>
        <v>You would use 99999_E-LRTF.XLSX  (if the insurer's NAIC number were 99999)</v>
      </c>
      <c r="J56" s="292"/>
      <c r="K56" s="292"/>
      <c r="L56" s="292"/>
      <c r="M56" s="292"/>
    </row>
    <row r="57" spans="1:13" ht="59.25" customHeight="1" x14ac:dyDescent="0.25">
      <c r="A57" s="229" t="s">
        <v>152</v>
      </c>
      <c r="B57" s="249"/>
      <c r="C57" s="249"/>
      <c r="D57" s="249"/>
      <c r="E57" s="249"/>
      <c r="F57" s="283"/>
      <c r="G57" s="207"/>
      <c r="H57" s="209"/>
      <c r="I57" s="291" t="str">
        <f>"You would use "&amp;IF(+SUMMARY!$A$14=0,"99999_E-SCH-T.PDF (if the insurer's NAIC number were 99999)",TEXT(SUMMARY!$A$14,"00000")&amp;"_E-SCH-T.PDF")</f>
        <v>You would use 99999_E-SCH-T.PDF (if the insurer's NAIC number were 99999)</v>
      </c>
      <c r="J57" s="292"/>
      <c r="K57" s="292"/>
      <c r="L57" s="292"/>
      <c r="M57" s="292"/>
    </row>
    <row r="58" spans="1:13" ht="110.25" customHeight="1" x14ac:dyDescent="0.25">
      <c r="A58" s="229" t="s">
        <v>153</v>
      </c>
      <c r="B58" s="249"/>
      <c r="C58" s="249"/>
      <c r="D58" s="249"/>
      <c r="E58" s="249"/>
      <c r="F58" s="283"/>
      <c r="G58" s="211"/>
      <c r="H58" s="211"/>
      <c r="I58" s="269" t="str">
        <f>"You would use "&amp;IF(+SUMMARY!$A$14=0,"99999TX-ST01.PDF (if your NAIC number were 99999)",TEXT(SUMMARY!$A$14,"00000")&amp;"TX-ST01.PDF")&amp;" to name your first file containing documents that show the premiums that were subject to taxation by the State of Texas."</f>
        <v>You would use 99999TX-ST01.PDF (if your NAIC number were 99999) to name your first file containing documents that show the premiums that were subject to taxation by the State of Texas.</v>
      </c>
      <c r="J58" s="270"/>
      <c r="K58" s="270"/>
      <c r="L58" s="270"/>
      <c r="M58" s="212"/>
    </row>
    <row r="59" spans="1:13" ht="6.75" customHeight="1" x14ac:dyDescent="0.25">
      <c r="A59" s="202"/>
      <c r="B59" s="202"/>
      <c r="C59" s="202"/>
      <c r="D59" s="202"/>
      <c r="E59" s="202"/>
      <c r="F59" s="202"/>
      <c r="G59" s="202"/>
      <c r="H59" s="209"/>
      <c r="I59" s="209"/>
      <c r="J59" s="209"/>
      <c r="K59" s="209"/>
      <c r="L59" s="209"/>
      <c r="M59" s="212"/>
    </row>
    <row r="60" spans="1:13" ht="116.25" customHeight="1" x14ac:dyDescent="0.25">
      <c r="A60" s="267" t="s">
        <v>154</v>
      </c>
      <c r="B60" s="268"/>
      <c r="C60" s="268"/>
      <c r="D60" s="268"/>
      <c r="E60" s="268"/>
      <c r="F60" s="259"/>
      <c r="G60" s="202"/>
      <c r="H60" s="209"/>
      <c r="I60" s="269" t="str">
        <f>"You would use "&amp;IF(+SUMMARY!$A$14=0,"99999TX-LRTF04.PDF (if your NAIC number were 99999)",TEXT(SUMMARY!$A$14,"00000")&amp;"TX-LRTF04.PDF")&amp;" to name your fourth file containing documents showing local/regional taxes and fees for Texas."</f>
        <v>You would use 99999TX-LRTF04.PDF (if your NAIC number were 99999) to name your fourth file containing documents showing local/regional taxes and fees for Texas.</v>
      </c>
      <c r="J60" s="270"/>
      <c r="K60" s="270"/>
      <c r="L60" s="270"/>
      <c r="M60" s="212"/>
    </row>
    <row r="61" spans="1:13" ht="18" customHeight="1" x14ac:dyDescent="0.2">
      <c r="A61" s="253" t="s">
        <v>116</v>
      </c>
      <c r="B61" s="254"/>
      <c r="C61" s="254"/>
      <c r="D61" s="254"/>
      <c r="E61" s="254"/>
      <c r="F61" s="259"/>
      <c r="G61" s="202"/>
      <c r="H61" s="202"/>
      <c r="I61" s="202"/>
      <c r="J61" s="202"/>
      <c r="K61" s="202"/>
      <c r="L61" s="202"/>
      <c r="M61" s="213" t="s">
        <v>126</v>
      </c>
    </row>
    <row r="62" spans="1:13" ht="91.5" customHeight="1" x14ac:dyDescent="0.2">
      <c r="A62" s="229" t="s">
        <v>120</v>
      </c>
      <c r="B62" s="229"/>
      <c r="C62" s="229"/>
      <c r="D62" s="229"/>
      <c r="E62" s="229"/>
      <c r="F62" s="202"/>
      <c r="G62" s="202"/>
      <c r="H62" s="202"/>
      <c r="I62" s="202"/>
      <c r="J62" s="202"/>
      <c r="K62" s="202"/>
      <c r="L62" s="202"/>
      <c r="M62" s="214"/>
    </row>
    <row r="63" spans="1:13" ht="8.25" customHeight="1" x14ac:dyDescent="0.2">
      <c r="A63" s="278"/>
      <c r="B63" s="278"/>
      <c r="C63" s="278"/>
      <c r="D63" s="278"/>
      <c r="E63" s="278"/>
      <c r="M63" s="136"/>
    </row>
    <row r="64" spans="1:13" x14ac:dyDescent="0.2">
      <c r="A64" s="203" t="s">
        <v>121</v>
      </c>
      <c r="B64" s="204"/>
      <c r="C64" s="204"/>
      <c r="D64" s="204"/>
      <c r="E64" s="204"/>
      <c r="M64" s="135" t="s">
        <v>127</v>
      </c>
    </row>
    <row r="65" spans="1:13" ht="85.5" customHeight="1" x14ac:dyDescent="0.2">
      <c r="A65" s="229" t="s">
        <v>132</v>
      </c>
      <c r="B65" s="229"/>
      <c r="C65" s="229"/>
      <c r="D65" s="229"/>
      <c r="E65" s="229"/>
      <c r="H65" s="185" t="s">
        <v>143</v>
      </c>
      <c r="I65" s="267" t="s">
        <v>169</v>
      </c>
      <c r="J65" s="268"/>
      <c r="K65" s="268"/>
      <c r="L65" s="268"/>
      <c r="M65" s="136"/>
    </row>
    <row r="66" spans="1:13" ht="69.75" customHeight="1" x14ac:dyDescent="0.2">
      <c r="A66" s="240" t="s">
        <v>156</v>
      </c>
      <c r="B66" s="273"/>
      <c r="C66" s="273"/>
      <c r="D66" s="273"/>
      <c r="E66" s="273"/>
      <c r="F66" s="152"/>
      <c r="G66" s="152"/>
      <c r="H66" s="152"/>
      <c r="I66" s="268"/>
      <c r="J66" s="268"/>
      <c r="K66" s="268"/>
      <c r="L66" s="268"/>
      <c r="M66" s="152"/>
    </row>
    <row r="67" spans="1:13" ht="130.5" customHeight="1" x14ac:dyDescent="0.2">
      <c r="A67" s="238" t="s">
        <v>170</v>
      </c>
      <c r="B67" s="229"/>
      <c r="C67" s="229"/>
      <c r="D67" s="229"/>
      <c r="E67" s="229"/>
      <c r="F67" s="202"/>
      <c r="G67" s="202"/>
      <c r="H67" s="215" t="s">
        <v>143</v>
      </c>
      <c r="I67" s="267" t="s">
        <v>171</v>
      </c>
      <c r="J67" s="268"/>
      <c r="K67" s="268"/>
      <c r="L67" s="268"/>
      <c r="M67" s="136"/>
    </row>
    <row r="68" spans="1:13" ht="189.75" customHeight="1" x14ac:dyDescent="0.2">
      <c r="A68" s="238" t="s">
        <v>123</v>
      </c>
      <c r="B68" s="236"/>
      <c r="C68" s="236"/>
      <c r="D68" s="236"/>
      <c r="E68" s="236"/>
      <c r="F68" s="202"/>
      <c r="G68" s="202"/>
      <c r="H68" s="215" t="s">
        <v>143</v>
      </c>
      <c r="I68" s="267" t="s">
        <v>172</v>
      </c>
      <c r="J68" s="268"/>
      <c r="K68" s="268"/>
      <c r="L68" s="268"/>
      <c r="M68" s="136"/>
    </row>
    <row r="69" spans="1:13" x14ac:dyDescent="0.2">
      <c r="A69" s="203" t="s">
        <v>117</v>
      </c>
      <c r="B69" s="204"/>
      <c r="C69" s="204"/>
      <c r="D69" s="204"/>
      <c r="E69" s="204"/>
      <c r="M69" s="135" t="s">
        <v>128</v>
      </c>
    </row>
    <row r="70" spans="1:13" ht="177" customHeight="1" x14ac:dyDescent="0.2">
      <c r="A70" s="229" t="s">
        <v>167</v>
      </c>
      <c r="B70" s="229"/>
      <c r="C70" s="229"/>
      <c r="D70" s="229"/>
      <c r="E70" s="229"/>
      <c r="M70" s="136"/>
    </row>
    <row r="71" spans="1:13" ht="142.5" customHeight="1" x14ac:dyDescent="0.2">
      <c r="A71" s="229" t="str">
        <f>T1&amp;" "&amp;U1&amp;" "&amp;V1&amp;" You must report only local/regional obligations that you paid."</f>
        <v>On each state's worksheet, enter the individual payments that you made during  for local/regional taxes imposed on you or your agents by cities, counties or other political subdivisions.   Include amounts that you paid during *, even if they were for obligations you incurred for periods outside . Exclude payments you made before or after , even if they were for obligations you incurred in .  Exclude payments you made for obligations to the federal government or state government. You must report only local/regional obligations that you paid.</v>
      </c>
      <c r="B71" s="229"/>
      <c r="C71" s="229"/>
      <c r="D71" s="229"/>
      <c r="E71" s="229"/>
      <c r="I71" s="267" t="s">
        <v>155</v>
      </c>
      <c r="J71" s="268"/>
      <c r="K71" s="268"/>
      <c r="L71" s="268"/>
      <c r="M71" s="135" t="s">
        <v>129</v>
      </c>
    </row>
    <row r="72" spans="1:13" ht="38.25" customHeight="1" x14ac:dyDescent="0.2">
      <c r="A72" s="279" t="str">
        <f>"*An amount is considered 'paid during "&amp;TEXT($S$1,"0000")&amp;"' if the payment was mailed or electronically submitted between January 1 and December 31, "&amp;TEXT($S$1,"0000")&amp;".  "</f>
        <v xml:space="preserve">*An amount is considered 'paid during ' if the payment was mailed or electronically submitted between January 1 and December 31, .  </v>
      </c>
      <c r="B72" s="280"/>
      <c r="C72" s="280"/>
      <c r="D72" s="280"/>
      <c r="E72" s="280"/>
      <c r="M72" s="135"/>
    </row>
    <row r="73" spans="1:13" ht="80.25" customHeight="1" x14ac:dyDescent="0.2">
      <c r="A73" s="238" t="s">
        <v>173</v>
      </c>
      <c r="B73" s="229"/>
      <c r="C73" s="229"/>
      <c r="D73" s="229"/>
      <c r="E73" s="229"/>
      <c r="M73" s="135"/>
    </row>
    <row r="74" spans="1:13" x14ac:dyDescent="0.2">
      <c r="A74" s="120"/>
      <c r="B74" s="120"/>
      <c r="C74" s="120"/>
      <c r="D74" s="120"/>
      <c r="E74" s="120"/>
    </row>
    <row r="75" spans="1:13" ht="15.75" x14ac:dyDescent="0.2">
      <c r="A75" s="277"/>
      <c r="B75" s="278"/>
      <c r="C75" s="278"/>
      <c r="D75" s="278"/>
      <c r="E75" s="278"/>
    </row>
    <row r="76" spans="1:13" ht="72" customHeight="1" x14ac:dyDescent="0.2">
      <c r="A76" s="282"/>
      <c r="B76" s="282"/>
      <c r="C76" s="282"/>
      <c r="D76" s="282"/>
      <c r="E76" s="282"/>
    </row>
    <row r="77" spans="1:13" ht="59.25" customHeight="1" x14ac:dyDescent="0.2">
      <c r="A77" s="281"/>
      <c r="B77" s="282"/>
      <c r="C77" s="282"/>
      <c r="D77" s="282"/>
      <c r="E77" s="282"/>
    </row>
    <row r="78" spans="1:13" ht="59.25" customHeight="1" x14ac:dyDescent="0.2">
      <c r="A78" s="281"/>
      <c r="B78" s="282"/>
      <c r="C78" s="282"/>
      <c r="D78" s="282"/>
      <c r="E78" s="282"/>
    </row>
    <row r="79" spans="1:13" ht="30" customHeight="1" x14ac:dyDescent="0.2">
      <c r="A79" s="281"/>
      <c r="B79" s="282"/>
      <c r="C79" s="282"/>
      <c r="D79" s="282"/>
      <c r="E79" s="282"/>
    </row>
    <row r="80" spans="1:13" ht="83.25" customHeight="1" x14ac:dyDescent="0.2">
      <c r="A80" s="281"/>
      <c r="B80" s="282"/>
      <c r="C80" s="282"/>
      <c r="D80" s="282"/>
      <c r="E80" s="282"/>
    </row>
    <row r="135" spans="18:19" x14ac:dyDescent="0.2">
      <c r="R135" s="122"/>
    </row>
    <row r="136" spans="18:19" x14ac:dyDescent="0.2">
      <c r="R136" s="122" t="s">
        <v>88</v>
      </c>
    </row>
    <row r="140" spans="18:19" x14ac:dyDescent="0.2">
      <c r="S140" s="122" t="s">
        <v>25</v>
      </c>
    </row>
    <row r="141" spans="18:19" x14ac:dyDescent="0.2">
      <c r="S141" s="122" t="s">
        <v>26</v>
      </c>
    </row>
  </sheetData>
  <sheetProtection algorithmName="SHA-512" hashValue="SI9E3PGqGebcCPAmem9ex/l/KOl3hvnUcl4GzFVNvC+88ZF7cxsJxu9ew++SyhGKY2W1RQKWMgnvvcP63lGdPA==" saltValue="cHWvWWnybG6M91UcQF2/AQ==" spinCount="100000" sheet="1" objects="1" scenarios="1"/>
  <mergeCells count="75">
    <mergeCell ref="I71:L71"/>
    <mergeCell ref="I67:L67"/>
    <mergeCell ref="I68:L68"/>
    <mergeCell ref="I65:L66"/>
    <mergeCell ref="A7:E7"/>
    <mergeCell ref="A9:M9"/>
    <mergeCell ref="A8:M8"/>
    <mergeCell ref="B10:M10"/>
    <mergeCell ref="A11:M11"/>
    <mergeCell ref="H46:M46"/>
    <mergeCell ref="I56:M56"/>
    <mergeCell ref="I57:M57"/>
    <mergeCell ref="I58:L58"/>
    <mergeCell ref="I55:K55"/>
    <mergeCell ref="A58:F58"/>
    <mergeCell ref="A57:F57"/>
    <mergeCell ref="A56:F56"/>
    <mergeCell ref="A41:E41"/>
    <mergeCell ref="A42:E42"/>
    <mergeCell ref="A43:E43"/>
    <mergeCell ref="A49:E49"/>
    <mergeCell ref="A44:E44"/>
    <mergeCell ref="B46:E46"/>
    <mergeCell ref="B50:E50"/>
    <mergeCell ref="B51:E51"/>
    <mergeCell ref="A53:M53"/>
    <mergeCell ref="A54:M54"/>
    <mergeCell ref="H50:M50"/>
    <mergeCell ref="A80:E80"/>
    <mergeCell ref="A77:E77"/>
    <mergeCell ref="A79:E79"/>
    <mergeCell ref="A78:E78"/>
    <mergeCell ref="A76:E76"/>
    <mergeCell ref="A75:E75"/>
    <mergeCell ref="A63:E63"/>
    <mergeCell ref="A67:E67"/>
    <mergeCell ref="A70:E70"/>
    <mergeCell ref="A73:E73"/>
    <mergeCell ref="A71:E71"/>
    <mergeCell ref="A72:E72"/>
    <mergeCell ref="A65:E65"/>
    <mergeCell ref="A68:E68"/>
    <mergeCell ref="A66:E66"/>
    <mergeCell ref="H28:M29"/>
    <mergeCell ref="H16:M17"/>
    <mergeCell ref="A61:F61"/>
    <mergeCell ref="A55:E55"/>
    <mergeCell ref="G6:M6"/>
    <mergeCell ref="H22:M23"/>
    <mergeCell ref="A14:M14"/>
    <mergeCell ref="H26:M27"/>
    <mergeCell ref="A26:E31"/>
    <mergeCell ref="A6:E6"/>
    <mergeCell ref="A13:E13"/>
    <mergeCell ref="A15:E15"/>
    <mergeCell ref="A60:F60"/>
    <mergeCell ref="I60:L60"/>
    <mergeCell ref="H41:M45"/>
    <mergeCell ref="B45:E45"/>
    <mergeCell ref="A62:E62"/>
    <mergeCell ref="H18:M19"/>
    <mergeCell ref="H20:M21"/>
    <mergeCell ref="A16:E22"/>
    <mergeCell ref="A34:M34"/>
    <mergeCell ref="A48:M48"/>
    <mergeCell ref="B23:E24"/>
    <mergeCell ref="A39:E39"/>
    <mergeCell ref="A35:M35"/>
    <mergeCell ref="F39:G39"/>
    <mergeCell ref="A33:E33"/>
    <mergeCell ref="A37:E37"/>
    <mergeCell ref="H30:M31"/>
    <mergeCell ref="H24:M25"/>
    <mergeCell ref="H39:M40"/>
    <mergeCell ref="A40:E40"/>
  </mergeCells>
  <phoneticPr fontId="4" type="noConversion"/>
  <conditionalFormatting sqref="H16:M23 H24">
    <cfRule type="expression" dxfId="21" priority="24" stopIfTrue="1">
      <formula>$F16=""</formula>
    </cfRule>
  </conditionalFormatting>
  <conditionalFormatting sqref="F16">
    <cfRule type="expression" dxfId="20" priority="23" stopIfTrue="1">
      <formula>$F16=""</formula>
    </cfRule>
  </conditionalFormatting>
  <conditionalFormatting sqref="H18:M19">
    <cfRule type="expression" dxfId="19" priority="19" stopIfTrue="1">
      <formula>$F$16=""</formula>
    </cfRule>
  </conditionalFormatting>
  <conditionalFormatting sqref="H20:M21">
    <cfRule type="expression" dxfId="18" priority="18" stopIfTrue="1">
      <formula>$F$16=""</formula>
    </cfRule>
  </conditionalFormatting>
  <conditionalFormatting sqref="F18">
    <cfRule type="expression" dxfId="17" priority="17" stopIfTrue="1">
      <formula>$F18=""</formula>
    </cfRule>
  </conditionalFormatting>
  <conditionalFormatting sqref="F20">
    <cfRule type="expression" dxfId="16" priority="16" stopIfTrue="1">
      <formula>$F20=""</formula>
    </cfRule>
  </conditionalFormatting>
  <conditionalFormatting sqref="F22">
    <cfRule type="expression" dxfId="15" priority="15" stopIfTrue="1">
      <formula>$F22=""</formula>
    </cfRule>
  </conditionalFormatting>
  <conditionalFormatting sqref="F26">
    <cfRule type="expression" dxfId="14" priority="14" stopIfTrue="1">
      <formula>$F26=""</formula>
    </cfRule>
  </conditionalFormatting>
  <conditionalFormatting sqref="H26:M27">
    <cfRule type="expression" dxfId="13" priority="13" stopIfTrue="1">
      <formula>$F26=""</formula>
    </cfRule>
  </conditionalFormatting>
  <conditionalFormatting sqref="F28">
    <cfRule type="expression" dxfId="12" priority="12" stopIfTrue="1">
      <formula>$F28=""</formula>
    </cfRule>
  </conditionalFormatting>
  <conditionalFormatting sqref="H28:M31">
    <cfRule type="expression" dxfId="11" priority="11" stopIfTrue="1">
      <formula>$F28=""</formula>
    </cfRule>
  </conditionalFormatting>
  <conditionalFormatting sqref="F30">
    <cfRule type="expression" dxfId="10" priority="10" stopIfTrue="1">
      <formula>$F30=""</formula>
    </cfRule>
  </conditionalFormatting>
  <conditionalFormatting sqref="H39:M40">
    <cfRule type="expression" dxfId="9" priority="9" stopIfTrue="1">
      <formula>$F39=""</formula>
    </cfRule>
  </conditionalFormatting>
  <conditionalFormatting sqref="F39">
    <cfRule type="expression" dxfId="8" priority="8" stopIfTrue="1">
      <formula>$F39=""</formula>
    </cfRule>
  </conditionalFormatting>
  <conditionalFormatting sqref="H59:M59 H41 H60 M60">
    <cfRule type="expression" dxfId="7" priority="7">
      <formula>$F$39=""</formula>
    </cfRule>
  </conditionalFormatting>
  <conditionalFormatting sqref="M58">
    <cfRule type="expression" dxfId="6" priority="6">
      <formula>$F$39=""</formula>
    </cfRule>
  </conditionalFormatting>
  <conditionalFormatting sqref="F24">
    <cfRule type="expression" dxfId="5" priority="1" stopIfTrue="1">
      <formula>$F24=""</formula>
    </cfRule>
  </conditionalFormatting>
  <dataValidations count="2">
    <dataValidation type="list" allowBlank="1" showInputMessage="1" showErrorMessage="1" errorTitle="Input error" error="You must enter an &quot;X&quot; to certify your understanding of the statement shown to the right of the box." sqref="F16 F24 F28 F22 F18 F20 F26 F30">
      <formula1>$R$135:$R$136</formula1>
    </dataValidation>
    <dataValidation type="list" allowBlank="1" showInputMessage="1" showErrorMessage="1" errorTitle="Invalid Entry" error="You must answer Yes or No" sqref="F39">
      <formula1>$S$139:$S$141</formula1>
    </dataValidation>
  </dataValidations>
  <pageMargins left="0.5" right="0.5" top="0.5" bottom="0.75" header="0.5" footer="0.5"/>
  <pageSetup orientation="landscape" verticalDpi="300" r:id="rId1"/>
  <headerFooter alignWithMargins="0">
    <oddFooter>&amp;L&amp;"Times New Roman,Italic"&amp;9INSTRUCTIONS: Survey of Arizona Domestic Insurers - Local/Regional Taxes and Fees Paid&amp;R&amp;"Times New Roman,Italic"&amp;9Form E-LRTF: &amp;A (Version 20200113)</oddFooter>
  </headerFooter>
  <rowBreaks count="7" manualBreakCount="7">
    <brk id="12" max="16383" man="1"/>
    <brk id="25" max="16383" man="1"/>
    <brk id="36" max="16383" man="1"/>
    <brk id="48" max="16383" man="1"/>
    <brk id="54" max="16383" man="1"/>
    <brk id="63" max="16383" man="1"/>
    <brk id="68"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1520"/>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67</v>
      </c>
      <c r="N1" s="75" t="s">
        <v>11</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LOUISIANA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Louisiana, or imposed by an combination of cities, counties or other political subdivisions of Louisiana.</v>
      </c>
      <c r="B6" s="52"/>
      <c r="C6" s="52"/>
      <c r="D6" s="49"/>
      <c r="E6" s="49"/>
      <c r="F6" s="50"/>
      <c r="G6" s="50"/>
      <c r="H6" s="50"/>
      <c r="I6" s="143"/>
    </row>
    <row r="7" spans="1:25" s="51" customFormat="1" ht="12.75" customHeight="1" x14ac:dyDescent="0.25">
      <c r="A7" s="83" t="s">
        <v>96</v>
      </c>
      <c r="B7" s="52"/>
      <c r="C7" s="52"/>
      <c r="D7" s="49"/>
      <c r="E7" s="49"/>
      <c r="F7" s="50"/>
      <c r="G7" s="50"/>
      <c r="H7" s="50"/>
      <c r="I7" s="143"/>
    </row>
    <row r="8" spans="1:25" s="51" customFormat="1" ht="12.75" customHeight="1" x14ac:dyDescent="0.25">
      <c r="A8" s="82" t="s">
        <v>91</v>
      </c>
      <c r="B8" s="52"/>
      <c r="C8" s="52"/>
      <c r="D8" s="49"/>
      <c r="E8" s="49"/>
      <c r="F8" s="50"/>
      <c r="G8" s="50"/>
      <c r="H8" s="50"/>
      <c r="I8" s="143"/>
    </row>
    <row r="9" spans="1:25" s="51" customFormat="1" ht="12.75" hidden="1" customHeight="1" x14ac:dyDescent="0.25">
      <c r="A9" s="82"/>
      <c r="B9" s="52"/>
      <c r="C9" s="52"/>
      <c r="D9" s="49"/>
      <c r="E9" s="49"/>
      <c r="F9" s="50"/>
      <c r="G9" s="50"/>
      <c r="H9" s="50"/>
      <c r="I9" s="143"/>
    </row>
    <row r="10" spans="1:25" s="51" customFormat="1" ht="12.75" hidden="1" customHeight="1" x14ac:dyDescent="0.25">
      <c r="A10" s="82"/>
      <c r="B10" s="52"/>
      <c r="C10" s="52"/>
      <c r="D10" s="49"/>
      <c r="E10" s="49"/>
      <c r="F10" s="50"/>
      <c r="G10" s="50"/>
      <c r="H10" s="50"/>
      <c r="I10" s="143"/>
    </row>
    <row r="11" spans="1:25" s="51" customFormat="1" ht="12.75" hidden="1" customHeight="1" x14ac:dyDescent="0.25">
      <c r="A11" s="82"/>
      <c r="B11" s="52"/>
      <c r="C11" s="52"/>
      <c r="D11" s="49"/>
      <c r="E11" s="49"/>
      <c r="F11" s="50"/>
      <c r="G11" s="50"/>
      <c r="H11" s="50"/>
      <c r="I11" s="143"/>
    </row>
    <row r="12" spans="1:25" s="51" customFormat="1" ht="12.75" hidden="1" customHeight="1" x14ac:dyDescent="0.25">
      <c r="A12" s="82"/>
      <c r="B12" s="52"/>
      <c r="C12" s="52"/>
      <c r="D12" s="49"/>
      <c r="E12" s="49"/>
      <c r="F12" s="50"/>
      <c r="G12" s="50"/>
      <c r="H12" s="50"/>
      <c r="I12" s="143"/>
    </row>
    <row r="13" spans="1:25" ht="6" customHeight="1" thickBot="1" x14ac:dyDescent="0.3">
      <c r="A13" s="56"/>
      <c r="B13" s="56"/>
      <c r="C13" s="56"/>
      <c r="G13" s="71"/>
      <c r="H13" s="71"/>
      <c r="I13" s="144"/>
    </row>
    <row r="14" spans="1:25" ht="47.25" x14ac:dyDescent="0.25">
      <c r="A14" s="44" t="s">
        <v>35</v>
      </c>
      <c r="B14" s="45" t="s">
        <v>31</v>
      </c>
      <c r="C14" s="45" t="s">
        <v>32</v>
      </c>
      <c r="D14" s="45" t="s">
        <v>33</v>
      </c>
      <c r="E14" s="47" t="s">
        <v>44</v>
      </c>
      <c r="F14" s="48"/>
      <c r="G14" s="157" t="str">
        <f>"Does "&amp;UPPER(TRIM($N$1))&amp;" allow a state tax credit for this municipal payment?"</f>
        <v>Does LOUISIANA allow a state tax credit for this municipal payment?</v>
      </c>
      <c r="H14" s="68"/>
      <c r="I14" s="46" t="s">
        <v>34</v>
      </c>
    </row>
    <row r="15" spans="1:25" ht="15.75" x14ac:dyDescent="0.25">
      <c r="A15" s="160"/>
      <c r="B15" s="159"/>
      <c r="C15" s="159"/>
      <c r="D15" s="159"/>
      <c r="E15" s="161"/>
      <c r="F15" s="162"/>
      <c r="G15" s="311"/>
      <c r="H15" s="312"/>
      <c r="I15" s="163"/>
    </row>
    <row r="16" spans="1:25" ht="12.75" customHeight="1" x14ac:dyDescent="0.25">
      <c r="A16" s="160"/>
      <c r="B16" s="159"/>
      <c r="C16" s="159"/>
      <c r="D16" s="159"/>
      <c r="E16" s="161"/>
      <c r="F16" s="162"/>
      <c r="G16" s="311"/>
      <c r="H16" s="312"/>
      <c r="I16" s="163"/>
    </row>
    <row r="17" spans="1:9" ht="15.75" x14ac:dyDescent="0.25">
      <c r="A17" s="160"/>
      <c r="B17" s="159"/>
      <c r="C17" s="159"/>
      <c r="D17" s="159"/>
      <c r="E17" s="161"/>
      <c r="F17" s="162"/>
      <c r="G17" s="311"/>
      <c r="H17" s="312"/>
      <c r="I17" s="163"/>
    </row>
    <row r="18" spans="1:9" ht="15.75" x14ac:dyDescent="0.25">
      <c r="A18" s="160"/>
      <c r="B18" s="159"/>
      <c r="C18" s="159"/>
      <c r="D18" s="159"/>
      <c r="E18" s="161"/>
      <c r="F18" s="162"/>
      <c r="G18" s="311"/>
      <c r="H18" s="312"/>
      <c r="I18" s="163"/>
    </row>
    <row r="19" spans="1:9" ht="15.75" x14ac:dyDescent="0.25">
      <c r="A19" s="160"/>
      <c r="B19" s="159"/>
      <c r="C19" s="159"/>
      <c r="D19" s="159"/>
      <c r="E19" s="161"/>
      <c r="F19" s="162"/>
      <c r="G19" s="311"/>
      <c r="H19" s="312"/>
      <c r="I19" s="163"/>
    </row>
    <row r="20" spans="1:9" ht="15.75" x14ac:dyDescent="0.25">
      <c r="A20" s="160"/>
      <c r="B20" s="159"/>
      <c r="C20" s="159"/>
      <c r="D20" s="159"/>
      <c r="E20" s="161"/>
      <c r="F20" s="162"/>
      <c r="G20" s="311"/>
      <c r="H20" s="312"/>
      <c r="I20" s="163"/>
    </row>
    <row r="21" spans="1:9" ht="15.75" x14ac:dyDescent="0.25">
      <c r="A21" s="160"/>
      <c r="B21" s="159"/>
      <c r="C21" s="159"/>
      <c r="D21" s="159"/>
      <c r="E21" s="161"/>
      <c r="F21" s="162"/>
      <c r="G21" s="311"/>
      <c r="H21" s="312"/>
      <c r="I21" s="163"/>
    </row>
    <row r="22" spans="1:9" ht="15.75" x14ac:dyDescent="0.25">
      <c r="A22" s="160"/>
      <c r="B22" s="159"/>
      <c r="C22" s="159"/>
      <c r="D22" s="159"/>
      <c r="E22" s="161"/>
      <c r="F22" s="162"/>
      <c r="G22" s="311"/>
      <c r="H22" s="312"/>
      <c r="I22" s="163"/>
    </row>
    <row r="23" spans="1:9" ht="15.75" x14ac:dyDescent="0.25">
      <c r="A23" s="160"/>
      <c r="B23" s="159"/>
      <c r="C23" s="159"/>
      <c r="D23" s="159"/>
      <c r="E23" s="161"/>
      <c r="F23" s="162"/>
      <c r="G23" s="311"/>
      <c r="H23" s="312"/>
      <c r="I23" s="163"/>
    </row>
    <row r="24" spans="1:9" ht="15.75" x14ac:dyDescent="0.25">
      <c r="A24" s="160"/>
      <c r="B24" s="159"/>
      <c r="C24" s="159"/>
      <c r="D24" s="159"/>
      <c r="E24" s="161"/>
      <c r="F24" s="162"/>
      <c r="G24" s="311"/>
      <c r="H24" s="312"/>
      <c r="I24" s="163"/>
    </row>
    <row r="25" spans="1:9" ht="15.75" x14ac:dyDescent="0.25">
      <c r="A25" s="160"/>
      <c r="B25" s="159"/>
      <c r="C25" s="159"/>
      <c r="D25" s="159"/>
      <c r="E25" s="161"/>
      <c r="F25" s="162"/>
      <c r="G25" s="311"/>
      <c r="H25" s="312"/>
      <c r="I25" s="163"/>
    </row>
    <row r="26" spans="1:9" ht="15.75" x14ac:dyDescent="0.25">
      <c r="A26" s="160"/>
      <c r="B26" s="159"/>
      <c r="C26" s="159"/>
      <c r="D26" s="159"/>
      <c r="E26" s="161"/>
      <c r="F26" s="162"/>
      <c r="G26" s="311"/>
      <c r="H26" s="312"/>
      <c r="I26" s="163"/>
    </row>
    <row r="27" spans="1:9" ht="15.75" x14ac:dyDescent="0.25">
      <c r="A27" s="160"/>
      <c r="B27" s="159"/>
      <c r="C27" s="159"/>
      <c r="D27" s="159"/>
      <c r="E27" s="161"/>
      <c r="F27" s="162"/>
      <c r="G27" s="311"/>
      <c r="H27" s="312"/>
      <c r="I27" s="163"/>
    </row>
    <row r="28" spans="1:9" ht="15.75" x14ac:dyDescent="0.25">
      <c r="A28" s="160"/>
      <c r="B28" s="159"/>
      <c r="C28" s="159"/>
      <c r="D28" s="159"/>
      <c r="E28" s="161"/>
      <c r="F28" s="162"/>
      <c r="G28" s="311"/>
      <c r="H28" s="312"/>
      <c r="I28" s="163"/>
    </row>
    <row r="29" spans="1:9" ht="15.75" x14ac:dyDescent="0.25">
      <c r="A29" s="160"/>
      <c r="B29" s="159"/>
      <c r="C29" s="159"/>
      <c r="D29" s="159"/>
      <c r="E29" s="161"/>
      <c r="F29" s="162"/>
      <c r="G29" s="311"/>
      <c r="H29" s="312"/>
      <c r="I29" s="163"/>
    </row>
    <row r="30" spans="1:9" ht="15.75" x14ac:dyDescent="0.25">
      <c r="A30" s="160"/>
      <c r="B30" s="159"/>
      <c r="C30" s="159"/>
      <c r="D30" s="159"/>
      <c r="E30" s="161"/>
      <c r="F30" s="162"/>
      <c r="G30" s="311"/>
      <c r="H30" s="312"/>
      <c r="I30" s="163"/>
    </row>
    <row r="31" spans="1:9" ht="15.75" x14ac:dyDescent="0.25">
      <c r="A31" s="160"/>
      <c r="B31" s="159"/>
      <c r="C31" s="159"/>
      <c r="D31" s="159"/>
      <c r="E31" s="161"/>
      <c r="F31" s="162"/>
      <c r="G31" s="311"/>
      <c r="H31" s="312"/>
      <c r="I31" s="163"/>
    </row>
    <row r="32" spans="1:9" ht="15.75" x14ac:dyDescent="0.25">
      <c r="A32" s="160"/>
      <c r="B32" s="159"/>
      <c r="C32" s="159"/>
      <c r="D32" s="159"/>
      <c r="E32" s="161"/>
      <c r="F32" s="162"/>
      <c r="G32" s="311"/>
      <c r="H32" s="312"/>
      <c r="I32" s="163"/>
    </row>
    <row r="33" spans="1:9" ht="15.75" x14ac:dyDescent="0.25">
      <c r="A33" s="160"/>
      <c r="B33" s="159"/>
      <c r="C33" s="159"/>
      <c r="D33" s="159"/>
      <c r="E33" s="161"/>
      <c r="F33" s="162"/>
      <c r="G33" s="311"/>
      <c r="H33" s="312"/>
      <c r="I33" s="163"/>
    </row>
    <row r="34" spans="1:9" ht="15.75" x14ac:dyDescent="0.25">
      <c r="A34" s="160"/>
      <c r="B34" s="159"/>
      <c r="C34" s="159"/>
      <c r="D34" s="159"/>
      <c r="E34" s="161"/>
      <c r="F34" s="162"/>
      <c r="G34" s="311"/>
      <c r="H34" s="312"/>
      <c r="I34" s="163"/>
    </row>
    <row r="35" spans="1:9" ht="15.75" x14ac:dyDescent="0.25">
      <c r="A35" s="160"/>
      <c r="B35" s="159"/>
      <c r="C35" s="159"/>
      <c r="D35" s="159"/>
      <c r="E35" s="161"/>
      <c r="F35" s="162"/>
      <c r="G35" s="311"/>
      <c r="H35" s="312"/>
      <c r="I35" s="163"/>
    </row>
    <row r="36" spans="1:9" ht="15.75" x14ac:dyDescent="0.25">
      <c r="A36" s="160"/>
      <c r="B36" s="159"/>
      <c r="C36" s="159"/>
      <c r="D36" s="159"/>
      <c r="E36" s="161"/>
      <c r="F36" s="162"/>
      <c r="G36" s="311"/>
      <c r="H36" s="312"/>
      <c r="I36" s="163"/>
    </row>
    <row r="37" spans="1:9" ht="15.75" x14ac:dyDescent="0.25">
      <c r="A37" s="160"/>
      <c r="B37" s="159"/>
      <c r="C37" s="159"/>
      <c r="D37" s="159"/>
      <c r="E37" s="161"/>
      <c r="F37" s="162"/>
      <c r="G37" s="311"/>
      <c r="H37" s="312"/>
      <c r="I37" s="163"/>
    </row>
    <row r="38" spans="1:9" ht="15.75" x14ac:dyDescent="0.25">
      <c r="A38" s="160"/>
      <c r="B38" s="159"/>
      <c r="C38" s="159"/>
      <c r="D38" s="159"/>
      <c r="E38" s="161"/>
      <c r="F38" s="162"/>
      <c r="G38" s="311"/>
      <c r="H38" s="312"/>
      <c r="I38" s="163"/>
    </row>
    <row r="39" spans="1:9" ht="15.75" x14ac:dyDescent="0.25">
      <c r="A39" s="160"/>
      <c r="B39" s="159"/>
      <c r="C39" s="159"/>
      <c r="D39" s="159"/>
      <c r="E39" s="161"/>
      <c r="F39" s="162"/>
      <c r="G39" s="311"/>
      <c r="H39" s="312"/>
      <c r="I39" s="163"/>
    </row>
    <row r="40" spans="1:9" ht="15.75" x14ac:dyDescent="0.25">
      <c r="A40" s="160"/>
      <c r="B40" s="159"/>
      <c r="C40" s="159"/>
      <c r="D40" s="159"/>
      <c r="E40" s="161"/>
      <c r="F40" s="162"/>
      <c r="G40" s="311"/>
      <c r="H40" s="312"/>
      <c r="I40" s="163"/>
    </row>
    <row r="41" spans="1:9" ht="15.75" x14ac:dyDescent="0.25">
      <c r="A41" s="160"/>
      <c r="B41" s="159"/>
      <c r="C41" s="159"/>
      <c r="D41" s="159"/>
      <c r="E41" s="161"/>
      <c r="F41" s="162"/>
      <c r="G41" s="311"/>
      <c r="H41" s="312"/>
      <c r="I41" s="163"/>
    </row>
    <row r="42" spans="1:9" ht="15.75" x14ac:dyDescent="0.25">
      <c r="A42" s="160"/>
      <c r="B42" s="159"/>
      <c r="C42" s="159"/>
      <c r="D42" s="159"/>
      <c r="E42" s="161"/>
      <c r="F42" s="162"/>
      <c r="G42" s="311"/>
      <c r="H42" s="312"/>
      <c r="I42" s="163"/>
    </row>
    <row r="43" spans="1:9" ht="15.75" x14ac:dyDescent="0.25">
      <c r="A43" s="160"/>
      <c r="B43" s="159"/>
      <c r="C43" s="159"/>
      <c r="D43" s="159"/>
      <c r="E43" s="161"/>
      <c r="F43" s="162"/>
      <c r="G43" s="311"/>
      <c r="H43" s="312"/>
      <c r="I43" s="163"/>
    </row>
    <row r="44" spans="1:9" ht="15.75" x14ac:dyDescent="0.25">
      <c r="A44" s="160"/>
      <c r="B44" s="159"/>
      <c r="C44" s="159"/>
      <c r="D44" s="159"/>
      <c r="E44" s="161"/>
      <c r="F44" s="162"/>
      <c r="G44" s="311"/>
      <c r="H44" s="312"/>
      <c r="I44" s="163"/>
    </row>
    <row r="45" spans="1:9" ht="15.75" x14ac:dyDescent="0.25">
      <c r="A45" s="160"/>
      <c r="B45" s="159"/>
      <c r="C45" s="159"/>
      <c r="D45" s="159"/>
      <c r="E45" s="161"/>
      <c r="F45" s="162"/>
      <c r="G45" s="311"/>
      <c r="H45" s="312"/>
      <c r="I45" s="163"/>
    </row>
    <row r="46" spans="1:9" ht="15.75" x14ac:dyDescent="0.25">
      <c r="A46" s="160"/>
      <c r="B46" s="159"/>
      <c r="C46" s="159"/>
      <c r="D46" s="159"/>
      <c r="E46" s="161"/>
      <c r="F46" s="162"/>
      <c r="G46" s="311"/>
      <c r="H46" s="312"/>
      <c r="I46" s="163"/>
    </row>
    <row r="47" spans="1:9" ht="15.75" x14ac:dyDescent="0.25">
      <c r="A47" s="160"/>
      <c r="B47" s="159"/>
      <c r="C47" s="159"/>
      <c r="D47" s="159"/>
      <c r="E47" s="161"/>
      <c r="F47" s="162"/>
      <c r="G47" s="311"/>
      <c r="H47" s="312"/>
      <c r="I47" s="163"/>
    </row>
    <row r="48" spans="1:9" ht="15.75" x14ac:dyDescent="0.25">
      <c r="A48" s="160"/>
      <c r="B48" s="159"/>
      <c r="C48" s="159"/>
      <c r="D48" s="159"/>
      <c r="E48" s="161"/>
      <c r="F48" s="162"/>
      <c r="G48" s="311"/>
      <c r="H48" s="312"/>
      <c r="I48" s="163"/>
    </row>
    <row r="49" spans="1:9" ht="15.75" x14ac:dyDescent="0.25">
      <c r="A49" s="160"/>
      <c r="B49" s="159"/>
      <c r="C49" s="159"/>
      <c r="D49" s="159"/>
      <c r="E49" s="161"/>
      <c r="F49" s="162"/>
      <c r="G49" s="311"/>
      <c r="H49" s="312"/>
      <c r="I49" s="163"/>
    </row>
    <row r="50" spans="1:9" ht="15.75" x14ac:dyDescent="0.25">
      <c r="A50" s="160"/>
      <c r="B50" s="159"/>
      <c r="C50" s="159"/>
      <c r="D50" s="159"/>
      <c r="E50" s="161"/>
      <c r="F50" s="162"/>
      <c r="G50" s="311"/>
      <c r="H50" s="312"/>
      <c r="I50" s="163"/>
    </row>
    <row r="51" spans="1:9" ht="15.75" x14ac:dyDescent="0.25">
      <c r="A51" s="160"/>
      <c r="B51" s="159"/>
      <c r="C51" s="159"/>
      <c r="D51" s="159"/>
      <c r="E51" s="161"/>
      <c r="F51" s="162"/>
      <c r="G51" s="311"/>
      <c r="H51" s="312"/>
      <c r="I51" s="163"/>
    </row>
    <row r="52" spans="1:9" ht="15.75" x14ac:dyDescent="0.25">
      <c r="A52" s="160"/>
      <c r="B52" s="159"/>
      <c r="C52" s="159"/>
      <c r="D52" s="159"/>
      <c r="E52" s="161"/>
      <c r="F52" s="162"/>
      <c r="G52" s="311"/>
      <c r="H52" s="312"/>
      <c r="I52" s="163"/>
    </row>
    <row r="53" spans="1:9" ht="15.75" x14ac:dyDescent="0.25">
      <c r="A53" s="160"/>
      <c r="B53" s="159"/>
      <c r="C53" s="159"/>
      <c r="D53" s="159"/>
      <c r="E53" s="161"/>
      <c r="F53" s="162"/>
      <c r="G53" s="311"/>
      <c r="H53" s="312"/>
      <c r="I53" s="163"/>
    </row>
    <row r="54" spans="1:9" ht="15.75" x14ac:dyDescent="0.25">
      <c r="A54" s="160"/>
      <c r="B54" s="159"/>
      <c r="C54" s="159"/>
      <c r="D54" s="159"/>
      <c r="E54" s="161"/>
      <c r="F54" s="162"/>
      <c r="G54" s="311"/>
      <c r="H54" s="312"/>
      <c r="I54" s="163"/>
    </row>
    <row r="55" spans="1:9" ht="15.75" x14ac:dyDescent="0.25">
      <c r="A55" s="160"/>
      <c r="B55" s="159"/>
      <c r="C55" s="159"/>
      <c r="D55" s="159"/>
      <c r="E55" s="161"/>
      <c r="F55" s="162"/>
      <c r="G55" s="311"/>
      <c r="H55" s="312"/>
      <c r="I55" s="163"/>
    </row>
    <row r="56" spans="1:9" ht="15.75" x14ac:dyDescent="0.25">
      <c r="A56" s="160"/>
      <c r="B56" s="159"/>
      <c r="C56" s="159"/>
      <c r="D56" s="159"/>
      <c r="E56" s="161"/>
      <c r="F56" s="162"/>
      <c r="G56" s="311"/>
      <c r="H56" s="312"/>
      <c r="I56" s="163"/>
    </row>
    <row r="57" spans="1:9" ht="15.75" x14ac:dyDescent="0.25">
      <c r="A57" s="160"/>
      <c r="B57" s="159"/>
      <c r="C57" s="159"/>
      <c r="D57" s="159"/>
      <c r="E57" s="161"/>
      <c r="F57" s="162"/>
      <c r="G57" s="311"/>
      <c r="H57" s="312"/>
      <c r="I57" s="163"/>
    </row>
    <row r="58" spans="1:9" ht="15.75" x14ac:dyDescent="0.25">
      <c r="A58" s="160"/>
      <c r="B58" s="159"/>
      <c r="C58" s="159"/>
      <c r="D58" s="159"/>
      <c r="E58" s="161"/>
      <c r="F58" s="162"/>
      <c r="G58" s="311"/>
      <c r="H58" s="312"/>
      <c r="I58" s="163"/>
    </row>
    <row r="59" spans="1:9" ht="15.75" x14ac:dyDescent="0.25">
      <c r="A59" s="160"/>
      <c r="B59" s="159"/>
      <c r="C59" s="159"/>
      <c r="D59" s="159"/>
      <c r="E59" s="161"/>
      <c r="F59" s="162"/>
      <c r="G59" s="311"/>
      <c r="H59" s="312"/>
      <c r="I59" s="163"/>
    </row>
    <row r="60" spans="1:9" ht="15.75" x14ac:dyDescent="0.25">
      <c r="A60" s="160"/>
      <c r="B60" s="159"/>
      <c r="C60" s="159"/>
      <c r="D60" s="159"/>
      <c r="E60" s="161"/>
      <c r="F60" s="162"/>
      <c r="G60" s="311"/>
      <c r="H60" s="312"/>
      <c r="I60" s="163"/>
    </row>
    <row r="61" spans="1:9" ht="15.75" x14ac:dyDescent="0.25">
      <c r="A61" s="160"/>
      <c r="B61" s="159"/>
      <c r="C61" s="159"/>
      <c r="D61" s="159"/>
      <c r="E61" s="161"/>
      <c r="F61" s="162"/>
      <c r="G61" s="311"/>
      <c r="H61" s="312"/>
      <c r="I61" s="163"/>
    </row>
    <row r="62" spans="1:9" ht="15.75" x14ac:dyDescent="0.25">
      <c r="A62" s="160"/>
      <c r="B62" s="159"/>
      <c r="C62" s="159"/>
      <c r="D62" s="159"/>
      <c r="E62" s="161"/>
      <c r="F62" s="162"/>
      <c r="G62" s="311"/>
      <c r="H62" s="312"/>
      <c r="I62" s="163"/>
    </row>
    <row r="63" spans="1:9" ht="15.75" x14ac:dyDescent="0.25">
      <c r="A63" s="160"/>
      <c r="B63" s="159"/>
      <c r="C63" s="159"/>
      <c r="D63" s="159"/>
      <c r="E63" s="161"/>
      <c r="F63" s="162"/>
      <c r="G63" s="311"/>
      <c r="H63" s="312"/>
      <c r="I63" s="163"/>
    </row>
    <row r="64" spans="1:9" ht="15.75" x14ac:dyDescent="0.25">
      <c r="A64" s="160"/>
      <c r="B64" s="159"/>
      <c r="C64" s="159"/>
      <c r="D64" s="159"/>
      <c r="E64" s="161"/>
      <c r="F64" s="162"/>
      <c r="G64" s="311"/>
      <c r="H64" s="312"/>
      <c r="I64" s="163"/>
    </row>
    <row r="65" spans="1:9" ht="15.75" x14ac:dyDescent="0.25">
      <c r="A65" s="160"/>
      <c r="B65" s="159"/>
      <c r="C65" s="159"/>
      <c r="D65" s="159"/>
      <c r="E65" s="161"/>
      <c r="F65" s="162"/>
      <c r="G65" s="311"/>
      <c r="H65" s="312"/>
      <c r="I65" s="163"/>
    </row>
    <row r="66" spans="1:9" ht="15.75" x14ac:dyDescent="0.25">
      <c r="A66" s="160"/>
      <c r="B66" s="159"/>
      <c r="C66" s="159"/>
      <c r="D66" s="159"/>
      <c r="E66" s="161"/>
      <c r="F66" s="162"/>
      <c r="G66" s="311"/>
      <c r="H66" s="312"/>
      <c r="I66" s="163"/>
    </row>
    <row r="67" spans="1:9" ht="15.75" x14ac:dyDescent="0.25">
      <c r="A67" s="160"/>
      <c r="B67" s="159"/>
      <c r="C67" s="159"/>
      <c r="D67" s="159"/>
      <c r="E67" s="161"/>
      <c r="F67" s="162"/>
      <c r="G67" s="311"/>
      <c r="H67" s="312"/>
      <c r="I67" s="163"/>
    </row>
    <row r="68" spans="1:9" ht="15.75" x14ac:dyDescent="0.25">
      <c r="A68" s="160"/>
      <c r="B68" s="159"/>
      <c r="C68" s="159"/>
      <c r="D68" s="159"/>
      <c r="E68" s="161"/>
      <c r="F68" s="162"/>
      <c r="G68" s="311"/>
      <c r="H68" s="312"/>
      <c r="I68" s="163"/>
    </row>
    <row r="69" spans="1:9" ht="15.75" x14ac:dyDescent="0.25">
      <c r="A69" s="160"/>
      <c r="B69" s="159"/>
      <c r="C69" s="159"/>
      <c r="D69" s="159"/>
      <c r="E69" s="161"/>
      <c r="F69" s="162"/>
      <c r="G69" s="311"/>
      <c r="H69" s="312"/>
      <c r="I69" s="163"/>
    </row>
    <row r="70" spans="1:9" ht="15.75" x14ac:dyDescent="0.25">
      <c r="A70" s="160"/>
      <c r="B70" s="159"/>
      <c r="C70" s="159"/>
      <c r="D70" s="159"/>
      <c r="E70" s="161"/>
      <c r="F70" s="162"/>
      <c r="G70" s="311"/>
      <c r="H70" s="312"/>
      <c r="I70" s="163"/>
    </row>
    <row r="71" spans="1:9" ht="15.75" x14ac:dyDescent="0.25">
      <c r="A71" s="160"/>
      <c r="B71" s="159"/>
      <c r="C71" s="159"/>
      <c r="D71" s="159"/>
      <c r="E71" s="161"/>
      <c r="F71" s="162"/>
      <c r="G71" s="311"/>
      <c r="H71" s="312"/>
      <c r="I71" s="163"/>
    </row>
    <row r="72" spans="1:9" ht="15.75" x14ac:dyDescent="0.25">
      <c r="A72" s="160"/>
      <c r="B72" s="159"/>
      <c r="C72" s="159"/>
      <c r="D72" s="159"/>
      <c r="E72" s="161"/>
      <c r="F72" s="162"/>
      <c r="G72" s="311"/>
      <c r="H72" s="312"/>
      <c r="I72" s="163"/>
    </row>
    <row r="73" spans="1:9" ht="15.75" x14ac:dyDescent="0.25">
      <c r="A73" s="160"/>
      <c r="B73" s="159"/>
      <c r="C73" s="159"/>
      <c r="D73" s="159"/>
      <c r="E73" s="161"/>
      <c r="F73" s="162"/>
      <c r="G73" s="311"/>
      <c r="H73" s="312"/>
      <c r="I73" s="163"/>
    </row>
    <row r="74" spans="1:9" ht="15.75" x14ac:dyDescent="0.25">
      <c r="A74" s="160"/>
      <c r="B74" s="159"/>
      <c r="C74" s="159"/>
      <c r="D74" s="159"/>
      <c r="E74" s="161"/>
      <c r="F74" s="162"/>
      <c r="G74" s="311"/>
      <c r="H74" s="312"/>
      <c r="I74" s="163"/>
    </row>
    <row r="75" spans="1:9" ht="15.75" x14ac:dyDescent="0.25">
      <c r="A75" s="160"/>
      <c r="B75" s="159"/>
      <c r="C75" s="159"/>
      <c r="D75" s="159"/>
      <c r="E75" s="161"/>
      <c r="F75" s="162"/>
      <c r="G75" s="311"/>
      <c r="H75" s="312"/>
      <c r="I75" s="163"/>
    </row>
    <row r="76" spans="1:9" ht="15.75" x14ac:dyDescent="0.25">
      <c r="A76" s="160"/>
      <c r="B76" s="159"/>
      <c r="C76" s="159"/>
      <c r="D76" s="159"/>
      <c r="E76" s="161"/>
      <c r="F76" s="162"/>
      <c r="G76" s="311"/>
      <c r="H76" s="312"/>
      <c r="I76" s="163"/>
    </row>
    <row r="77" spans="1:9" ht="15.75" x14ac:dyDescent="0.25">
      <c r="A77" s="160"/>
      <c r="B77" s="159"/>
      <c r="C77" s="159"/>
      <c r="D77" s="159"/>
      <c r="E77" s="161"/>
      <c r="F77" s="162"/>
      <c r="G77" s="311"/>
      <c r="H77" s="312"/>
      <c r="I77" s="163"/>
    </row>
    <row r="78" spans="1:9" ht="15.75" x14ac:dyDescent="0.25">
      <c r="A78" s="160"/>
      <c r="B78" s="159"/>
      <c r="C78" s="159"/>
      <c r="D78" s="159"/>
      <c r="E78" s="161"/>
      <c r="F78" s="162"/>
      <c r="G78" s="311"/>
      <c r="H78" s="312"/>
      <c r="I78" s="163"/>
    </row>
    <row r="79" spans="1:9" ht="15.75" x14ac:dyDescent="0.25">
      <c r="A79" s="160"/>
      <c r="B79" s="159"/>
      <c r="C79" s="159"/>
      <c r="D79" s="159"/>
      <c r="E79" s="161"/>
      <c r="F79" s="162"/>
      <c r="G79" s="311"/>
      <c r="H79" s="312"/>
      <c r="I79" s="163"/>
    </row>
    <row r="80" spans="1:9" ht="15.75" x14ac:dyDescent="0.25">
      <c r="A80" s="160"/>
      <c r="B80" s="159"/>
      <c r="C80" s="159"/>
      <c r="D80" s="159"/>
      <c r="E80" s="161"/>
      <c r="F80" s="162"/>
      <c r="G80" s="311"/>
      <c r="H80" s="312"/>
      <c r="I80" s="163"/>
    </row>
    <row r="81" spans="1:9" ht="15.75" x14ac:dyDescent="0.25">
      <c r="A81" s="160"/>
      <c r="B81" s="159"/>
      <c r="C81" s="159"/>
      <c r="D81" s="159"/>
      <c r="E81" s="161"/>
      <c r="F81" s="162"/>
      <c r="G81" s="311"/>
      <c r="H81" s="312"/>
      <c r="I81" s="163"/>
    </row>
    <row r="82" spans="1:9" ht="15.75" x14ac:dyDescent="0.25">
      <c r="A82" s="160"/>
      <c r="B82" s="159"/>
      <c r="C82" s="159"/>
      <c r="D82" s="159"/>
      <c r="E82" s="161"/>
      <c r="F82" s="162"/>
      <c r="G82" s="311"/>
      <c r="H82" s="312"/>
      <c r="I82" s="163"/>
    </row>
    <row r="83" spans="1:9" ht="15.75" x14ac:dyDescent="0.25">
      <c r="A83" s="160"/>
      <c r="B83" s="159"/>
      <c r="C83" s="159"/>
      <c r="D83" s="159"/>
      <c r="E83" s="161"/>
      <c r="F83" s="162"/>
      <c r="G83" s="311"/>
      <c r="H83" s="312"/>
      <c r="I83" s="163"/>
    </row>
    <row r="84" spans="1:9" ht="15.75" x14ac:dyDescent="0.25">
      <c r="A84" s="160"/>
      <c r="B84" s="159"/>
      <c r="C84" s="159"/>
      <c r="D84" s="159"/>
      <c r="E84" s="161"/>
      <c r="F84" s="162"/>
      <c r="G84" s="311"/>
      <c r="H84" s="312"/>
      <c r="I84" s="163"/>
    </row>
    <row r="85" spans="1:9" ht="15.75" x14ac:dyDescent="0.25">
      <c r="A85" s="160"/>
      <c r="B85" s="159"/>
      <c r="C85" s="159"/>
      <c r="D85" s="159"/>
      <c r="E85" s="161"/>
      <c r="F85" s="162"/>
      <c r="G85" s="311"/>
      <c r="H85" s="312"/>
      <c r="I85" s="163"/>
    </row>
    <row r="86" spans="1:9" ht="15.75" x14ac:dyDescent="0.25">
      <c r="A86" s="160"/>
      <c r="B86" s="159"/>
      <c r="C86" s="159"/>
      <c r="D86" s="159"/>
      <c r="E86" s="161"/>
      <c r="F86" s="162"/>
      <c r="G86" s="311"/>
      <c r="H86" s="312"/>
      <c r="I86" s="163"/>
    </row>
    <row r="87" spans="1:9" ht="15.75" x14ac:dyDescent="0.25">
      <c r="A87" s="160"/>
      <c r="B87" s="159"/>
      <c r="C87" s="159"/>
      <c r="D87" s="159"/>
      <c r="E87" s="161"/>
      <c r="F87" s="162"/>
      <c r="G87" s="311"/>
      <c r="H87" s="312"/>
      <c r="I87" s="163"/>
    </row>
    <row r="88" spans="1:9" ht="15.75" x14ac:dyDescent="0.25">
      <c r="A88" s="160"/>
      <c r="B88" s="159"/>
      <c r="C88" s="159"/>
      <c r="D88" s="159"/>
      <c r="E88" s="161"/>
      <c r="F88" s="162"/>
      <c r="G88" s="311"/>
      <c r="H88" s="312"/>
      <c r="I88" s="163"/>
    </row>
    <row r="89" spans="1:9" ht="15.75" x14ac:dyDescent="0.25">
      <c r="A89" s="160"/>
      <c r="B89" s="159"/>
      <c r="C89" s="159"/>
      <c r="D89" s="159"/>
      <c r="E89" s="161"/>
      <c r="F89" s="162"/>
      <c r="G89" s="311"/>
      <c r="H89" s="312"/>
      <c r="I89" s="163"/>
    </row>
    <row r="90" spans="1:9" ht="15.75" x14ac:dyDescent="0.25">
      <c r="A90" s="160"/>
      <c r="B90" s="159"/>
      <c r="C90" s="159"/>
      <c r="D90" s="159"/>
      <c r="E90" s="161"/>
      <c r="F90" s="162"/>
      <c r="G90" s="311"/>
      <c r="H90" s="312"/>
      <c r="I90" s="163"/>
    </row>
    <row r="91" spans="1:9" ht="15.75" x14ac:dyDescent="0.25">
      <c r="A91" s="160"/>
      <c r="B91" s="159"/>
      <c r="C91" s="159"/>
      <c r="D91" s="159"/>
      <c r="E91" s="161"/>
      <c r="F91" s="162"/>
      <c r="G91" s="311"/>
      <c r="H91" s="312"/>
      <c r="I91" s="163"/>
    </row>
    <row r="92" spans="1:9" ht="15.75" x14ac:dyDescent="0.25">
      <c r="A92" s="160"/>
      <c r="B92" s="159"/>
      <c r="C92" s="159"/>
      <c r="D92" s="159"/>
      <c r="E92" s="161"/>
      <c r="F92" s="162"/>
      <c r="G92" s="311"/>
      <c r="H92" s="312"/>
      <c r="I92" s="163"/>
    </row>
    <row r="93" spans="1:9" ht="15.75" x14ac:dyDescent="0.25">
      <c r="A93" s="160"/>
      <c r="B93" s="159"/>
      <c r="C93" s="159"/>
      <c r="D93" s="159"/>
      <c r="E93" s="161"/>
      <c r="F93" s="162"/>
      <c r="G93" s="311"/>
      <c r="H93" s="312"/>
      <c r="I93" s="163"/>
    </row>
    <row r="94" spans="1:9" ht="15.75" x14ac:dyDescent="0.25">
      <c r="A94" s="160"/>
      <c r="B94" s="159"/>
      <c r="C94" s="159"/>
      <c r="D94" s="159"/>
      <c r="E94" s="161"/>
      <c r="F94" s="162"/>
      <c r="G94" s="311"/>
      <c r="H94" s="312"/>
      <c r="I94" s="163"/>
    </row>
    <row r="95" spans="1:9" ht="15.75" x14ac:dyDescent="0.25">
      <c r="A95" s="160"/>
      <c r="B95" s="159"/>
      <c r="C95" s="159"/>
      <c r="D95" s="159"/>
      <c r="E95" s="161"/>
      <c r="F95" s="162"/>
      <c r="G95" s="311"/>
      <c r="H95" s="312"/>
      <c r="I95" s="163"/>
    </row>
    <row r="96" spans="1:9" ht="15.75" x14ac:dyDescent="0.25">
      <c r="A96" s="160"/>
      <c r="B96" s="159"/>
      <c r="C96" s="159"/>
      <c r="D96" s="159"/>
      <c r="E96" s="161"/>
      <c r="F96" s="162"/>
      <c r="G96" s="311"/>
      <c r="H96" s="312"/>
      <c r="I96" s="163"/>
    </row>
    <row r="97" spans="1:9" ht="15.75" x14ac:dyDescent="0.25">
      <c r="A97" s="160"/>
      <c r="B97" s="159"/>
      <c r="C97" s="159"/>
      <c r="D97" s="159"/>
      <c r="E97" s="161"/>
      <c r="F97" s="162"/>
      <c r="G97" s="311"/>
      <c r="H97" s="312"/>
      <c r="I97" s="163"/>
    </row>
    <row r="98" spans="1:9" ht="15.75" x14ac:dyDescent="0.25">
      <c r="A98" s="160"/>
      <c r="B98" s="159"/>
      <c r="C98" s="159"/>
      <c r="D98" s="159"/>
      <c r="E98" s="161"/>
      <c r="F98" s="162"/>
      <c r="G98" s="311"/>
      <c r="H98" s="312"/>
      <c r="I98" s="163"/>
    </row>
    <row r="99" spans="1:9" ht="15.75" x14ac:dyDescent="0.25">
      <c r="A99" s="160"/>
      <c r="B99" s="159"/>
      <c r="C99" s="159"/>
      <c r="D99" s="159"/>
      <c r="E99" s="161"/>
      <c r="F99" s="162"/>
      <c r="G99" s="311"/>
      <c r="H99" s="312"/>
      <c r="I99" s="163"/>
    </row>
    <row r="100" spans="1:9" ht="15.75" x14ac:dyDescent="0.25">
      <c r="A100" s="160"/>
      <c r="B100" s="159"/>
      <c r="C100" s="159"/>
      <c r="D100" s="159"/>
      <c r="E100" s="161"/>
      <c r="F100" s="162"/>
      <c r="G100" s="311"/>
      <c r="H100" s="312"/>
      <c r="I100" s="163"/>
    </row>
    <row r="101" spans="1:9" ht="15.75" x14ac:dyDescent="0.25">
      <c r="A101" s="160"/>
      <c r="B101" s="159"/>
      <c r="C101" s="159"/>
      <c r="D101" s="159"/>
      <c r="E101" s="161"/>
      <c r="F101" s="162"/>
      <c r="G101" s="311"/>
      <c r="H101" s="312"/>
      <c r="I101" s="163"/>
    </row>
    <row r="102" spans="1:9" ht="15.75" x14ac:dyDescent="0.25">
      <c r="A102" s="160"/>
      <c r="B102" s="159"/>
      <c r="C102" s="159"/>
      <c r="D102" s="159"/>
      <c r="E102" s="161"/>
      <c r="F102" s="162"/>
      <c r="G102" s="311"/>
      <c r="H102" s="312"/>
      <c r="I102" s="163"/>
    </row>
    <row r="103" spans="1:9" ht="15.75" x14ac:dyDescent="0.25">
      <c r="A103" s="160"/>
      <c r="B103" s="159"/>
      <c r="C103" s="159"/>
      <c r="D103" s="159"/>
      <c r="E103" s="161"/>
      <c r="F103" s="162"/>
      <c r="G103" s="311"/>
      <c r="H103" s="312"/>
      <c r="I103" s="163"/>
    </row>
    <row r="104" spans="1:9" ht="15.75" x14ac:dyDescent="0.25">
      <c r="A104" s="160"/>
      <c r="B104" s="159"/>
      <c r="C104" s="159"/>
      <c r="D104" s="159"/>
      <c r="E104" s="161"/>
      <c r="F104" s="162"/>
      <c r="G104" s="311"/>
      <c r="H104" s="312"/>
      <c r="I104" s="163"/>
    </row>
    <row r="105" spans="1:9" ht="15.75" x14ac:dyDescent="0.25">
      <c r="A105" s="160"/>
      <c r="B105" s="159"/>
      <c r="C105" s="159"/>
      <c r="D105" s="159"/>
      <c r="E105" s="161"/>
      <c r="F105" s="162"/>
      <c r="G105" s="311"/>
      <c r="H105" s="312"/>
      <c r="I105" s="163"/>
    </row>
    <row r="106" spans="1:9" ht="15.75" x14ac:dyDescent="0.25">
      <c r="A106" s="160"/>
      <c r="B106" s="159"/>
      <c r="C106" s="159"/>
      <c r="D106" s="159"/>
      <c r="E106" s="161"/>
      <c r="F106" s="162"/>
      <c r="G106" s="311"/>
      <c r="H106" s="312"/>
      <c r="I106" s="163"/>
    </row>
    <row r="107" spans="1:9" ht="15.75" x14ac:dyDescent="0.25">
      <c r="A107" s="160"/>
      <c r="B107" s="159"/>
      <c r="C107" s="159"/>
      <c r="D107" s="159"/>
      <c r="E107" s="161"/>
      <c r="F107" s="162"/>
      <c r="G107" s="311"/>
      <c r="H107" s="312"/>
      <c r="I107" s="163"/>
    </row>
    <row r="108" spans="1:9" ht="15.75" x14ac:dyDescent="0.25">
      <c r="A108" s="160"/>
      <c r="B108" s="159"/>
      <c r="C108" s="159"/>
      <c r="D108" s="159"/>
      <c r="E108" s="161"/>
      <c r="F108" s="162"/>
      <c r="G108" s="311"/>
      <c r="H108" s="312"/>
      <c r="I108" s="163"/>
    </row>
    <row r="109" spans="1:9" ht="15.75" x14ac:dyDescent="0.25">
      <c r="A109" s="160"/>
      <c r="B109" s="159"/>
      <c r="C109" s="159"/>
      <c r="D109" s="159"/>
      <c r="E109" s="161"/>
      <c r="F109" s="162"/>
      <c r="G109" s="311"/>
      <c r="H109" s="312"/>
      <c r="I109" s="163"/>
    </row>
    <row r="110" spans="1:9" ht="15.75" x14ac:dyDescent="0.25">
      <c r="A110" s="160"/>
      <c r="B110" s="159"/>
      <c r="C110" s="159"/>
      <c r="D110" s="159"/>
      <c r="E110" s="161"/>
      <c r="F110" s="162"/>
      <c r="G110" s="311"/>
      <c r="H110" s="312"/>
      <c r="I110" s="163"/>
    </row>
    <row r="111" spans="1:9" ht="15.75" x14ac:dyDescent="0.25">
      <c r="A111" s="160"/>
      <c r="B111" s="159"/>
      <c r="C111" s="159"/>
      <c r="D111" s="159"/>
      <c r="E111" s="161"/>
      <c r="F111" s="162"/>
      <c r="G111" s="311"/>
      <c r="H111" s="312"/>
      <c r="I111" s="163"/>
    </row>
    <row r="112" spans="1:9" ht="15.75" x14ac:dyDescent="0.25">
      <c r="A112" s="160"/>
      <c r="B112" s="159"/>
      <c r="C112" s="159"/>
      <c r="D112" s="159"/>
      <c r="E112" s="161"/>
      <c r="F112" s="162"/>
      <c r="G112" s="311"/>
      <c r="H112" s="312"/>
      <c r="I112" s="163"/>
    </row>
    <row r="113" spans="1:9" ht="15.75" x14ac:dyDescent="0.25">
      <c r="A113" s="160"/>
      <c r="B113" s="159"/>
      <c r="C113" s="159"/>
      <c r="D113" s="159"/>
      <c r="E113" s="161"/>
      <c r="F113" s="162"/>
      <c r="G113" s="311"/>
      <c r="H113" s="312"/>
      <c r="I113" s="163"/>
    </row>
    <row r="114" spans="1:9" ht="15.75" x14ac:dyDescent="0.25">
      <c r="A114" s="160"/>
      <c r="B114" s="159"/>
      <c r="C114" s="159"/>
      <c r="D114" s="159"/>
      <c r="E114" s="161"/>
      <c r="F114" s="162"/>
      <c r="G114" s="311"/>
      <c r="H114" s="312"/>
      <c r="I114" s="163"/>
    </row>
    <row r="115" spans="1:9" ht="15.75" x14ac:dyDescent="0.25">
      <c r="A115" s="160"/>
      <c r="B115" s="159"/>
      <c r="C115" s="159"/>
      <c r="D115" s="159"/>
      <c r="E115" s="161"/>
      <c r="F115" s="162"/>
      <c r="G115" s="311"/>
      <c r="H115" s="312"/>
      <c r="I115" s="163"/>
    </row>
    <row r="116" spans="1:9" ht="15.75" x14ac:dyDescent="0.25">
      <c r="A116" s="160"/>
      <c r="B116" s="159"/>
      <c r="C116" s="159"/>
      <c r="D116" s="159"/>
      <c r="E116" s="161"/>
      <c r="F116" s="162"/>
      <c r="G116" s="311"/>
      <c r="H116" s="312"/>
      <c r="I116" s="163"/>
    </row>
    <row r="117" spans="1:9" ht="15.75" x14ac:dyDescent="0.25">
      <c r="A117" s="160"/>
      <c r="B117" s="159"/>
      <c r="C117" s="159"/>
      <c r="D117" s="159"/>
      <c r="E117" s="161"/>
      <c r="F117" s="162"/>
      <c r="G117" s="311"/>
      <c r="H117" s="312"/>
      <c r="I117" s="163"/>
    </row>
    <row r="118" spans="1:9" ht="15.75" x14ac:dyDescent="0.25">
      <c r="A118" s="160"/>
      <c r="B118" s="159"/>
      <c r="C118" s="159"/>
      <c r="D118" s="159"/>
      <c r="E118" s="161"/>
      <c r="F118" s="162"/>
      <c r="G118" s="311"/>
      <c r="H118" s="312"/>
      <c r="I118" s="163"/>
    </row>
    <row r="119" spans="1:9" ht="15.75" x14ac:dyDescent="0.25">
      <c r="A119" s="160"/>
      <c r="B119" s="159"/>
      <c r="C119" s="159"/>
      <c r="D119" s="159"/>
      <c r="E119" s="161"/>
      <c r="F119" s="162"/>
      <c r="G119" s="311"/>
      <c r="H119" s="312"/>
      <c r="I119" s="163"/>
    </row>
    <row r="120" spans="1:9" ht="15.75" x14ac:dyDescent="0.25">
      <c r="A120" s="160"/>
      <c r="B120" s="159"/>
      <c r="C120" s="159"/>
      <c r="D120" s="159"/>
      <c r="E120" s="161"/>
      <c r="F120" s="162"/>
      <c r="G120" s="311"/>
      <c r="H120" s="312"/>
      <c r="I120" s="163"/>
    </row>
    <row r="121" spans="1:9" ht="15.75" x14ac:dyDescent="0.25">
      <c r="A121" s="160"/>
      <c r="B121" s="159"/>
      <c r="C121" s="159"/>
      <c r="D121" s="159"/>
      <c r="E121" s="161"/>
      <c r="F121" s="162"/>
      <c r="G121" s="311"/>
      <c r="H121" s="312"/>
      <c r="I121" s="163"/>
    </row>
    <row r="122" spans="1:9" ht="15.75" x14ac:dyDescent="0.25">
      <c r="A122" s="160"/>
      <c r="B122" s="159"/>
      <c r="C122" s="159"/>
      <c r="D122" s="159"/>
      <c r="E122" s="161"/>
      <c r="F122" s="162"/>
      <c r="G122" s="311"/>
      <c r="H122" s="312"/>
      <c r="I122" s="163"/>
    </row>
    <row r="123" spans="1:9" ht="15.75" x14ac:dyDescent="0.25">
      <c r="A123" s="160"/>
      <c r="B123" s="159"/>
      <c r="C123" s="159"/>
      <c r="D123" s="159"/>
      <c r="E123" s="161"/>
      <c r="F123" s="162"/>
      <c r="G123" s="311"/>
      <c r="H123" s="312"/>
      <c r="I123" s="163"/>
    </row>
    <row r="124" spans="1:9" ht="15.75" x14ac:dyDescent="0.25">
      <c r="A124" s="160"/>
      <c r="B124" s="159"/>
      <c r="C124" s="159"/>
      <c r="D124" s="159"/>
      <c r="E124" s="161"/>
      <c r="F124" s="162"/>
      <c r="G124" s="311"/>
      <c r="H124" s="312"/>
      <c r="I124" s="163"/>
    </row>
    <row r="125" spans="1:9" ht="15.75" x14ac:dyDescent="0.25">
      <c r="A125" s="160"/>
      <c r="B125" s="159"/>
      <c r="C125" s="159"/>
      <c r="D125" s="159"/>
      <c r="E125" s="161"/>
      <c r="F125" s="162"/>
      <c r="G125" s="311"/>
      <c r="H125" s="312"/>
      <c r="I125" s="163"/>
    </row>
    <row r="126" spans="1:9" ht="15.75" x14ac:dyDescent="0.25">
      <c r="A126" s="160"/>
      <c r="B126" s="159"/>
      <c r="C126" s="159"/>
      <c r="D126" s="159"/>
      <c r="E126" s="161"/>
      <c r="F126" s="162"/>
      <c r="G126" s="311"/>
      <c r="H126" s="312"/>
      <c r="I126" s="163"/>
    </row>
    <row r="127" spans="1:9" ht="15.75" x14ac:dyDescent="0.25">
      <c r="A127" s="160"/>
      <c r="B127" s="159"/>
      <c r="C127" s="159"/>
      <c r="D127" s="159"/>
      <c r="E127" s="161"/>
      <c r="F127" s="162"/>
      <c r="G127" s="311"/>
      <c r="H127" s="312"/>
      <c r="I127" s="163"/>
    </row>
    <row r="128" spans="1:9" ht="15.75" x14ac:dyDescent="0.25">
      <c r="A128" s="160"/>
      <c r="B128" s="159"/>
      <c r="C128" s="159"/>
      <c r="D128" s="159"/>
      <c r="E128" s="161"/>
      <c r="F128" s="162"/>
      <c r="G128" s="311"/>
      <c r="H128" s="312"/>
      <c r="I128" s="163"/>
    </row>
    <row r="129" spans="1:9" ht="15.75" x14ac:dyDescent="0.25">
      <c r="A129" s="160"/>
      <c r="B129" s="159"/>
      <c r="C129" s="159"/>
      <c r="D129" s="159"/>
      <c r="E129" s="161"/>
      <c r="F129" s="162"/>
      <c r="G129" s="311"/>
      <c r="H129" s="312"/>
      <c r="I129" s="163"/>
    </row>
    <row r="130" spans="1:9" ht="15.75" x14ac:dyDescent="0.25">
      <c r="A130" s="160"/>
      <c r="B130" s="159"/>
      <c r="C130" s="159"/>
      <c r="D130" s="159"/>
      <c r="E130" s="161"/>
      <c r="F130" s="162"/>
      <c r="G130" s="311"/>
      <c r="H130" s="312"/>
      <c r="I130" s="163"/>
    </row>
    <row r="131" spans="1:9" ht="15.75" x14ac:dyDescent="0.25">
      <c r="A131" s="160"/>
      <c r="B131" s="159"/>
      <c r="C131" s="159"/>
      <c r="D131" s="159"/>
      <c r="E131" s="161"/>
      <c r="F131" s="162"/>
      <c r="G131" s="311"/>
      <c r="H131" s="312"/>
      <c r="I131" s="163"/>
    </row>
    <row r="132" spans="1:9" ht="15.75" x14ac:dyDescent="0.25">
      <c r="A132" s="160"/>
      <c r="B132" s="159"/>
      <c r="C132" s="159"/>
      <c r="D132" s="159"/>
      <c r="E132" s="161"/>
      <c r="F132" s="162"/>
      <c r="G132" s="311"/>
      <c r="H132" s="312"/>
      <c r="I132" s="163"/>
    </row>
    <row r="133" spans="1:9" ht="15.75" x14ac:dyDescent="0.25">
      <c r="A133" s="160"/>
      <c r="B133" s="159"/>
      <c r="C133" s="159"/>
      <c r="D133" s="159"/>
      <c r="E133" s="161"/>
      <c r="F133" s="162"/>
      <c r="G133" s="311"/>
      <c r="H133" s="312"/>
      <c r="I133" s="163"/>
    </row>
    <row r="134" spans="1:9" ht="15.75" x14ac:dyDescent="0.25">
      <c r="A134" s="160"/>
      <c r="B134" s="159"/>
      <c r="C134" s="159"/>
      <c r="D134" s="159"/>
      <c r="E134" s="161"/>
      <c r="F134" s="162"/>
      <c r="G134" s="311"/>
      <c r="H134" s="312"/>
      <c r="I134" s="163"/>
    </row>
    <row r="135" spans="1:9" ht="15.75" x14ac:dyDescent="0.25">
      <c r="A135" s="160"/>
      <c r="B135" s="159"/>
      <c r="C135" s="159"/>
      <c r="D135" s="159"/>
      <c r="E135" s="161"/>
      <c r="F135" s="162"/>
      <c r="G135" s="311"/>
      <c r="H135" s="312"/>
      <c r="I135" s="163"/>
    </row>
    <row r="136" spans="1:9" ht="15.75" x14ac:dyDescent="0.25">
      <c r="A136" s="160"/>
      <c r="B136" s="159"/>
      <c r="C136" s="159"/>
      <c r="D136" s="159"/>
      <c r="E136" s="161"/>
      <c r="F136" s="162"/>
      <c r="G136" s="311"/>
      <c r="H136" s="312"/>
      <c r="I136" s="163"/>
    </row>
    <row r="137" spans="1:9" ht="15.75" x14ac:dyDescent="0.25">
      <c r="A137" s="160"/>
      <c r="B137" s="159"/>
      <c r="C137" s="159"/>
      <c r="D137" s="159"/>
      <c r="E137" s="161"/>
      <c r="F137" s="162"/>
      <c r="G137" s="311"/>
      <c r="H137" s="312"/>
      <c r="I137" s="163"/>
    </row>
    <row r="138" spans="1:9" ht="15.75" x14ac:dyDescent="0.25">
      <c r="A138" s="160"/>
      <c r="B138" s="159"/>
      <c r="C138" s="159"/>
      <c r="D138" s="159"/>
      <c r="E138" s="161"/>
      <c r="F138" s="162"/>
      <c r="G138" s="311"/>
      <c r="H138" s="312"/>
      <c r="I138" s="163"/>
    </row>
    <row r="139" spans="1:9" ht="15.75" x14ac:dyDescent="0.25">
      <c r="A139" s="160"/>
      <c r="B139" s="159"/>
      <c r="C139" s="159"/>
      <c r="D139" s="159"/>
      <c r="E139" s="161"/>
      <c r="F139" s="162"/>
      <c r="G139" s="311"/>
      <c r="H139" s="312"/>
      <c r="I139" s="163"/>
    </row>
    <row r="140" spans="1:9" ht="15.75" x14ac:dyDescent="0.25">
      <c r="A140" s="160"/>
      <c r="B140" s="159"/>
      <c r="C140" s="159"/>
      <c r="D140" s="159"/>
      <c r="E140" s="161"/>
      <c r="F140" s="162"/>
      <c r="G140" s="311"/>
      <c r="H140" s="312"/>
      <c r="I140" s="163"/>
    </row>
    <row r="141" spans="1:9" ht="15.75" x14ac:dyDescent="0.25">
      <c r="A141" s="160"/>
      <c r="B141" s="159"/>
      <c r="C141" s="159"/>
      <c r="D141" s="159"/>
      <c r="E141" s="161"/>
      <c r="F141" s="162"/>
      <c r="G141" s="311"/>
      <c r="H141" s="312"/>
      <c r="I141" s="163"/>
    </row>
    <row r="142" spans="1:9" ht="15.75" x14ac:dyDescent="0.25">
      <c r="A142" s="160"/>
      <c r="B142" s="159"/>
      <c r="C142" s="159"/>
      <c r="D142" s="159"/>
      <c r="E142" s="161"/>
      <c r="F142" s="162"/>
      <c r="G142" s="311"/>
      <c r="H142" s="312"/>
      <c r="I142" s="163"/>
    </row>
    <row r="143" spans="1:9" ht="15.75" x14ac:dyDescent="0.25">
      <c r="A143" s="160"/>
      <c r="B143" s="159"/>
      <c r="C143" s="159"/>
      <c r="D143" s="159"/>
      <c r="E143" s="161"/>
      <c r="F143" s="162"/>
      <c r="G143" s="311"/>
      <c r="H143" s="312"/>
      <c r="I143" s="163"/>
    </row>
    <row r="144" spans="1:9" ht="15.75" x14ac:dyDescent="0.25">
      <c r="A144" s="160"/>
      <c r="B144" s="159"/>
      <c r="C144" s="159"/>
      <c r="D144" s="159"/>
      <c r="E144" s="161"/>
      <c r="F144" s="162"/>
      <c r="G144" s="311"/>
      <c r="H144" s="312"/>
      <c r="I144" s="163"/>
    </row>
    <row r="145" spans="1:9" ht="15.75" x14ac:dyDescent="0.25">
      <c r="A145" s="160"/>
      <c r="B145" s="159"/>
      <c r="C145" s="159"/>
      <c r="D145" s="159"/>
      <c r="E145" s="161"/>
      <c r="F145" s="162"/>
      <c r="G145" s="311"/>
      <c r="H145" s="312"/>
      <c r="I145" s="163"/>
    </row>
    <row r="146" spans="1:9" ht="15.75" x14ac:dyDescent="0.25">
      <c r="A146" s="160"/>
      <c r="B146" s="159"/>
      <c r="C146" s="159"/>
      <c r="D146" s="159"/>
      <c r="E146" s="161"/>
      <c r="F146" s="162"/>
      <c r="G146" s="311"/>
      <c r="H146" s="312"/>
      <c r="I146" s="163"/>
    </row>
    <row r="147" spans="1:9" ht="15.75" x14ac:dyDescent="0.25">
      <c r="A147" s="160"/>
      <c r="B147" s="159"/>
      <c r="C147" s="159"/>
      <c r="D147" s="159"/>
      <c r="E147" s="161"/>
      <c r="F147" s="162"/>
      <c r="G147" s="311"/>
      <c r="H147" s="312"/>
      <c r="I147" s="163"/>
    </row>
    <row r="148" spans="1:9" ht="15.75" x14ac:dyDescent="0.25">
      <c r="A148" s="160"/>
      <c r="B148" s="159"/>
      <c r="C148" s="159"/>
      <c r="D148" s="159"/>
      <c r="E148" s="161"/>
      <c r="F148" s="162"/>
      <c r="G148" s="311"/>
      <c r="H148" s="312"/>
      <c r="I148" s="163"/>
    </row>
    <row r="149" spans="1:9" ht="15.75" x14ac:dyDescent="0.25">
      <c r="A149" s="160"/>
      <c r="B149" s="159"/>
      <c r="C149" s="159"/>
      <c r="D149" s="159"/>
      <c r="E149" s="161"/>
      <c r="F149" s="162"/>
      <c r="G149" s="311"/>
      <c r="H149" s="312"/>
      <c r="I149" s="163"/>
    </row>
    <row r="150" spans="1:9" ht="15.75" x14ac:dyDescent="0.25">
      <c r="A150" s="160"/>
      <c r="B150" s="159"/>
      <c r="C150" s="159"/>
      <c r="D150" s="159"/>
      <c r="E150" s="161"/>
      <c r="F150" s="162"/>
      <c r="G150" s="311"/>
      <c r="H150" s="312"/>
      <c r="I150" s="163"/>
    </row>
    <row r="151" spans="1:9" ht="15.75" x14ac:dyDescent="0.25">
      <c r="A151" s="160"/>
      <c r="B151" s="159"/>
      <c r="C151" s="159"/>
      <c r="D151" s="159"/>
      <c r="E151" s="161"/>
      <c r="F151" s="162"/>
      <c r="G151" s="311"/>
      <c r="H151" s="312"/>
      <c r="I151" s="163"/>
    </row>
    <row r="152" spans="1:9" ht="15.75" x14ac:dyDescent="0.25">
      <c r="A152" s="160"/>
      <c r="B152" s="159"/>
      <c r="C152" s="159"/>
      <c r="D152" s="159"/>
      <c r="E152" s="161"/>
      <c r="F152" s="162"/>
      <c r="G152" s="311"/>
      <c r="H152" s="312"/>
      <c r="I152" s="163"/>
    </row>
    <row r="153" spans="1:9" ht="15.75" x14ac:dyDescent="0.25">
      <c r="A153" s="160"/>
      <c r="B153" s="159"/>
      <c r="C153" s="159"/>
      <c r="D153" s="159"/>
      <c r="E153" s="161"/>
      <c r="F153" s="162"/>
      <c r="G153" s="311"/>
      <c r="H153" s="312"/>
      <c r="I153" s="163"/>
    </row>
    <row r="154" spans="1:9" ht="15.75" x14ac:dyDescent="0.25">
      <c r="A154" s="160"/>
      <c r="B154" s="159"/>
      <c r="C154" s="159"/>
      <c r="D154" s="159"/>
      <c r="E154" s="161"/>
      <c r="F154" s="162"/>
      <c r="G154" s="311"/>
      <c r="H154" s="312"/>
      <c r="I154" s="163"/>
    </row>
    <row r="155" spans="1:9" ht="15.75" x14ac:dyDescent="0.25">
      <c r="A155" s="160"/>
      <c r="B155" s="159"/>
      <c r="C155" s="159"/>
      <c r="D155" s="159"/>
      <c r="E155" s="161"/>
      <c r="F155" s="162"/>
      <c r="G155" s="311"/>
      <c r="H155" s="312"/>
      <c r="I155" s="163"/>
    </row>
    <row r="156" spans="1:9" ht="15.75" x14ac:dyDescent="0.25">
      <c r="A156" s="160"/>
      <c r="B156" s="159"/>
      <c r="C156" s="159"/>
      <c r="D156" s="159"/>
      <c r="E156" s="161"/>
      <c r="F156" s="162"/>
      <c r="G156" s="311"/>
      <c r="H156" s="312"/>
      <c r="I156" s="163"/>
    </row>
    <row r="157" spans="1:9" ht="15.75" x14ac:dyDescent="0.25">
      <c r="A157" s="160"/>
      <c r="B157" s="159"/>
      <c r="C157" s="159"/>
      <c r="D157" s="159"/>
      <c r="E157" s="161"/>
      <c r="F157" s="162"/>
      <c r="G157" s="311"/>
      <c r="H157" s="312"/>
      <c r="I157" s="163"/>
    </row>
    <row r="158" spans="1:9" ht="15.75" x14ac:dyDescent="0.25">
      <c r="A158" s="160"/>
      <c r="B158" s="159"/>
      <c r="C158" s="159"/>
      <c r="D158" s="159"/>
      <c r="E158" s="161"/>
      <c r="F158" s="162"/>
      <c r="G158" s="311"/>
      <c r="H158" s="312"/>
      <c r="I158" s="163"/>
    </row>
    <row r="159" spans="1:9" ht="15.75" x14ac:dyDescent="0.25">
      <c r="A159" s="160"/>
      <c r="B159" s="159"/>
      <c r="C159" s="159"/>
      <c r="D159" s="159"/>
      <c r="E159" s="161"/>
      <c r="F159" s="162"/>
      <c r="G159" s="311"/>
      <c r="H159" s="312"/>
      <c r="I159" s="163"/>
    </row>
    <row r="160" spans="1:9" ht="15.75" x14ac:dyDescent="0.25">
      <c r="A160" s="160"/>
      <c r="B160" s="159"/>
      <c r="C160" s="159"/>
      <c r="D160" s="159"/>
      <c r="E160" s="161"/>
      <c r="F160" s="162"/>
      <c r="G160" s="311"/>
      <c r="H160" s="312"/>
      <c r="I160" s="163"/>
    </row>
    <row r="161" spans="1:9" ht="15.75" x14ac:dyDescent="0.25">
      <c r="A161" s="160"/>
      <c r="B161" s="159"/>
      <c r="C161" s="159"/>
      <c r="D161" s="159"/>
      <c r="E161" s="161"/>
      <c r="F161" s="162"/>
      <c r="G161" s="311"/>
      <c r="H161" s="312"/>
      <c r="I161" s="163"/>
    </row>
    <row r="162" spans="1:9" ht="15.75" x14ac:dyDescent="0.25">
      <c r="A162" s="160"/>
      <c r="B162" s="159"/>
      <c r="C162" s="159"/>
      <c r="D162" s="159"/>
      <c r="E162" s="161"/>
      <c r="F162" s="162"/>
      <c r="G162" s="311"/>
      <c r="H162" s="312"/>
      <c r="I162" s="163"/>
    </row>
    <row r="163" spans="1:9" ht="15.75" x14ac:dyDescent="0.25">
      <c r="A163" s="160"/>
      <c r="B163" s="159"/>
      <c r="C163" s="159"/>
      <c r="D163" s="159"/>
      <c r="E163" s="161"/>
      <c r="F163" s="162"/>
      <c r="G163" s="311"/>
      <c r="H163" s="312"/>
      <c r="I163" s="163"/>
    </row>
    <row r="164" spans="1:9" ht="15.75" x14ac:dyDescent="0.25">
      <c r="A164" s="160"/>
      <c r="B164" s="159"/>
      <c r="C164" s="159"/>
      <c r="D164" s="159"/>
      <c r="E164" s="161"/>
      <c r="F164" s="162"/>
      <c r="G164" s="311"/>
      <c r="H164" s="312"/>
      <c r="I164" s="163"/>
    </row>
    <row r="165" spans="1:9" ht="15.75" x14ac:dyDescent="0.25">
      <c r="A165" s="160"/>
      <c r="B165" s="159"/>
      <c r="C165" s="159"/>
      <c r="D165" s="159"/>
      <c r="E165" s="161"/>
      <c r="F165" s="162"/>
      <c r="G165" s="311"/>
      <c r="H165" s="312"/>
      <c r="I165" s="163"/>
    </row>
    <row r="166" spans="1:9" ht="15.75" x14ac:dyDescent="0.25">
      <c r="A166" s="160"/>
      <c r="B166" s="159"/>
      <c r="C166" s="159"/>
      <c r="D166" s="159"/>
      <c r="E166" s="161"/>
      <c r="F166" s="162"/>
      <c r="G166" s="311"/>
      <c r="H166" s="312"/>
      <c r="I166" s="163"/>
    </row>
    <row r="167" spans="1:9" ht="15.75" x14ac:dyDescent="0.25">
      <c r="A167" s="160"/>
      <c r="B167" s="159"/>
      <c r="C167" s="159"/>
      <c r="D167" s="159"/>
      <c r="E167" s="161"/>
      <c r="F167" s="162"/>
      <c r="G167" s="311"/>
      <c r="H167" s="312"/>
      <c r="I167" s="163"/>
    </row>
    <row r="168" spans="1:9" ht="15.75" x14ac:dyDescent="0.25">
      <c r="A168" s="160"/>
      <c r="B168" s="159"/>
      <c r="C168" s="159"/>
      <c r="D168" s="159"/>
      <c r="E168" s="161"/>
      <c r="F168" s="162"/>
      <c r="G168" s="311"/>
      <c r="H168" s="312"/>
      <c r="I168" s="163"/>
    </row>
    <row r="169" spans="1:9" ht="15.75" x14ac:dyDescent="0.25">
      <c r="A169" s="160"/>
      <c r="B169" s="159"/>
      <c r="C169" s="159"/>
      <c r="D169" s="159"/>
      <c r="E169" s="161"/>
      <c r="F169" s="162"/>
      <c r="G169" s="311"/>
      <c r="H169" s="312"/>
      <c r="I169" s="163"/>
    </row>
    <row r="170" spans="1:9" ht="15.75" x14ac:dyDescent="0.25">
      <c r="A170" s="160"/>
      <c r="B170" s="159"/>
      <c r="C170" s="159"/>
      <c r="D170" s="159"/>
      <c r="E170" s="161"/>
      <c r="F170" s="162"/>
      <c r="G170" s="311"/>
      <c r="H170" s="312"/>
      <c r="I170" s="163"/>
    </row>
    <row r="171" spans="1:9" ht="15.75" x14ac:dyDescent="0.25">
      <c r="A171" s="160"/>
      <c r="B171" s="159"/>
      <c r="C171" s="159"/>
      <c r="D171" s="159"/>
      <c r="E171" s="161"/>
      <c r="F171" s="162"/>
      <c r="G171" s="311"/>
      <c r="H171" s="312"/>
      <c r="I171" s="163"/>
    </row>
    <row r="172" spans="1:9" ht="15.75" x14ac:dyDescent="0.25">
      <c r="A172" s="160"/>
      <c r="B172" s="159"/>
      <c r="C172" s="159"/>
      <c r="D172" s="159"/>
      <c r="E172" s="161"/>
      <c r="F172" s="162"/>
      <c r="G172" s="311"/>
      <c r="H172" s="312"/>
      <c r="I172" s="163"/>
    </row>
    <row r="173" spans="1:9" ht="15.75" x14ac:dyDescent="0.25">
      <c r="A173" s="160"/>
      <c r="B173" s="159"/>
      <c r="C173" s="159"/>
      <c r="D173" s="159"/>
      <c r="E173" s="161"/>
      <c r="F173" s="162"/>
      <c r="G173" s="311"/>
      <c r="H173" s="312"/>
      <c r="I173" s="163"/>
    </row>
    <row r="174" spans="1:9" ht="15.75" x14ac:dyDescent="0.25">
      <c r="A174" s="160"/>
      <c r="B174" s="159"/>
      <c r="C174" s="159"/>
      <c r="D174" s="159"/>
      <c r="E174" s="161"/>
      <c r="F174" s="162"/>
      <c r="G174" s="311"/>
      <c r="H174" s="312"/>
      <c r="I174" s="163"/>
    </row>
    <row r="175" spans="1:9" ht="15.75" x14ac:dyDescent="0.25">
      <c r="A175" s="160"/>
      <c r="B175" s="159"/>
      <c r="C175" s="159"/>
      <c r="D175" s="159"/>
      <c r="E175" s="161"/>
      <c r="F175" s="162"/>
      <c r="G175" s="311"/>
      <c r="H175" s="312"/>
      <c r="I175" s="163"/>
    </row>
    <row r="176" spans="1:9" ht="15.75" x14ac:dyDescent="0.25">
      <c r="A176" s="160"/>
      <c r="B176" s="159"/>
      <c r="C176" s="159"/>
      <c r="D176" s="159"/>
      <c r="E176" s="161"/>
      <c r="F176" s="162"/>
      <c r="G176" s="311"/>
      <c r="H176" s="312"/>
      <c r="I176" s="163"/>
    </row>
    <row r="177" spans="1:9" ht="15.75" x14ac:dyDescent="0.25">
      <c r="A177" s="160"/>
      <c r="B177" s="159"/>
      <c r="C177" s="159"/>
      <c r="D177" s="159"/>
      <c r="E177" s="161"/>
      <c r="F177" s="162"/>
      <c r="G177" s="311"/>
      <c r="H177" s="312"/>
      <c r="I177" s="163"/>
    </row>
    <row r="178" spans="1:9" ht="15.75" x14ac:dyDescent="0.25">
      <c r="A178" s="160"/>
      <c r="B178" s="159"/>
      <c r="C178" s="159"/>
      <c r="D178" s="159"/>
      <c r="E178" s="161"/>
      <c r="F178" s="162"/>
      <c r="G178" s="311"/>
      <c r="H178" s="312"/>
      <c r="I178" s="163"/>
    </row>
    <row r="179" spans="1:9" ht="15.75" x14ac:dyDescent="0.25">
      <c r="A179" s="160"/>
      <c r="B179" s="159"/>
      <c r="C179" s="159"/>
      <c r="D179" s="159"/>
      <c r="E179" s="161"/>
      <c r="F179" s="162"/>
      <c r="G179" s="311"/>
      <c r="H179" s="312"/>
      <c r="I179" s="163"/>
    </row>
    <row r="180" spans="1:9" ht="15.75" x14ac:dyDescent="0.25">
      <c r="A180" s="160"/>
      <c r="B180" s="159"/>
      <c r="C180" s="159"/>
      <c r="D180" s="159"/>
      <c r="E180" s="161"/>
      <c r="F180" s="162"/>
      <c r="G180" s="311"/>
      <c r="H180" s="312"/>
      <c r="I180" s="163"/>
    </row>
    <row r="181" spans="1:9" ht="15.75" x14ac:dyDescent="0.25">
      <c r="A181" s="160"/>
      <c r="B181" s="159"/>
      <c r="C181" s="159"/>
      <c r="D181" s="159"/>
      <c r="E181" s="161"/>
      <c r="F181" s="162"/>
      <c r="G181" s="311"/>
      <c r="H181" s="312"/>
      <c r="I181" s="163"/>
    </row>
    <row r="182" spans="1:9" ht="15.75" x14ac:dyDescent="0.25">
      <c r="A182" s="160"/>
      <c r="B182" s="159"/>
      <c r="C182" s="159"/>
      <c r="D182" s="159"/>
      <c r="E182" s="161"/>
      <c r="F182" s="162"/>
      <c r="G182" s="311"/>
      <c r="H182" s="312"/>
      <c r="I182" s="163"/>
    </row>
    <row r="183" spans="1:9" ht="15.75" x14ac:dyDescent="0.25">
      <c r="A183" s="160"/>
      <c r="B183" s="159"/>
      <c r="C183" s="159"/>
      <c r="D183" s="159"/>
      <c r="E183" s="161"/>
      <c r="F183" s="162"/>
      <c r="G183" s="311"/>
      <c r="H183" s="312"/>
      <c r="I183" s="163"/>
    </row>
    <row r="184" spans="1:9" ht="15.75" x14ac:dyDescent="0.25">
      <c r="A184" s="160"/>
      <c r="B184" s="159"/>
      <c r="C184" s="159"/>
      <c r="D184" s="159"/>
      <c r="E184" s="161"/>
      <c r="F184" s="162"/>
      <c r="G184" s="311"/>
      <c r="H184" s="312"/>
      <c r="I184" s="163"/>
    </row>
    <row r="185" spans="1:9" ht="15.75" x14ac:dyDescent="0.25">
      <c r="A185" s="160"/>
      <c r="B185" s="159"/>
      <c r="C185" s="159"/>
      <c r="D185" s="159"/>
      <c r="E185" s="161"/>
      <c r="F185" s="162"/>
      <c r="G185" s="311"/>
      <c r="H185" s="312"/>
      <c r="I185" s="163"/>
    </row>
    <row r="186" spans="1:9" ht="15.75" x14ac:dyDescent="0.25">
      <c r="A186" s="160"/>
      <c r="B186" s="159"/>
      <c r="C186" s="159"/>
      <c r="D186" s="159"/>
      <c r="E186" s="161"/>
      <c r="F186" s="162"/>
      <c r="G186" s="311"/>
      <c r="H186" s="312"/>
      <c r="I186" s="163"/>
    </row>
    <row r="187" spans="1:9" ht="15.75" x14ac:dyDescent="0.25">
      <c r="A187" s="160"/>
      <c r="B187" s="159"/>
      <c r="C187" s="159"/>
      <c r="D187" s="159"/>
      <c r="E187" s="161"/>
      <c r="F187" s="162"/>
      <c r="G187" s="311"/>
      <c r="H187" s="312"/>
      <c r="I187" s="163"/>
    </row>
    <row r="188" spans="1:9" ht="15.75" x14ac:dyDescent="0.25">
      <c r="A188" s="160"/>
      <c r="B188" s="159"/>
      <c r="C188" s="159"/>
      <c r="D188" s="159"/>
      <c r="E188" s="161"/>
      <c r="F188" s="162"/>
      <c r="G188" s="311"/>
      <c r="H188" s="312"/>
      <c r="I188" s="163"/>
    </row>
    <row r="189" spans="1:9" ht="15.75" x14ac:dyDescent="0.25">
      <c r="A189" s="160"/>
      <c r="B189" s="159"/>
      <c r="C189" s="159"/>
      <c r="D189" s="159"/>
      <c r="E189" s="161"/>
      <c r="F189" s="162"/>
      <c r="G189" s="311"/>
      <c r="H189" s="312"/>
      <c r="I189" s="163"/>
    </row>
    <row r="190" spans="1:9" ht="15.75" x14ac:dyDescent="0.25">
      <c r="A190" s="160"/>
      <c r="B190" s="159"/>
      <c r="C190" s="159"/>
      <c r="D190" s="159"/>
      <c r="E190" s="161"/>
      <c r="F190" s="162"/>
      <c r="G190" s="311"/>
      <c r="H190" s="312"/>
      <c r="I190" s="163"/>
    </row>
    <row r="191" spans="1:9" ht="15.75" x14ac:dyDescent="0.25">
      <c r="A191" s="160"/>
      <c r="B191" s="159"/>
      <c r="C191" s="159"/>
      <c r="D191" s="159"/>
      <c r="E191" s="161"/>
      <c r="F191" s="162"/>
      <c r="G191" s="311"/>
      <c r="H191" s="312"/>
      <c r="I191" s="163"/>
    </row>
    <row r="192" spans="1:9" ht="15.75" x14ac:dyDescent="0.25">
      <c r="A192" s="160"/>
      <c r="B192" s="159"/>
      <c r="C192" s="159"/>
      <c r="D192" s="159"/>
      <c r="E192" s="161"/>
      <c r="F192" s="162"/>
      <c r="G192" s="311"/>
      <c r="H192" s="312"/>
      <c r="I192" s="163"/>
    </row>
    <row r="193" spans="1:9" ht="15.75" x14ac:dyDescent="0.25">
      <c r="A193" s="160"/>
      <c r="B193" s="159"/>
      <c r="C193" s="159"/>
      <c r="D193" s="159"/>
      <c r="E193" s="161"/>
      <c r="F193" s="162"/>
      <c r="G193" s="311"/>
      <c r="H193" s="312"/>
      <c r="I193" s="163"/>
    </row>
    <row r="194" spans="1:9" ht="15.75" x14ac:dyDescent="0.25">
      <c r="A194" s="160"/>
      <c r="B194" s="159"/>
      <c r="C194" s="159"/>
      <c r="D194" s="159"/>
      <c r="E194" s="161"/>
      <c r="F194" s="162"/>
      <c r="G194" s="311"/>
      <c r="H194" s="312"/>
      <c r="I194" s="163"/>
    </row>
    <row r="195" spans="1:9" ht="15.75" x14ac:dyDescent="0.25">
      <c r="A195" s="160"/>
      <c r="B195" s="159"/>
      <c r="C195" s="159"/>
      <c r="D195" s="159"/>
      <c r="E195" s="161"/>
      <c r="F195" s="162"/>
      <c r="G195" s="311"/>
      <c r="H195" s="312"/>
      <c r="I195" s="163"/>
    </row>
    <row r="196" spans="1:9" ht="15.75" x14ac:dyDescent="0.25">
      <c r="A196" s="160"/>
      <c r="B196" s="159"/>
      <c r="C196" s="159"/>
      <c r="D196" s="159"/>
      <c r="E196" s="161"/>
      <c r="F196" s="162"/>
      <c r="G196" s="311"/>
      <c r="H196" s="312"/>
      <c r="I196" s="163"/>
    </row>
    <row r="197" spans="1:9" ht="15.75" x14ac:dyDescent="0.25">
      <c r="A197" s="160"/>
      <c r="B197" s="159"/>
      <c r="C197" s="159"/>
      <c r="D197" s="159"/>
      <c r="E197" s="161"/>
      <c r="F197" s="162"/>
      <c r="G197" s="311"/>
      <c r="H197" s="312"/>
      <c r="I197" s="163"/>
    </row>
    <row r="198" spans="1:9" ht="15.75" x14ac:dyDescent="0.25">
      <c r="A198" s="160"/>
      <c r="B198" s="159"/>
      <c r="C198" s="159"/>
      <c r="D198" s="159"/>
      <c r="E198" s="161"/>
      <c r="F198" s="162"/>
      <c r="G198" s="311"/>
      <c r="H198" s="312"/>
      <c r="I198" s="163"/>
    </row>
    <row r="199" spans="1:9" ht="15.75" x14ac:dyDescent="0.25">
      <c r="A199" s="160"/>
      <c r="B199" s="159"/>
      <c r="C199" s="159"/>
      <c r="D199" s="159"/>
      <c r="E199" s="161"/>
      <c r="F199" s="162"/>
      <c r="G199" s="311"/>
      <c r="H199" s="312"/>
      <c r="I199" s="163"/>
    </row>
    <row r="200" spans="1:9" ht="15.75" x14ac:dyDescent="0.25">
      <c r="A200" s="160"/>
      <c r="B200" s="159"/>
      <c r="C200" s="159"/>
      <c r="D200" s="159"/>
      <c r="E200" s="161"/>
      <c r="F200" s="162"/>
      <c r="G200" s="311"/>
      <c r="H200" s="312"/>
      <c r="I200" s="163"/>
    </row>
    <row r="201" spans="1:9" ht="15.75" x14ac:dyDescent="0.25">
      <c r="A201" s="160"/>
      <c r="B201" s="159"/>
      <c r="C201" s="159"/>
      <c r="D201" s="159"/>
      <c r="E201" s="161"/>
      <c r="F201" s="162"/>
      <c r="G201" s="311"/>
      <c r="H201" s="312"/>
      <c r="I201" s="163"/>
    </row>
    <row r="202" spans="1:9" ht="15.75" x14ac:dyDescent="0.25">
      <c r="A202" s="160"/>
      <c r="B202" s="159"/>
      <c r="C202" s="159"/>
      <c r="D202" s="159"/>
      <c r="E202" s="161"/>
      <c r="F202" s="162"/>
      <c r="G202" s="311"/>
      <c r="H202" s="312"/>
      <c r="I202" s="163"/>
    </row>
    <row r="203" spans="1:9" ht="15.75" x14ac:dyDescent="0.25">
      <c r="A203" s="160"/>
      <c r="B203" s="159"/>
      <c r="C203" s="159"/>
      <c r="D203" s="159"/>
      <c r="E203" s="161"/>
      <c r="F203" s="162"/>
      <c r="G203" s="311"/>
      <c r="H203" s="312"/>
      <c r="I203" s="163"/>
    </row>
    <row r="204" spans="1:9" ht="15.75" x14ac:dyDescent="0.25">
      <c r="A204" s="160"/>
      <c r="B204" s="159"/>
      <c r="C204" s="159"/>
      <c r="D204" s="159"/>
      <c r="E204" s="161"/>
      <c r="F204" s="162"/>
      <c r="G204" s="311"/>
      <c r="H204" s="312"/>
      <c r="I204" s="163"/>
    </row>
    <row r="205" spans="1:9" ht="15.75" x14ac:dyDescent="0.25">
      <c r="A205" s="160"/>
      <c r="B205" s="159"/>
      <c r="C205" s="159"/>
      <c r="D205" s="159"/>
      <c r="E205" s="161"/>
      <c r="F205" s="162"/>
      <c r="G205" s="311"/>
      <c r="H205" s="312"/>
      <c r="I205" s="163"/>
    </row>
    <row r="206" spans="1:9" ht="15.75" x14ac:dyDescent="0.25">
      <c r="A206" s="160"/>
      <c r="B206" s="159"/>
      <c r="C206" s="159"/>
      <c r="D206" s="159"/>
      <c r="E206" s="161"/>
      <c r="F206" s="162"/>
      <c r="G206" s="311"/>
      <c r="H206" s="312"/>
      <c r="I206" s="163"/>
    </row>
    <row r="207" spans="1:9" ht="15.75" x14ac:dyDescent="0.25">
      <c r="A207" s="160"/>
      <c r="B207" s="159"/>
      <c r="C207" s="159"/>
      <c r="D207" s="159"/>
      <c r="E207" s="161"/>
      <c r="F207" s="162"/>
      <c r="G207" s="311"/>
      <c r="H207" s="312"/>
      <c r="I207" s="163"/>
    </row>
    <row r="208" spans="1:9" ht="15.75" x14ac:dyDescent="0.25">
      <c r="A208" s="160"/>
      <c r="B208" s="159"/>
      <c r="C208" s="159"/>
      <c r="D208" s="159"/>
      <c r="E208" s="161"/>
      <c r="F208" s="162"/>
      <c r="G208" s="311"/>
      <c r="H208" s="312"/>
      <c r="I208" s="163"/>
    </row>
    <row r="209" spans="1:9" ht="15.75" x14ac:dyDescent="0.25">
      <c r="A209" s="160"/>
      <c r="B209" s="159"/>
      <c r="C209" s="159"/>
      <c r="D209" s="159"/>
      <c r="E209" s="161"/>
      <c r="F209" s="162"/>
      <c r="G209" s="311"/>
      <c r="H209" s="312"/>
      <c r="I209" s="163"/>
    </row>
    <row r="210" spans="1:9" ht="15.75" x14ac:dyDescent="0.25">
      <c r="A210" s="160"/>
      <c r="B210" s="159"/>
      <c r="C210" s="159"/>
      <c r="D210" s="159"/>
      <c r="E210" s="161"/>
      <c r="F210" s="162"/>
      <c r="G210" s="311"/>
      <c r="H210" s="312"/>
      <c r="I210" s="163"/>
    </row>
    <row r="211" spans="1:9" ht="15.75" x14ac:dyDescent="0.25">
      <c r="A211" s="160"/>
      <c r="B211" s="159"/>
      <c r="C211" s="159"/>
      <c r="D211" s="159"/>
      <c r="E211" s="161"/>
      <c r="F211" s="162"/>
      <c r="G211" s="311"/>
      <c r="H211" s="312"/>
      <c r="I211" s="163"/>
    </row>
    <row r="212" spans="1:9" ht="15.75" x14ac:dyDescent="0.25">
      <c r="A212" s="160"/>
      <c r="B212" s="159"/>
      <c r="C212" s="159"/>
      <c r="D212" s="159"/>
      <c r="E212" s="161"/>
      <c r="F212" s="162"/>
      <c r="G212" s="311"/>
      <c r="H212" s="312"/>
      <c r="I212" s="163"/>
    </row>
    <row r="213" spans="1:9" ht="15.75" x14ac:dyDescent="0.25">
      <c r="A213" s="160"/>
      <c r="B213" s="159"/>
      <c r="C213" s="159"/>
      <c r="D213" s="159"/>
      <c r="E213" s="161"/>
      <c r="F213" s="162"/>
      <c r="G213" s="311"/>
      <c r="H213" s="312"/>
      <c r="I213" s="163"/>
    </row>
    <row r="214" spans="1:9" ht="15.75" x14ac:dyDescent="0.25">
      <c r="A214" s="160"/>
      <c r="B214" s="159"/>
      <c r="C214" s="159"/>
      <c r="D214" s="159"/>
      <c r="E214" s="161"/>
      <c r="F214" s="162"/>
      <c r="G214" s="311"/>
      <c r="H214" s="312"/>
      <c r="I214" s="163"/>
    </row>
    <row r="215" spans="1:9" ht="15.75" x14ac:dyDescent="0.25">
      <c r="A215" s="160"/>
      <c r="B215" s="159"/>
      <c r="C215" s="159"/>
      <c r="D215" s="159"/>
      <c r="E215" s="161"/>
      <c r="F215" s="162"/>
      <c r="G215" s="311"/>
      <c r="H215" s="312"/>
      <c r="I215" s="163"/>
    </row>
    <row r="216" spans="1:9" ht="15.75" x14ac:dyDescent="0.25">
      <c r="A216" s="160"/>
      <c r="B216" s="159"/>
      <c r="C216" s="159"/>
      <c r="D216" s="159"/>
      <c r="E216" s="161"/>
      <c r="F216" s="162"/>
      <c r="G216" s="311"/>
      <c r="H216" s="312"/>
      <c r="I216" s="163"/>
    </row>
    <row r="217" spans="1:9" ht="15.75" x14ac:dyDescent="0.25">
      <c r="A217" s="160"/>
      <c r="B217" s="159"/>
      <c r="C217" s="159"/>
      <c r="D217" s="159"/>
      <c r="E217" s="161"/>
      <c r="F217" s="162"/>
      <c r="G217" s="311"/>
      <c r="H217" s="312"/>
      <c r="I217" s="163"/>
    </row>
    <row r="218" spans="1:9" ht="15.75" x14ac:dyDescent="0.25">
      <c r="A218" s="160"/>
      <c r="B218" s="159"/>
      <c r="C218" s="159"/>
      <c r="D218" s="159"/>
      <c r="E218" s="161"/>
      <c r="F218" s="162"/>
      <c r="G218" s="311"/>
      <c r="H218" s="312"/>
      <c r="I218" s="163"/>
    </row>
    <row r="219" spans="1:9" ht="15.75" x14ac:dyDescent="0.25">
      <c r="A219" s="160"/>
      <c r="B219" s="159"/>
      <c r="C219" s="159"/>
      <c r="D219" s="159"/>
      <c r="E219" s="161"/>
      <c r="F219" s="162"/>
      <c r="G219" s="311"/>
      <c r="H219" s="312"/>
      <c r="I219" s="163"/>
    </row>
    <row r="220" spans="1:9" ht="15.75" x14ac:dyDescent="0.25">
      <c r="A220" s="160"/>
      <c r="B220" s="159"/>
      <c r="C220" s="159"/>
      <c r="D220" s="159"/>
      <c r="E220" s="161"/>
      <c r="F220" s="162"/>
      <c r="G220" s="311"/>
      <c r="H220" s="312"/>
      <c r="I220" s="163"/>
    </row>
    <row r="221" spans="1:9" ht="15.75" x14ac:dyDescent="0.25">
      <c r="A221" s="160"/>
      <c r="B221" s="159"/>
      <c r="C221" s="159"/>
      <c r="D221" s="159"/>
      <c r="E221" s="161"/>
      <c r="F221" s="162"/>
      <c r="G221" s="311"/>
      <c r="H221" s="312"/>
      <c r="I221" s="163"/>
    </row>
    <row r="222" spans="1:9" ht="15.75" x14ac:dyDescent="0.25">
      <c r="A222" s="160"/>
      <c r="B222" s="159"/>
      <c r="C222" s="159"/>
      <c r="D222" s="159"/>
      <c r="E222" s="161"/>
      <c r="F222" s="162"/>
      <c r="G222" s="311"/>
      <c r="H222" s="312"/>
      <c r="I222" s="163"/>
    </row>
    <row r="223" spans="1:9" ht="15.75" x14ac:dyDescent="0.25">
      <c r="A223" s="160"/>
      <c r="B223" s="159"/>
      <c r="C223" s="159"/>
      <c r="D223" s="159"/>
      <c r="E223" s="161"/>
      <c r="F223" s="162"/>
      <c r="G223" s="311"/>
      <c r="H223" s="312"/>
      <c r="I223" s="163"/>
    </row>
    <row r="224" spans="1:9" ht="15.75" x14ac:dyDescent="0.25">
      <c r="A224" s="160"/>
      <c r="B224" s="159"/>
      <c r="C224" s="159"/>
      <c r="D224" s="159"/>
      <c r="E224" s="161"/>
      <c r="F224" s="162"/>
      <c r="G224" s="311"/>
      <c r="H224" s="312"/>
      <c r="I224" s="163"/>
    </row>
    <row r="225" spans="1:9" ht="15.75" x14ac:dyDescent="0.25">
      <c r="A225" s="160"/>
      <c r="B225" s="159"/>
      <c r="C225" s="159"/>
      <c r="D225" s="159"/>
      <c r="E225" s="161"/>
      <c r="F225" s="162"/>
      <c r="G225" s="311"/>
      <c r="H225" s="312"/>
      <c r="I225" s="163"/>
    </row>
    <row r="226" spans="1:9" ht="15.75" x14ac:dyDescent="0.25">
      <c r="A226" s="160"/>
      <c r="B226" s="159"/>
      <c r="C226" s="159"/>
      <c r="D226" s="159"/>
      <c r="E226" s="161"/>
      <c r="F226" s="162"/>
      <c r="G226" s="311"/>
      <c r="H226" s="312"/>
      <c r="I226" s="163"/>
    </row>
    <row r="227" spans="1:9" ht="15.75" x14ac:dyDescent="0.25">
      <c r="A227" s="160"/>
      <c r="B227" s="159"/>
      <c r="C227" s="159"/>
      <c r="D227" s="159"/>
      <c r="E227" s="161"/>
      <c r="F227" s="162"/>
      <c r="G227" s="311"/>
      <c r="H227" s="312"/>
      <c r="I227" s="163"/>
    </row>
    <row r="228" spans="1:9" ht="15.75" x14ac:dyDescent="0.25">
      <c r="A228" s="160"/>
      <c r="B228" s="159"/>
      <c r="C228" s="159"/>
      <c r="D228" s="159"/>
      <c r="E228" s="161"/>
      <c r="F228" s="162"/>
      <c r="G228" s="311"/>
      <c r="H228" s="312"/>
      <c r="I228" s="163"/>
    </row>
    <row r="229" spans="1:9" ht="15.75" x14ac:dyDescent="0.25">
      <c r="A229" s="160"/>
      <c r="B229" s="159"/>
      <c r="C229" s="159"/>
      <c r="D229" s="159"/>
      <c r="E229" s="161"/>
      <c r="F229" s="162"/>
      <c r="G229" s="311"/>
      <c r="H229" s="312"/>
      <c r="I229" s="163"/>
    </row>
    <row r="230" spans="1:9" ht="15.75" x14ac:dyDescent="0.25">
      <c r="A230" s="160"/>
      <c r="B230" s="159"/>
      <c r="C230" s="159"/>
      <c r="D230" s="159"/>
      <c r="E230" s="161"/>
      <c r="F230" s="162"/>
      <c r="G230" s="311"/>
      <c r="H230" s="312"/>
      <c r="I230" s="163"/>
    </row>
    <row r="231" spans="1:9" ht="15.75" x14ac:dyDescent="0.25">
      <c r="A231" s="160"/>
      <c r="B231" s="159"/>
      <c r="C231" s="159"/>
      <c r="D231" s="159"/>
      <c r="E231" s="161"/>
      <c r="F231" s="162"/>
      <c r="G231" s="311"/>
      <c r="H231" s="312"/>
      <c r="I231" s="163"/>
    </row>
    <row r="232" spans="1:9" ht="15.75" x14ac:dyDescent="0.25">
      <c r="A232" s="160"/>
      <c r="B232" s="159"/>
      <c r="C232" s="159"/>
      <c r="D232" s="159"/>
      <c r="E232" s="161"/>
      <c r="F232" s="162"/>
      <c r="G232" s="311"/>
      <c r="H232" s="312"/>
      <c r="I232" s="163"/>
    </row>
    <row r="233" spans="1:9" ht="15.75" x14ac:dyDescent="0.25">
      <c r="A233" s="160"/>
      <c r="B233" s="159"/>
      <c r="C233" s="159"/>
      <c r="D233" s="159"/>
      <c r="E233" s="161"/>
      <c r="F233" s="162"/>
      <c r="G233" s="311"/>
      <c r="H233" s="312"/>
      <c r="I233" s="163"/>
    </row>
    <row r="234" spans="1:9" ht="15.75" x14ac:dyDescent="0.25">
      <c r="A234" s="160"/>
      <c r="B234" s="159"/>
      <c r="C234" s="159"/>
      <c r="D234" s="159"/>
      <c r="E234" s="161"/>
      <c r="F234" s="162"/>
      <c r="G234" s="311"/>
      <c r="H234" s="312"/>
      <c r="I234" s="163"/>
    </row>
    <row r="235" spans="1:9" ht="15.75" x14ac:dyDescent="0.25">
      <c r="A235" s="160"/>
      <c r="B235" s="159"/>
      <c r="C235" s="159"/>
      <c r="D235" s="159"/>
      <c r="E235" s="161"/>
      <c r="F235" s="162"/>
      <c r="G235" s="311"/>
      <c r="H235" s="312"/>
      <c r="I235" s="163"/>
    </row>
    <row r="236" spans="1:9" ht="15.75" x14ac:dyDescent="0.25">
      <c r="A236" s="160"/>
      <c r="B236" s="159"/>
      <c r="C236" s="159"/>
      <c r="D236" s="159"/>
      <c r="E236" s="161"/>
      <c r="F236" s="162"/>
      <c r="G236" s="311"/>
      <c r="H236" s="312"/>
      <c r="I236" s="163"/>
    </row>
    <row r="237" spans="1:9" ht="15.75" x14ac:dyDescent="0.25">
      <c r="A237" s="160"/>
      <c r="B237" s="159"/>
      <c r="C237" s="159"/>
      <c r="D237" s="159"/>
      <c r="E237" s="161"/>
      <c r="F237" s="162"/>
      <c r="G237" s="311"/>
      <c r="H237" s="312"/>
      <c r="I237" s="163"/>
    </row>
    <row r="238" spans="1:9" ht="15.75" x14ac:dyDescent="0.25">
      <c r="A238" s="160"/>
      <c r="B238" s="159"/>
      <c r="C238" s="159"/>
      <c r="D238" s="159"/>
      <c r="E238" s="161"/>
      <c r="F238" s="162"/>
      <c r="G238" s="311"/>
      <c r="H238" s="312"/>
      <c r="I238" s="163"/>
    </row>
    <row r="239" spans="1:9" ht="15.75" x14ac:dyDescent="0.25">
      <c r="A239" s="160"/>
      <c r="B239" s="159"/>
      <c r="C239" s="159"/>
      <c r="D239" s="159"/>
      <c r="E239" s="161"/>
      <c r="F239" s="162"/>
      <c r="G239" s="311"/>
      <c r="H239" s="312"/>
      <c r="I239" s="163"/>
    </row>
    <row r="240" spans="1:9" ht="15.75" x14ac:dyDescent="0.25">
      <c r="A240" s="160"/>
      <c r="B240" s="159"/>
      <c r="C240" s="159"/>
      <c r="D240" s="159"/>
      <c r="E240" s="161"/>
      <c r="F240" s="162"/>
      <c r="G240" s="311"/>
      <c r="H240" s="312"/>
      <c r="I240" s="163"/>
    </row>
    <row r="241" spans="1:9" ht="15.75" x14ac:dyDescent="0.25">
      <c r="A241" s="160"/>
      <c r="B241" s="159"/>
      <c r="C241" s="159"/>
      <c r="D241" s="159"/>
      <c r="E241" s="161"/>
      <c r="F241" s="162"/>
      <c r="G241" s="311"/>
      <c r="H241" s="312"/>
      <c r="I241" s="163"/>
    </row>
    <row r="242" spans="1:9" ht="15.75" x14ac:dyDescent="0.25">
      <c r="A242" s="160"/>
      <c r="B242" s="159"/>
      <c r="C242" s="159"/>
      <c r="D242" s="159"/>
      <c r="E242" s="161"/>
      <c r="F242" s="162"/>
      <c r="G242" s="311"/>
      <c r="H242" s="312"/>
      <c r="I242" s="163"/>
    </row>
    <row r="243" spans="1:9" ht="15.75" x14ac:dyDescent="0.25">
      <c r="A243" s="160"/>
      <c r="B243" s="159"/>
      <c r="C243" s="159"/>
      <c r="D243" s="159"/>
      <c r="E243" s="161"/>
      <c r="F243" s="162"/>
      <c r="G243" s="311"/>
      <c r="H243" s="312"/>
      <c r="I243" s="163"/>
    </row>
    <row r="244" spans="1:9" ht="15.75" x14ac:dyDescent="0.25">
      <c r="A244" s="160"/>
      <c r="B244" s="159"/>
      <c r="C244" s="159"/>
      <c r="D244" s="159"/>
      <c r="E244" s="161"/>
      <c r="F244" s="162"/>
      <c r="G244" s="311"/>
      <c r="H244" s="312"/>
      <c r="I244" s="163"/>
    </row>
    <row r="245" spans="1:9" ht="15.75" x14ac:dyDescent="0.25">
      <c r="A245" s="160"/>
      <c r="B245" s="159"/>
      <c r="C245" s="159"/>
      <c r="D245" s="159"/>
      <c r="E245" s="161"/>
      <c r="F245" s="162"/>
      <c r="G245" s="311"/>
      <c r="H245" s="312"/>
      <c r="I245" s="163"/>
    </row>
    <row r="246" spans="1:9" ht="15.75" x14ac:dyDescent="0.25">
      <c r="A246" s="160"/>
      <c r="B246" s="159"/>
      <c r="C246" s="159"/>
      <c r="D246" s="159"/>
      <c r="E246" s="161"/>
      <c r="F246" s="162"/>
      <c r="G246" s="311"/>
      <c r="H246" s="312"/>
      <c r="I246" s="163"/>
    </row>
    <row r="247" spans="1:9" ht="15.75" x14ac:dyDescent="0.25">
      <c r="A247" s="160"/>
      <c r="B247" s="159"/>
      <c r="C247" s="159"/>
      <c r="D247" s="159"/>
      <c r="E247" s="161"/>
      <c r="F247" s="162"/>
      <c r="G247" s="311"/>
      <c r="H247" s="312"/>
      <c r="I247" s="163"/>
    </row>
    <row r="248" spans="1:9" ht="15.75" x14ac:dyDescent="0.25">
      <c r="A248" s="160"/>
      <c r="B248" s="159"/>
      <c r="C248" s="159"/>
      <c r="D248" s="159"/>
      <c r="E248" s="161"/>
      <c r="F248" s="162"/>
      <c r="G248" s="311"/>
      <c r="H248" s="312"/>
      <c r="I248" s="163"/>
    </row>
    <row r="249" spans="1:9" ht="15.75" x14ac:dyDescent="0.25">
      <c r="A249" s="160"/>
      <c r="B249" s="159"/>
      <c r="C249" s="159"/>
      <c r="D249" s="159"/>
      <c r="E249" s="161"/>
      <c r="F249" s="162"/>
      <c r="G249" s="311"/>
      <c r="H249" s="312"/>
      <c r="I249" s="163"/>
    </row>
    <row r="250" spans="1:9" ht="15.75" x14ac:dyDescent="0.25">
      <c r="A250" s="160"/>
      <c r="B250" s="159"/>
      <c r="C250" s="159"/>
      <c r="D250" s="159"/>
      <c r="E250" s="161"/>
      <c r="F250" s="162"/>
      <c r="G250" s="311"/>
      <c r="H250" s="312"/>
      <c r="I250" s="163"/>
    </row>
    <row r="251" spans="1:9" ht="15.75" x14ac:dyDescent="0.25">
      <c r="A251" s="160"/>
      <c r="B251" s="159"/>
      <c r="C251" s="159"/>
      <c r="D251" s="159"/>
      <c r="E251" s="161"/>
      <c r="F251" s="162"/>
      <c r="G251" s="311"/>
      <c r="H251" s="312"/>
      <c r="I251" s="163"/>
    </row>
    <row r="252" spans="1:9" ht="15.75" x14ac:dyDescent="0.25">
      <c r="A252" s="160"/>
      <c r="B252" s="159"/>
      <c r="C252" s="159"/>
      <c r="D252" s="159"/>
      <c r="E252" s="161"/>
      <c r="F252" s="162"/>
      <c r="G252" s="311"/>
      <c r="H252" s="312"/>
      <c r="I252" s="163"/>
    </row>
    <row r="253" spans="1:9" ht="15.75" x14ac:dyDescent="0.25">
      <c r="A253" s="160"/>
      <c r="B253" s="159"/>
      <c r="C253" s="159"/>
      <c r="D253" s="159"/>
      <c r="E253" s="161"/>
      <c r="F253" s="162"/>
      <c r="G253" s="311"/>
      <c r="H253" s="312"/>
      <c r="I253" s="163"/>
    </row>
    <row r="254" spans="1:9" ht="15.75" x14ac:dyDescent="0.25">
      <c r="A254" s="160"/>
      <c r="B254" s="159"/>
      <c r="C254" s="159"/>
      <c r="D254" s="159"/>
      <c r="E254" s="161"/>
      <c r="F254" s="162"/>
      <c r="G254" s="311"/>
      <c r="H254" s="312"/>
      <c r="I254" s="163"/>
    </row>
    <row r="255" spans="1:9" ht="15.75" x14ac:dyDescent="0.25">
      <c r="A255" s="160"/>
      <c r="B255" s="159"/>
      <c r="C255" s="159"/>
      <c r="D255" s="159"/>
      <c r="E255" s="161"/>
      <c r="F255" s="162"/>
      <c r="G255" s="311"/>
      <c r="H255" s="312"/>
      <c r="I255" s="163"/>
    </row>
    <row r="256" spans="1:9" ht="15.75" x14ac:dyDescent="0.25">
      <c r="A256" s="160"/>
      <c r="B256" s="159"/>
      <c r="C256" s="159"/>
      <c r="D256" s="159"/>
      <c r="E256" s="161"/>
      <c r="F256" s="162"/>
      <c r="G256" s="311"/>
      <c r="H256" s="312"/>
      <c r="I256" s="163"/>
    </row>
    <row r="257" spans="1:9" ht="15.75" x14ac:dyDescent="0.25">
      <c r="A257" s="160"/>
      <c r="B257" s="159"/>
      <c r="C257" s="159"/>
      <c r="D257" s="159"/>
      <c r="E257" s="161"/>
      <c r="F257" s="162"/>
      <c r="G257" s="311"/>
      <c r="H257" s="312"/>
      <c r="I257" s="163"/>
    </row>
    <row r="258" spans="1:9" ht="15.75" x14ac:dyDescent="0.25">
      <c r="A258" s="160"/>
      <c r="B258" s="159"/>
      <c r="C258" s="159"/>
      <c r="D258" s="159"/>
      <c r="E258" s="161"/>
      <c r="F258" s="162"/>
      <c r="G258" s="311"/>
      <c r="H258" s="312"/>
      <c r="I258" s="163"/>
    </row>
    <row r="259" spans="1:9" ht="15.75" x14ac:dyDescent="0.25">
      <c r="A259" s="160"/>
      <c r="B259" s="159"/>
      <c r="C259" s="159"/>
      <c r="D259" s="159"/>
      <c r="E259" s="161"/>
      <c r="F259" s="162"/>
      <c r="G259" s="311"/>
      <c r="H259" s="312"/>
      <c r="I259" s="163"/>
    </row>
    <row r="260" spans="1:9" ht="15.75" x14ac:dyDescent="0.25">
      <c r="A260" s="160"/>
      <c r="B260" s="159"/>
      <c r="C260" s="159"/>
      <c r="D260" s="159"/>
      <c r="E260" s="161"/>
      <c r="F260" s="162"/>
      <c r="G260" s="311"/>
      <c r="H260" s="312"/>
      <c r="I260" s="163"/>
    </row>
    <row r="261" spans="1:9" ht="15.75" x14ac:dyDescent="0.25">
      <c r="A261" s="160"/>
      <c r="B261" s="159"/>
      <c r="C261" s="159"/>
      <c r="D261" s="159"/>
      <c r="E261" s="161"/>
      <c r="F261" s="162"/>
      <c r="G261" s="311"/>
      <c r="H261" s="312"/>
      <c r="I261" s="163"/>
    </row>
    <row r="262" spans="1:9" ht="15.75" x14ac:dyDescent="0.25">
      <c r="A262" s="160"/>
      <c r="B262" s="159"/>
      <c r="C262" s="159"/>
      <c r="D262" s="159"/>
      <c r="E262" s="161"/>
      <c r="F262" s="162"/>
      <c r="G262" s="311"/>
      <c r="H262" s="312"/>
      <c r="I262" s="163"/>
    </row>
    <row r="263" spans="1:9" ht="15.75" x14ac:dyDescent="0.25">
      <c r="A263" s="160"/>
      <c r="B263" s="159"/>
      <c r="C263" s="159"/>
      <c r="D263" s="159"/>
      <c r="E263" s="161"/>
      <c r="F263" s="162"/>
      <c r="G263" s="311"/>
      <c r="H263" s="312"/>
      <c r="I263" s="163"/>
    </row>
    <row r="264" spans="1:9" ht="15.75" x14ac:dyDescent="0.25">
      <c r="A264" s="160"/>
      <c r="B264" s="159"/>
      <c r="C264" s="159"/>
      <c r="D264" s="159"/>
      <c r="E264" s="161"/>
      <c r="F264" s="162"/>
      <c r="G264" s="311"/>
      <c r="H264" s="312"/>
      <c r="I264" s="163"/>
    </row>
    <row r="265" spans="1:9" ht="15.75" x14ac:dyDescent="0.25">
      <c r="A265" s="160"/>
      <c r="B265" s="159"/>
      <c r="C265" s="159"/>
      <c r="D265" s="159"/>
      <c r="E265" s="161"/>
      <c r="F265" s="162"/>
      <c r="G265" s="311"/>
      <c r="H265" s="312"/>
      <c r="I265" s="163"/>
    </row>
    <row r="266" spans="1:9" ht="15.75" x14ac:dyDescent="0.25">
      <c r="A266" s="160"/>
      <c r="B266" s="159"/>
      <c r="C266" s="159"/>
      <c r="D266" s="159"/>
      <c r="E266" s="161"/>
      <c r="F266" s="162"/>
      <c r="G266" s="311"/>
      <c r="H266" s="312"/>
      <c r="I266" s="163"/>
    </row>
    <row r="267" spans="1:9" ht="15.75" x14ac:dyDescent="0.25">
      <c r="A267" s="160"/>
      <c r="B267" s="159"/>
      <c r="C267" s="159"/>
      <c r="D267" s="159"/>
      <c r="E267" s="161"/>
      <c r="F267" s="162"/>
      <c r="G267" s="311"/>
      <c r="H267" s="312"/>
      <c r="I267" s="163"/>
    </row>
    <row r="268" spans="1:9" ht="15.75" x14ac:dyDescent="0.25">
      <c r="A268" s="160"/>
      <c r="B268" s="159"/>
      <c r="C268" s="159"/>
      <c r="D268" s="159"/>
      <c r="E268" s="161"/>
      <c r="F268" s="162"/>
      <c r="G268" s="311"/>
      <c r="H268" s="312"/>
      <c r="I268" s="163"/>
    </row>
    <row r="269" spans="1:9" ht="15.75" x14ac:dyDescent="0.25">
      <c r="A269" s="160"/>
      <c r="B269" s="159"/>
      <c r="C269" s="159"/>
      <c r="D269" s="159"/>
      <c r="E269" s="161"/>
      <c r="F269" s="162"/>
      <c r="G269" s="311"/>
      <c r="H269" s="312"/>
      <c r="I269" s="163"/>
    </row>
    <row r="270" spans="1:9" ht="15.75" x14ac:dyDescent="0.25">
      <c r="A270" s="160"/>
      <c r="B270" s="159"/>
      <c r="C270" s="159"/>
      <c r="D270" s="159"/>
      <c r="E270" s="161"/>
      <c r="F270" s="162"/>
      <c r="G270" s="311"/>
      <c r="H270" s="312"/>
      <c r="I270" s="163"/>
    </row>
    <row r="271" spans="1:9" ht="15.75" x14ac:dyDescent="0.25">
      <c r="A271" s="160"/>
      <c r="B271" s="159"/>
      <c r="C271" s="159"/>
      <c r="D271" s="159"/>
      <c r="E271" s="161"/>
      <c r="F271" s="162"/>
      <c r="G271" s="311"/>
      <c r="H271" s="312"/>
      <c r="I271" s="163"/>
    </row>
    <row r="272" spans="1:9" ht="15.75" x14ac:dyDescent="0.25">
      <c r="A272" s="160"/>
      <c r="B272" s="159"/>
      <c r="C272" s="159"/>
      <c r="D272" s="159"/>
      <c r="E272" s="161"/>
      <c r="F272" s="162"/>
      <c r="G272" s="311"/>
      <c r="H272" s="312"/>
      <c r="I272" s="163"/>
    </row>
    <row r="273" spans="1:9" ht="15.75" x14ac:dyDescent="0.25">
      <c r="A273" s="160"/>
      <c r="B273" s="159"/>
      <c r="C273" s="159"/>
      <c r="D273" s="159"/>
      <c r="E273" s="161"/>
      <c r="F273" s="162"/>
      <c r="G273" s="311"/>
      <c r="H273" s="312"/>
      <c r="I273" s="163"/>
    </row>
    <row r="274" spans="1:9" ht="15.75" x14ac:dyDescent="0.25">
      <c r="A274" s="160"/>
      <c r="B274" s="159"/>
      <c r="C274" s="159"/>
      <c r="D274" s="159"/>
      <c r="E274" s="161"/>
      <c r="F274" s="162"/>
      <c r="G274" s="311"/>
      <c r="H274" s="312"/>
      <c r="I274" s="163"/>
    </row>
    <row r="275" spans="1:9" ht="15.75" x14ac:dyDescent="0.25">
      <c r="A275" s="160"/>
      <c r="B275" s="159"/>
      <c r="C275" s="159"/>
      <c r="D275" s="159"/>
      <c r="E275" s="161"/>
      <c r="F275" s="162"/>
      <c r="G275" s="311"/>
      <c r="H275" s="312"/>
      <c r="I275" s="163"/>
    </row>
    <row r="276" spans="1:9" ht="15.75" x14ac:dyDescent="0.25">
      <c r="A276" s="160"/>
      <c r="B276" s="159"/>
      <c r="C276" s="159"/>
      <c r="D276" s="159"/>
      <c r="E276" s="161"/>
      <c r="F276" s="162"/>
      <c r="G276" s="311"/>
      <c r="H276" s="312"/>
      <c r="I276" s="163"/>
    </row>
    <row r="277" spans="1:9" ht="15.75" x14ac:dyDescent="0.25">
      <c r="A277" s="160"/>
      <c r="B277" s="159"/>
      <c r="C277" s="159"/>
      <c r="D277" s="159"/>
      <c r="E277" s="161"/>
      <c r="F277" s="162"/>
      <c r="G277" s="311"/>
      <c r="H277" s="312"/>
      <c r="I277" s="163"/>
    </row>
    <row r="278" spans="1:9" ht="15.75" x14ac:dyDescent="0.25">
      <c r="A278" s="160"/>
      <c r="B278" s="159"/>
      <c r="C278" s="159"/>
      <c r="D278" s="159"/>
      <c r="E278" s="161"/>
      <c r="F278" s="162"/>
      <c r="G278" s="311"/>
      <c r="H278" s="312"/>
      <c r="I278" s="163"/>
    </row>
    <row r="279" spans="1:9" ht="15.75" x14ac:dyDescent="0.25">
      <c r="A279" s="160"/>
      <c r="B279" s="159"/>
      <c r="C279" s="159"/>
      <c r="D279" s="159"/>
      <c r="E279" s="161"/>
      <c r="F279" s="162"/>
      <c r="G279" s="311"/>
      <c r="H279" s="312"/>
      <c r="I279" s="163"/>
    </row>
    <row r="280" spans="1:9" ht="15.75" x14ac:dyDescent="0.25">
      <c r="A280" s="160"/>
      <c r="B280" s="159"/>
      <c r="C280" s="159"/>
      <c r="D280" s="159"/>
      <c r="E280" s="161"/>
      <c r="F280" s="162"/>
      <c r="G280" s="311"/>
      <c r="H280" s="312"/>
      <c r="I280" s="163"/>
    </row>
    <row r="281" spans="1:9" ht="15.75" x14ac:dyDescent="0.25">
      <c r="A281" s="160"/>
      <c r="B281" s="159"/>
      <c r="C281" s="159"/>
      <c r="D281" s="159"/>
      <c r="E281" s="161"/>
      <c r="F281" s="162"/>
      <c r="G281" s="311"/>
      <c r="H281" s="312"/>
      <c r="I281" s="163"/>
    </row>
    <row r="282" spans="1:9" ht="15.75" x14ac:dyDescent="0.25">
      <c r="A282" s="160"/>
      <c r="B282" s="159"/>
      <c r="C282" s="159"/>
      <c r="D282" s="159"/>
      <c r="E282" s="161"/>
      <c r="F282" s="162"/>
      <c r="G282" s="311"/>
      <c r="H282" s="312"/>
      <c r="I282" s="163"/>
    </row>
    <row r="283" spans="1:9" ht="15.75" x14ac:dyDescent="0.25">
      <c r="A283" s="160"/>
      <c r="B283" s="159"/>
      <c r="C283" s="159"/>
      <c r="D283" s="159"/>
      <c r="E283" s="161"/>
      <c r="F283" s="162"/>
      <c r="G283" s="311"/>
      <c r="H283" s="312"/>
      <c r="I283" s="163"/>
    </row>
    <row r="284" spans="1:9" ht="15.75" x14ac:dyDescent="0.25">
      <c r="A284" s="160"/>
      <c r="B284" s="159"/>
      <c r="C284" s="159"/>
      <c r="D284" s="159"/>
      <c r="E284" s="161"/>
      <c r="F284" s="162"/>
      <c r="G284" s="311"/>
      <c r="H284" s="312"/>
      <c r="I284" s="163"/>
    </row>
    <row r="285" spans="1:9" ht="15.75" x14ac:dyDescent="0.25">
      <c r="A285" s="160"/>
      <c r="B285" s="159"/>
      <c r="C285" s="159"/>
      <c r="D285" s="159"/>
      <c r="E285" s="161"/>
      <c r="F285" s="162"/>
      <c r="G285" s="311"/>
      <c r="H285" s="312"/>
      <c r="I285" s="163"/>
    </row>
    <row r="286" spans="1:9" ht="15.75" x14ac:dyDescent="0.25">
      <c r="A286" s="160"/>
      <c r="B286" s="159"/>
      <c r="C286" s="159"/>
      <c r="D286" s="159"/>
      <c r="E286" s="161"/>
      <c r="F286" s="162"/>
      <c r="G286" s="311"/>
      <c r="H286" s="312"/>
      <c r="I286" s="163"/>
    </row>
    <row r="287" spans="1:9" ht="15.75" x14ac:dyDescent="0.25">
      <c r="A287" s="160"/>
      <c r="B287" s="159"/>
      <c r="C287" s="159"/>
      <c r="D287" s="159"/>
      <c r="E287" s="161"/>
      <c r="F287" s="162"/>
      <c r="G287" s="311"/>
      <c r="H287" s="312"/>
      <c r="I287" s="163"/>
    </row>
    <row r="288" spans="1:9" ht="15.75" x14ac:dyDescent="0.25">
      <c r="A288" s="160"/>
      <c r="B288" s="159"/>
      <c r="C288" s="159"/>
      <c r="D288" s="159"/>
      <c r="E288" s="161"/>
      <c r="F288" s="162"/>
      <c r="G288" s="311"/>
      <c r="H288" s="312"/>
      <c r="I288" s="163"/>
    </row>
    <row r="289" spans="1:9" ht="15.75" x14ac:dyDescent="0.25">
      <c r="A289" s="160"/>
      <c r="B289" s="159"/>
      <c r="C289" s="159"/>
      <c r="D289" s="159"/>
      <c r="E289" s="161"/>
      <c r="F289" s="162"/>
      <c r="G289" s="311"/>
      <c r="H289" s="312"/>
      <c r="I289" s="163"/>
    </row>
    <row r="290" spans="1:9" ht="15.75" x14ac:dyDescent="0.25">
      <c r="A290" s="160"/>
      <c r="B290" s="159"/>
      <c r="C290" s="159"/>
      <c r="D290" s="159"/>
      <c r="E290" s="161"/>
      <c r="F290" s="162"/>
      <c r="G290" s="311"/>
      <c r="H290" s="312"/>
      <c r="I290" s="163"/>
    </row>
    <row r="291" spans="1:9" ht="15.75" x14ac:dyDescent="0.25">
      <c r="A291" s="160"/>
      <c r="B291" s="159"/>
      <c r="C291" s="159"/>
      <c r="D291" s="159"/>
      <c r="E291" s="161"/>
      <c r="F291" s="162"/>
      <c r="G291" s="311"/>
      <c r="H291" s="312"/>
      <c r="I291" s="163"/>
    </row>
    <row r="292" spans="1:9" ht="15.75" x14ac:dyDescent="0.25">
      <c r="A292" s="160"/>
      <c r="B292" s="159"/>
      <c r="C292" s="159"/>
      <c r="D292" s="159"/>
      <c r="E292" s="161"/>
      <c r="F292" s="162"/>
      <c r="G292" s="311"/>
      <c r="H292" s="312"/>
      <c r="I292" s="163"/>
    </row>
    <row r="293" spans="1:9" ht="15.75" x14ac:dyDescent="0.25">
      <c r="A293" s="160"/>
      <c r="B293" s="159"/>
      <c r="C293" s="159"/>
      <c r="D293" s="159"/>
      <c r="E293" s="161"/>
      <c r="F293" s="162"/>
      <c r="G293" s="311"/>
      <c r="H293" s="312"/>
      <c r="I293" s="163"/>
    </row>
    <row r="294" spans="1:9" ht="15.75" x14ac:dyDescent="0.25">
      <c r="A294" s="160"/>
      <c r="B294" s="159"/>
      <c r="C294" s="159"/>
      <c r="D294" s="159"/>
      <c r="E294" s="161"/>
      <c r="F294" s="162"/>
      <c r="G294" s="311"/>
      <c r="H294" s="312"/>
      <c r="I294" s="163"/>
    </row>
    <row r="295" spans="1:9" ht="15.75" x14ac:dyDescent="0.25">
      <c r="A295" s="160"/>
      <c r="B295" s="159"/>
      <c r="C295" s="159"/>
      <c r="D295" s="159"/>
      <c r="E295" s="161"/>
      <c r="F295" s="162"/>
      <c r="G295" s="311"/>
      <c r="H295" s="312"/>
      <c r="I295" s="163"/>
    </row>
    <row r="296" spans="1:9" ht="15.75" x14ac:dyDescent="0.25">
      <c r="A296" s="160"/>
      <c r="B296" s="159"/>
      <c r="C296" s="159"/>
      <c r="D296" s="159"/>
      <c r="E296" s="161"/>
      <c r="F296" s="162"/>
      <c r="G296" s="311"/>
      <c r="H296" s="312"/>
      <c r="I296" s="163"/>
    </row>
    <row r="297" spans="1:9" ht="15.75" x14ac:dyDescent="0.25">
      <c r="A297" s="160"/>
      <c r="B297" s="159"/>
      <c r="C297" s="159"/>
      <c r="D297" s="159"/>
      <c r="E297" s="161"/>
      <c r="F297" s="162"/>
      <c r="G297" s="311"/>
      <c r="H297" s="312"/>
      <c r="I297" s="163"/>
    </row>
    <row r="298" spans="1:9" ht="15.75" x14ac:dyDescent="0.25">
      <c r="A298" s="160"/>
      <c r="B298" s="159"/>
      <c r="C298" s="159"/>
      <c r="D298" s="159"/>
      <c r="E298" s="161"/>
      <c r="F298" s="162"/>
      <c r="G298" s="311"/>
      <c r="H298" s="312"/>
      <c r="I298" s="163"/>
    </row>
    <row r="299" spans="1:9" ht="15.75" x14ac:dyDescent="0.25">
      <c r="A299" s="160"/>
      <c r="B299" s="159"/>
      <c r="C299" s="159"/>
      <c r="D299" s="159"/>
      <c r="E299" s="161"/>
      <c r="F299" s="162"/>
      <c r="G299" s="311"/>
      <c r="H299" s="312"/>
      <c r="I299" s="163"/>
    </row>
    <row r="300" spans="1:9" ht="15.75" x14ac:dyDescent="0.25">
      <c r="A300" s="160"/>
      <c r="B300" s="159"/>
      <c r="C300" s="159"/>
      <c r="D300" s="159"/>
      <c r="E300" s="161"/>
      <c r="F300" s="162"/>
      <c r="G300" s="311"/>
      <c r="H300" s="312"/>
      <c r="I300" s="163"/>
    </row>
    <row r="301" spans="1:9" ht="15.75" x14ac:dyDescent="0.25">
      <c r="A301" s="160"/>
      <c r="B301" s="159"/>
      <c r="C301" s="159"/>
      <c r="D301" s="159"/>
      <c r="E301" s="161"/>
      <c r="F301" s="162"/>
      <c r="G301" s="311"/>
      <c r="H301" s="312"/>
      <c r="I301" s="163"/>
    </row>
    <row r="302" spans="1:9" ht="15.75" x14ac:dyDescent="0.25">
      <c r="A302" s="160"/>
      <c r="B302" s="159"/>
      <c r="C302" s="159"/>
      <c r="D302" s="159"/>
      <c r="E302" s="161"/>
      <c r="F302" s="162"/>
      <c r="G302" s="311"/>
      <c r="H302" s="312"/>
      <c r="I302" s="163"/>
    </row>
    <row r="303" spans="1:9" ht="15.75" x14ac:dyDescent="0.25">
      <c r="A303" s="160"/>
      <c r="B303" s="159"/>
      <c r="C303" s="159"/>
      <c r="D303" s="159"/>
      <c r="E303" s="161"/>
      <c r="F303" s="162"/>
      <c r="G303" s="311"/>
      <c r="H303" s="312"/>
      <c r="I303" s="163"/>
    </row>
    <row r="304" spans="1:9" ht="15.75" x14ac:dyDescent="0.25">
      <c r="A304" s="160"/>
      <c r="B304" s="159"/>
      <c r="C304" s="159"/>
      <c r="D304" s="159"/>
      <c r="E304" s="161"/>
      <c r="F304" s="162"/>
      <c r="G304" s="311"/>
      <c r="H304" s="312"/>
      <c r="I304" s="163"/>
    </row>
    <row r="305" spans="1:9" ht="15.75" x14ac:dyDescent="0.25">
      <c r="A305" s="160"/>
      <c r="B305" s="159"/>
      <c r="C305" s="159"/>
      <c r="D305" s="159"/>
      <c r="E305" s="161"/>
      <c r="F305" s="162"/>
      <c r="G305" s="311"/>
      <c r="H305" s="312"/>
      <c r="I305" s="163"/>
    </row>
    <row r="306" spans="1:9" ht="15.75" x14ac:dyDescent="0.25">
      <c r="A306" s="160"/>
      <c r="B306" s="159"/>
      <c r="C306" s="159"/>
      <c r="D306" s="159"/>
      <c r="E306" s="161"/>
      <c r="F306" s="162"/>
      <c r="G306" s="311"/>
      <c r="H306" s="312"/>
      <c r="I306" s="163"/>
    </row>
    <row r="307" spans="1:9" ht="15.75" x14ac:dyDescent="0.25">
      <c r="A307" s="160"/>
      <c r="B307" s="159"/>
      <c r="C307" s="159"/>
      <c r="D307" s="159"/>
      <c r="E307" s="161"/>
      <c r="F307" s="162"/>
      <c r="G307" s="311"/>
      <c r="H307" s="312"/>
      <c r="I307" s="163"/>
    </row>
    <row r="308" spans="1:9" ht="15.75" x14ac:dyDescent="0.25">
      <c r="A308" s="160"/>
      <c r="B308" s="159"/>
      <c r="C308" s="159"/>
      <c r="D308" s="159"/>
      <c r="E308" s="161"/>
      <c r="F308" s="162"/>
      <c r="G308" s="311"/>
      <c r="H308" s="312"/>
      <c r="I308" s="163"/>
    </row>
    <row r="309" spans="1:9" ht="15.75" x14ac:dyDescent="0.25">
      <c r="A309" s="160"/>
      <c r="B309" s="159"/>
      <c r="C309" s="159"/>
      <c r="D309" s="159"/>
      <c r="E309" s="161"/>
      <c r="F309" s="162"/>
      <c r="G309" s="311"/>
      <c r="H309" s="312"/>
      <c r="I309" s="163"/>
    </row>
    <row r="310" spans="1:9" ht="15.75" x14ac:dyDescent="0.25">
      <c r="A310" s="160"/>
      <c r="B310" s="159"/>
      <c r="C310" s="159"/>
      <c r="D310" s="159"/>
      <c r="E310" s="161"/>
      <c r="F310" s="162"/>
      <c r="G310" s="311"/>
      <c r="H310" s="312"/>
      <c r="I310" s="163"/>
    </row>
    <row r="311" spans="1:9" ht="15.75" x14ac:dyDescent="0.25">
      <c r="A311" s="160"/>
      <c r="B311" s="159"/>
      <c r="C311" s="159"/>
      <c r="D311" s="159"/>
      <c r="E311" s="161"/>
      <c r="F311" s="162"/>
      <c r="G311" s="311"/>
      <c r="H311" s="312"/>
      <c r="I311" s="163"/>
    </row>
    <row r="312" spans="1:9" ht="15.75" x14ac:dyDescent="0.25">
      <c r="A312" s="160"/>
      <c r="B312" s="159"/>
      <c r="C312" s="159"/>
      <c r="D312" s="159"/>
      <c r="E312" s="161"/>
      <c r="F312" s="162"/>
      <c r="G312" s="311"/>
      <c r="H312" s="312"/>
      <c r="I312" s="163"/>
    </row>
    <row r="313" spans="1:9" ht="15.75" x14ac:dyDescent="0.25">
      <c r="A313" s="160"/>
      <c r="B313" s="159"/>
      <c r="C313" s="159"/>
      <c r="D313" s="159"/>
      <c r="E313" s="161"/>
      <c r="F313" s="162"/>
      <c r="G313" s="311"/>
      <c r="H313" s="312"/>
      <c r="I313" s="163"/>
    </row>
    <row r="314" spans="1:9" ht="15.75" x14ac:dyDescent="0.25">
      <c r="A314" s="160"/>
      <c r="B314" s="159"/>
      <c r="C314" s="159"/>
      <c r="D314" s="159"/>
      <c r="E314" s="161"/>
      <c r="F314" s="162"/>
      <c r="G314" s="311"/>
      <c r="H314" s="312"/>
      <c r="I314" s="163"/>
    </row>
    <row r="315" spans="1:9" ht="15.75" x14ac:dyDescent="0.25">
      <c r="A315" s="160"/>
      <c r="B315" s="159"/>
      <c r="C315" s="159"/>
      <c r="D315" s="159"/>
      <c r="E315" s="161"/>
      <c r="F315" s="162"/>
      <c r="G315" s="311"/>
      <c r="H315" s="312"/>
      <c r="I315" s="163"/>
    </row>
    <row r="316" spans="1:9" ht="15.75" x14ac:dyDescent="0.25">
      <c r="A316" s="160"/>
      <c r="B316" s="159"/>
      <c r="C316" s="159"/>
      <c r="D316" s="159"/>
      <c r="E316" s="161"/>
      <c r="F316" s="162"/>
      <c r="G316" s="311"/>
      <c r="H316" s="312"/>
      <c r="I316" s="163"/>
    </row>
    <row r="317" spans="1:9" ht="15.75" x14ac:dyDescent="0.25">
      <c r="A317" s="160"/>
      <c r="B317" s="159"/>
      <c r="C317" s="159"/>
      <c r="D317" s="159"/>
      <c r="E317" s="161"/>
      <c r="F317" s="162"/>
      <c r="G317" s="311"/>
      <c r="H317" s="312"/>
      <c r="I317" s="163"/>
    </row>
    <row r="318" spans="1:9" ht="15.75" x14ac:dyDescent="0.25">
      <c r="A318" s="160"/>
      <c r="B318" s="159"/>
      <c r="C318" s="159"/>
      <c r="D318" s="159"/>
      <c r="E318" s="161"/>
      <c r="F318" s="162"/>
      <c r="G318" s="311"/>
      <c r="H318" s="312"/>
      <c r="I318" s="163"/>
    </row>
    <row r="319" spans="1:9" ht="15.75" x14ac:dyDescent="0.25">
      <c r="A319" s="160"/>
      <c r="B319" s="159"/>
      <c r="C319" s="159"/>
      <c r="D319" s="159"/>
      <c r="E319" s="161"/>
      <c r="F319" s="162"/>
      <c r="G319" s="311"/>
      <c r="H319" s="312"/>
      <c r="I319" s="163"/>
    </row>
    <row r="320" spans="1:9" ht="15.75" x14ac:dyDescent="0.25">
      <c r="A320" s="160"/>
      <c r="B320" s="159"/>
      <c r="C320" s="159"/>
      <c r="D320" s="159"/>
      <c r="E320" s="161"/>
      <c r="F320" s="162"/>
      <c r="G320" s="311"/>
      <c r="H320" s="312"/>
      <c r="I320" s="163"/>
    </row>
    <row r="321" spans="1:9" ht="15.75" x14ac:dyDescent="0.25">
      <c r="A321" s="160"/>
      <c r="B321" s="159"/>
      <c r="C321" s="159"/>
      <c r="D321" s="159"/>
      <c r="E321" s="161"/>
      <c r="F321" s="162"/>
      <c r="G321" s="311"/>
      <c r="H321" s="312"/>
      <c r="I321" s="163"/>
    </row>
    <row r="322" spans="1:9" ht="15.75" x14ac:dyDescent="0.25">
      <c r="A322" s="160"/>
      <c r="B322" s="159"/>
      <c r="C322" s="159"/>
      <c r="D322" s="159"/>
      <c r="E322" s="161"/>
      <c r="F322" s="162"/>
      <c r="G322" s="311"/>
      <c r="H322" s="312"/>
      <c r="I322" s="163"/>
    </row>
    <row r="323" spans="1:9" ht="15.75" x14ac:dyDescent="0.25">
      <c r="A323" s="160"/>
      <c r="B323" s="159"/>
      <c r="C323" s="159"/>
      <c r="D323" s="159"/>
      <c r="E323" s="161"/>
      <c r="F323" s="162"/>
      <c r="G323" s="311"/>
      <c r="H323" s="312"/>
      <c r="I323" s="163"/>
    </row>
    <row r="324" spans="1:9" ht="15.75" x14ac:dyDescent="0.25">
      <c r="A324" s="160"/>
      <c r="B324" s="159"/>
      <c r="C324" s="159"/>
      <c r="D324" s="159"/>
      <c r="E324" s="161"/>
      <c r="F324" s="162"/>
      <c r="G324" s="311"/>
      <c r="H324" s="312"/>
      <c r="I324" s="163"/>
    </row>
    <row r="325" spans="1:9" ht="15.75" x14ac:dyDescent="0.25">
      <c r="A325" s="160"/>
      <c r="B325" s="159"/>
      <c r="C325" s="159"/>
      <c r="D325" s="159"/>
      <c r="E325" s="161"/>
      <c r="F325" s="162"/>
      <c r="G325" s="311"/>
      <c r="H325" s="312"/>
      <c r="I325" s="163"/>
    </row>
    <row r="326" spans="1:9" ht="15.75" x14ac:dyDescent="0.25">
      <c r="A326" s="160"/>
      <c r="B326" s="159"/>
      <c r="C326" s="159"/>
      <c r="D326" s="159"/>
      <c r="E326" s="161"/>
      <c r="F326" s="162"/>
      <c r="G326" s="311"/>
      <c r="H326" s="312"/>
      <c r="I326" s="163"/>
    </row>
    <row r="327" spans="1:9" ht="15.75" x14ac:dyDescent="0.25">
      <c r="A327" s="160"/>
      <c r="B327" s="159"/>
      <c r="C327" s="159"/>
      <c r="D327" s="159"/>
      <c r="E327" s="161"/>
      <c r="F327" s="162"/>
      <c r="G327" s="311"/>
      <c r="H327" s="312"/>
      <c r="I327" s="163"/>
    </row>
    <row r="328" spans="1:9" ht="15.75" x14ac:dyDescent="0.25">
      <c r="A328" s="160"/>
      <c r="B328" s="159"/>
      <c r="C328" s="159"/>
      <c r="D328" s="159"/>
      <c r="E328" s="161"/>
      <c r="F328" s="162"/>
      <c r="G328" s="311"/>
      <c r="H328" s="312"/>
      <c r="I328" s="163"/>
    </row>
    <row r="329" spans="1:9" ht="15.75" x14ac:dyDescent="0.25">
      <c r="A329" s="160"/>
      <c r="B329" s="159"/>
      <c r="C329" s="159"/>
      <c r="D329" s="159"/>
      <c r="E329" s="161"/>
      <c r="F329" s="162"/>
      <c r="G329" s="311"/>
      <c r="H329" s="312"/>
      <c r="I329" s="163"/>
    </row>
    <row r="330" spans="1:9" ht="15.75" x14ac:dyDescent="0.25">
      <c r="A330" s="160"/>
      <c r="B330" s="159"/>
      <c r="C330" s="159"/>
      <c r="D330" s="159"/>
      <c r="E330" s="161"/>
      <c r="F330" s="162"/>
      <c r="G330" s="311"/>
      <c r="H330" s="312"/>
      <c r="I330" s="163"/>
    </row>
    <row r="331" spans="1:9" ht="15.75" x14ac:dyDescent="0.25">
      <c r="A331" s="160"/>
      <c r="B331" s="159"/>
      <c r="C331" s="159"/>
      <c r="D331" s="159"/>
      <c r="E331" s="161"/>
      <c r="F331" s="162"/>
      <c r="G331" s="311"/>
      <c r="H331" s="312"/>
      <c r="I331" s="163"/>
    </row>
    <row r="332" spans="1:9" ht="15.75" x14ac:dyDescent="0.25">
      <c r="A332" s="160"/>
      <c r="B332" s="159"/>
      <c r="C332" s="159"/>
      <c r="D332" s="159"/>
      <c r="E332" s="161"/>
      <c r="F332" s="162"/>
      <c r="G332" s="311"/>
      <c r="H332" s="312"/>
      <c r="I332" s="163"/>
    </row>
    <row r="333" spans="1:9" ht="15.75" x14ac:dyDescent="0.25">
      <c r="A333" s="160"/>
      <c r="B333" s="159"/>
      <c r="C333" s="159"/>
      <c r="D333" s="159"/>
      <c r="E333" s="161"/>
      <c r="F333" s="162"/>
      <c r="G333" s="311"/>
      <c r="H333" s="312"/>
      <c r="I333" s="163"/>
    </row>
    <row r="334" spans="1:9" ht="15.75" x14ac:dyDescent="0.25">
      <c r="A334" s="160"/>
      <c r="B334" s="159"/>
      <c r="C334" s="159"/>
      <c r="D334" s="159"/>
      <c r="E334" s="161"/>
      <c r="F334" s="162"/>
      <c r="G334" s="311"/>
      <c r="H334" s="312"/>
      <c r="I334" s="163"/>
    </row>
    <row r="335" spans="1:9" ht="15.75" x14ac:dyDescent="0.25">
      <c r="A335" s="160"/>
      <c r="B335" s="159"/>
      <c r="C335" s="159"/>
      <c r="D335" s="159"/>
      <c r="E335" s="161"/>
      <c r="F335" s="162"/>
      <c r="G335" s="311"/>
      <c r="H335" s="312"/>
      <c r="I335" s="163"/>
    </row>
    <row r="336" spans="1:9" ht="15.75" x14ac:dyDescent="0.25">
      <c r="A336" s="160"/>
      <c r="B336" s="159"/>
      <c r="C336" s="159"/>
      <c r="D336" s="159"/>
      <c r="E336" s="161"/>
      <c r="F336" s="162"/>
      <c r="G336" s="311"/>
      <c r="H336" s="312"/>
      <c r="I336" s="163"/>
    </row>
    <row r="337" spans="1:9" ht="15.75" x14ac:dyDescent="0.25">
      <c r="A337" s="160"/>
      <c r="B337" s="159"/>
      <c r="C337" s="159"/>
      <c r="D337" s="159"/>
      <c r="E337" s="161"/>
      <c r="F337" s="162"/>
      <c r="G337" s="311"/>
      <c r="H337" s="312"/>
      <c r="I337" s="163"/>
    </row>
    <row r="338" spans="1:9" ht="15.75" x14ac:dyDescent="0.25">
      <c r="A338" s="160"/>
      <c r="B338" s="159"/>
      <c r="C338" s="159"/>
      <c r="D338" s="159"/>
      <c r="E338" s="161"/>
      <c r="F338" s="162"/>
      <c r="G338" s="311"/>
      <c r="H338" s="312"/>
      <c r="I338" s="163"/>
    </row>
    <row r="339" spans="1:9" ht="15.75" x14ac:dyDescent="0.25">
      <c r="A339" s="160"/>
      <c r="B339" s="159"/>
      <c r="C339" s="159"/>
      <c r="D339" s="159"/>
      <c r="E339" s="161"/>
      <c r="F339" s="162"/>
      <c r="G339" s="311"/>
      <c r="H339" s="312"/>
      <c r="I339" s="163"/>
    </row>
    <row r="340" spans="1:9" ht="15.75" x14ac:dyDescent="0.25">
      <c r="A340" s="160"/>
      <c r="B340" s="159"/>
      <c r="C340" s="159"/>
      <c r="D340" s="159"/>
      <c r="E340" s="161"/>
      <c r="F340" s="162"/>
      <c r="G340" s="311"/>
      <c r="H340" s="312"/>
      <c r="I340" s="163"/>
    </row>
    <row r="341" spans="1:9" ht="15.75" x14ac:dyDescent="0.25">
      <c r="A341" s="160"/>
      <c r="B341" s="159"/>
      <c r="C341" s="159"/>
      <c r="D341" s="159"/>
      <c r="E341" s="161"/>
      <c r="F341" s="162"/>
      <c r="G341" s="311"/>
      <c r="H341" s="312"/>
      <c r="I341" s="163"/>
    </row>
    <row r="342" spans="1:9" ht="15.75" x14ac:dyDescent="0.25">
      <c r="A342" s="160"/>
      <c r="B342" s="159"/>
      <c r="C342" s="159"/>
      <c r="D342" s="159"/>
      <c r="E342" s="161"/>
      <c r="F342" s="162"/>
      <c r="G342" s="311"/>
      <c r="H342" s="312"/>
      <c r="I342" s="163"/>
    </row>
    <row r="343" spans="1:9" ht="15.75" x14ac:dyDescent="0.25">
      <c r="A343" s="160"/>
      <c r="B343" s="159"/>
      <c r="C343" s="159"/>
      <c r="D343" s="159"/>
      <c r="E343" s="161"/>
      <c r="F343" s="162"/>
      <c r="G343" s="311"/>
      <c r="H343" s="312"/>
      <c r="I343" s="163"/>
    </row>
    <row r="344" spans="1:9" ht="15.75" x14ac:dyDescent="0.25">
      <c r="A344" s="160"/>
      <c r="B344" s="159"/>
      <c r="C344" s="159"/>
      <c r="D344" s="159"/>
      <c r="E344" s="161"/>
      <c r="F344" s="162"/>
      <c r="G344" s="311"/>
      <c r="H344" s="312"/>
      <c r="I344" s="163"/>
    </row>
    <row r="345" spans="1:9" ht="15.75" x14ac:dyDescent="0.25">
      <c r="A345" s="160"/>
      <c r="B345" s="159"/>
      <c r="C345" s="159"/>
      <c r="D345" s="159"/>
      <c r="E345" s="161"/>
      <c r="F345" s="162"/>
      <c r="G345" s="311"/>
      <c r="H345" s="312"/>
      <c r="I345" s="163"/>
    </row>
    <row r="346" spans="1:9" ht="15.75" x14ac:dyDescent="0.25">
      <c r="A346" s="160"/>
      <c r="B346" s="159"/>
      <c r="C346" s="159"/>
      <c r="D346" s="159"/>
      <c r="E346" s="161"/>
      <c r="F346" s="162"/>
      <c r="G346" s="311"/>
      <c r="H346" s="312"/>
      <c r="I346" s="163"/>
    </row>
    <row r="347" spans="1:9" ht="15.75" x14ac:dyDescent="0.25">
      <c r="A347" s="160"/>
      <c r="B347" s="159"/>
      <c r="C347" s="159"/>
      <c r="D347" s="159"/>
      <c r="E347" s="161"/>
      <c r="F347" s="162"/>
      <c r="G347" s="311"/>
      <c r="H347" s="312"/>
      <c r="I347" s="163"/>
    </row>
    <row r="348" spans="1:9" ht="15.75" x14ac:dyDescent="0.25">
      <c r="A348" s="160"/>
      <c r="B348" s="159"/>
      <c r="C348" s="159"/>
      <c r="D348" s="159"/>
      <c r="E348" s="161"/>
      <c r="F348" s="162"/>
      <c r="G348" s="311"/>
      <c r="H348" s="312"/>
      <c r="I348" s="163"/>
    </row>
    <row r="349" spans="1:9" ht="15.75" x14ac:dyDescent="0.25">
      <c r="A349" s="160"/>
      <c r="B349" s="159"/>
      <c r="C349" s="159"/>
      <c r="D349" s="159"/>
      <c r="E349" s="161"/>
      <c r="F349" s="162"/>
      <c r="G349" s="311"/>
      <c r="H349" s="312"/>
      <c r="I349" s="163"/>
    </row>
    <row r="350" spans="1:9" ht="15.75" x14ac:dyDescent="0.25">
      <c r="A350" s="160"/>
      <c r="B350" s="159"/>
      <c r="C350" s="159"/>
      <c r="D350" s="159"/>
      <c r="E350" s="161"/>
      <c r="F350" s="162"/>
      <c r="G350" s="311"/>
      <c r="H350" s="312"/>
      <c r="I350" s="163"/>
    </row>
    <row r="351" spans="1:9" ht="15.75" x14ac:dyDescent="0.25">
      <c r="A351" s="160"/>
      <c r="B351" s="159"/>
      <c r="C351" s="159"/>
      <c r="D351" s="159"/>
      <c r="E351" s="161"/>
      <c r="F351" s="162"/>
      <c r="G351" s="311"/>
      <c r="H351" s="312"/>
      <c r="I351" s="163"/>
    </row>
    <row r="352" spans="1:9" ht="15.75" x14ac:dyDescent="0.25">
      <c r="A352" s="160"/>
      <c r="B352" s="159"/>
      <c r="C352" s="159"/>
      <c r="D352" s="159"/>
      <c r="E352" s="161"/>
      <c r="F352" s="162"/>
      <c r="G352" s="311"/>
      <c r="H352" s="312"/>
      <c r="I352" s="163"/>
    </row>
    <row r="353" spans="1:9" ht="15.75" x14ac:dyDescent="0.25">
      <c r="A353" s="160"/>
      <c r="B353" s="159"/>
      <c r="C353" s="159"/>
      <c r="D353" s="159"/>
      <c r="E353" s="161"/>
      <c r="F353" s="162"/>
      <c r="G353" s="311"/>
      <c r="H353" s="312"/>
      <c r="I353" s="163"/>
    </row>
    <row r="354" spans="1:9" ht="15.75" x14ac:dyDescent="0.25">
      <c r="A354" s="160"/>
      <c r="B354" s="159"/>
      <c r="C354" s="159"/>
      <c r="D354" s="159"/>
      <c r="E354" s="161"/>
      <c r="F354" s="162"/>
      <c r="G354" s="311"/>
      <c r="H354" s="312"/>
      <c r="I354" s="163"/>
    </row>
    <row r="355" spans="1:9" ht="15.75" x14ac:dyDescent="0.25">
      <c r="A355" s="160"/>
      <c r="B355" s="159"/>
      <c r="C355" s="159"/>
      <c r="D355" s="159"/>
      <c r="E355" s="161"/>
      <c r="F355" s="162"/>
      <c r="G355" s="311"/>
      <c r="H355" s="312"/>
      <c r="I355" s="163"/>
    </row>
    <row r="356" spans="1:9" ht="15.75" x14ac:dyDescent="0.25">
      <c r="A356" s="160"/>
      <c r="B356" s="159"/>
      <c r="C356" s="159"/>
      <c r="D356" s="159"/>
      <c r="E356" s="161"/>
      <c r="F356" s="162"/>
      <c r="G356" s="311"/>
      <c r="H356" s="312"/>
      <c r="I356" s="163"/>
    </row>
    <row r="357" spans="1:9" ht="15.75" x14ac:dyDescent="0.25">
      <c r="A357" s="160"/>
      <c r="B357" s="159"/>
      <c r="C357" s="159"/>
      <c r="D357" s="159"/>
      <c r="E357" s="161"/>
      <c r="F357" s="162"/>
      <c r="G357" s="311"/>
      <c r="H357" s="312"/>
      <c r="I357" s="163"/>
    </row>
    <row r="358" spans="1:9" ht="15.75" x14ac:dyDescent="0.25">
      <c r="A358" s="160"/>
      <c r="B358" s="159"/>
      <c r="C358" s="159"/>
      <c r="D358" s="159"/>
      <c r="E358" s="161"/>
      <c r="F358" s="162"/>
      <c r="G358" s="311"/>
      <c r="H358" s="312"/>
      <c r="I358" s="163"/>
    </row>
    <row r="359" spans="1:9" ht="15.75" x14ac:dyDescent="0.25">
      <c r="A359" s="160"/>
      <c r="B359" s="159"/>
      <c r="C359" s="159"/>
      <c r="D359" s="159"/>
      <c r="E359" s="161"/>
      <c r="F359" s="162"/>
      <c r="G359" s="311"/>
      <c r="H359" s="312"/>
      <c r="I359" s="163"/>
    </row>
    <row r="360" spans="1:9" ht="15.75" x14ac:dyDescent="0.25">
      <c r="A360" s="160"/>
      <c r="B360" s="159"/>
      <c r="C360" s="159"/>
      <c r="D360" s="159"/>
      <c r="E360" s="161"/>
      <c r="F360" s="162"/>
      <c r="G360" s="311"/>
      <c r="H360" s="312"/>
      <c r="I360" s="163"/>
    </row>
    <row r="361" spans="1:9" ht="15.75" x14ac:dyDescent="0.25">
      <c r="A361" s="160"/>
      <c r="B361" s="159"/>
      <c r="C361" s="159"/>
      <c r="D361" s="159"/>
      <c r="E361" s="161"/>
      <c r="F361" s="162"/>
      <c r="G361" s="311"/>
      <c r="H361" s="312"/>
      <c r="I361" s="163"/>
    </row>
    <row r="362" spans="1:9" ht="15.75" x14ac:dyDescent="0.25">
      <c r="A362" s="160"/>
      <c r="B362" s="159"/>
      <c r="C362" s="159"/>
      <c r="D362" s="159"/>
      <c r="E362" s="161"/>
      <c r="F362" s="162"/>
      <c r="G362" s="311"/>
      <c r="H362" s="312"/>
      <c r="I362" s="163"/>
    </row>
    <row r="363" spans="1:9" ht="15.75" x14ac:dyDescent="0.25">
      <c r="A363" s="160"/>
      <c r="B363" s="159"/>
      <c r="C363" s="159"/>
      <c r="D363" s="159"/>
      <c r="E363" s="161"/>
      <c r="F363" s="162"/>
      <c r="G363" s="311"/>
      <c r="H363" s="312"/>
      <c r="I363" s="163"/>
    </row>
    <row r="364" spans="1:9" ht="15.75" x14ac:dyDescent="0.25">
      <c r="A364" s="160"/>
      <c r="B364" s="159"/>
      <c r="C364" s="159"/>
      <c r="D364" s="159"/>
      <c r="E364" s="161"/>
      <c r="F364" s="162"/>
      <c r="G364" s="311"/>
      <c r="H364" s="312"/>
      <c r="I364" s="163"/>
    </row>
    <row r="365" spans="1:9" ht="15.75" x14ac:dyDescent="0.25">
      <c r="A365" s="160"/>
      <c r="B365" s="159"/>
      <c r="C365" s="159"/>
      <c r="D365" s="159"/>
      <c r="E365" s="161"/>
      <c r="F365" s="162"/>
      <c r="G365" s="311"/>
      <c r="H365" s="312"/>
      <c r="I365" s="163"/>
    </row>
    <row r="366" spans="1:9" ht="15.75" x14ac:dyDescent="0.25">
      <c r="A366" s="160"/>
      <c r="B366" s="159"/>
      <c r="C366" s="159"/>
      <c r="D366" s="159"/>
      <c r="E366" s="161"/>
      <c r="F366" s="162"/>
      <c r="G366" s="311"/>
      <c r="H366" s="312"/>
      <c r="I366" s="163"/>
    </row>
    <row r="367" spans="1:9" ht="15.75" x14ac:dyDescent="0.25">
      <c r="A367" s="160"/>
      <c r="B367" s="159"/>
      <c r="C367" s="159"/>
      <c r="D367" s="159"/>
      <c r="E367" s="161"/>
      <c r="F367" s="162"/>
      <c r="G367" s="311"/>
      <c r="H367" s="312"/>
      <c r="I367" s="163"/>
    </row>
    <row r="368" spans="1:9" ht="15.75" x14ac:dyDescent="0.25">
      <c r="A368" s="160"/>
      <c r="B368" s="159"/>
      <c r="C368" s="159"/>
      <c r="D368" s="159"/>
      <c r="E368" s="161"/>
      <c r="F368" s="162"/>
      <c r="G368" s="311"/>
      <c r="H368" s="312"/>
      <c r="I368" s="163"/>
    </row>
    <row r="369" spans="1:9" ht="15.75" x14ac:dyDescent="0.25">
      <c r="A369" s="160"/>
      <c r="B369" s="159"/>
      <c r="C369" s="159"/>
      <c r="D369" s="159"/>
      <c r="E369" s="161"/>
      <c r="F369" s="162"/>
      <c r="G369" s="311"/>
      <c r="H369" s="312"/>
      <c r="I369" s="163"/>
    </row>
    <row r="370" spans="1:9" ht="15.75" x14ac:dyDescent="0.25">
      <c r="A370" s="160"/>
      <c r="B370" s="159"/>
      <c r="C370" s="159"/>
      <c r="D370" s="159"/>
      <c r="E370" s="161"/>
      <c r="F370" s="162"/>
      <c r="G370" s="311"/>
      <c r="H370" s="312"/>
      <c r="I370" s="163"/>
    </row>
    <row r="371" spans="1:9" ht="15.75" x14ac:dyDescent="0.25">
      <c r="A371" s="160"/>
      <c r="B371" s="159"/>
      <c r="C371" s="159"/>
      <c r="D371" s="159"/>
      <c r="E371" s="161"/>
      <c r="F371" s="162"/>
      <c r="G371" s="311"/>
      <c r="H371" s="312"/>
      <c r="I371" s="163"/>
    </row>
    <row r="372" spans="1:9" ht="15.75" x14ac:dyDescent="0.25">
      <c r="A372" s="160"/>
      <c r="B372" s="159"/>
      <c r="C372" s="159"/>
      <c r="D372" s="159"/>
      <c r="E372" s="161"/>
      <c r="F372" s="162"/>
      <c r="G372" s="311"/>
      <c r="H372" s="312"/>
      <c r="I372" s="163"/>
    </row>
    <row r="373" spans="1:9" ht="15.75" x14ac:dyDescent="0.25">
      <c r="A373" s="160"/>
      <c r="B373" s="159"/>
      <c r="C373" s="159"/>
      <c r="D373" s="159"/>
      <c r="E373" s="161"/>
      <c r="F373" s="162"/>
      <c r="G373" s="311"/>
      <c r="H373" s="312"/>
      <c r="I373" s="163"/>
    </row>
    <row r="374" spans="1:9" ht="15.75" x14ac:dyDescent="0.25">
      <c r="A374" s="160"/>
      <c r="B374" s="159"/>
      <c r="C374" s="159"/>
      <c r="D374" s="159"/>
      <c r="E374" s="161"/>
      <c r="F374" s="162"/>
      <c r="G374" s="311"/>
      <c r="H374" s="312"/>
      <c r="I374" s="163"/>
    </row>
    <row r="375" spans="1:9" ht="15.75" x14ac:dyDescent="0.25">
      <c r="A375" s="160"/>
      <c r="B375" s="159"/>
      <c r="C375" s="159"/>
      <c r="D375" s="159"/>
      <c r="E375" s="161"/>
      <c r="F375" s="162"/>
      <c r="G375" s="311"/>
      <c r="H375" s="312"/>
      <c r="I375" s="163"/>
    </row>
    <row r="376" spans="1:9" ht="15.75" x14ac:dyDescent="0.25">
      <c r="A376" s="160"/>
      <c r="B376" s="159"/>
      <c r="C376" s="159"/>
      <c r="D376" s="159"/>
      <c r="E376" s="161"/>
      <c r="F376" s="162"/>
      <c r="G376" s="311"/>
      <c r="H376" s="312"/>
      <c r="I376" s="163"/>
    </row>
    <row r="377" spans="1:9" ht="15.75" x14ac:dyDescent="0.25">
      <c r="A377" s="160"/>
      <c r="B377" s="159"/>
      <c r="C377" s="159"/>
      <c r="D377" s="159"/>
      <c r="E377" s="161"/>
      <c r="F377" s="162"/>
      <c r="G377" s="311"/>
      <c r="H377" s="312"/>
      <c r="I377" s="163"/>
    </row>
    <row r="378" spans="1:9" ht="15.75" x14ac:dyDescent="0.25">
      <c r="A378" s="160"/>
      <c r="B378" s="159"/>
      <c r="C378" s="159"/>
      <c r="D378" s="159"/>
      <c r="E378" s="161"/>
      <c r="F378" s="162"/>
      <c r="G378" s="311"/>
      <c r="H378" s="312"/>
      <c r="I378" s="163"/>
    </row>
    <row r="379" spans="1:9" ht="15.75" x14ac:dyDescent="0.25">
      <c r="A379" s="160"/>
      <c r="B379" s="159"/>
      <c r="C379" s="159"/>
      <c r="D379" s="159"/>
      <c r="E379" s="161"/>
      <c r="F379" s="162"/>
      <c r="G379" s="311"/>
      <c r="H379" s="312"/>
      <c r="I379" s="163"/>
    </row>
    <row r="380" spans="1:9" ht="15.75" x14ac:dyDescent="0.25">
      <c r="A380" s="160"/>
      <c r="B380" s="159"/>
      <c r="C380" s="159"/>
      <c r="D380" s="159"/>
      <c r="E380" s="161"/>
      <c r="F380" s="162"/>
      <c r="G380" s="311"/>
      <c r="H380" s="312"/>
      <c r="I380" s="163"/>
    </row>
    <row r="381" spans="1:9" ht="15.75" x14ac:dyDescent="0.25">
      <c r="A381" s="160"/>
      <c r="B381" s="159"/>
      <c r="C381" s="159"/>
      <c r="D381" s="159"/>
      <c r="E381" s="161"/>
      <c r="F381" s="162"/>
      <c r="G381" s="311"/>
      <c r="H381" s="312"/>
      <c r="I381" s="163"/>
    </row>
    <row r="382" spans="1:9" ht="15.75" x14ac:dyDescent="0.25">
      <c r="A382" s="160"/>
      <c r="B382" s="159"/>
      <c r="C382" s="159"/>
      <c r="D382" s="159"/>
      <c r="E382" s="161"/>
      <c r="F382" s="162"/>
      <c r="G382" s="311"/>
      <c r="H382" s="312"/>
      <c r="I382" s="163"/>
    </row>
    <row r="383" spans="1:9" ht="15.75" x14ac:dyDescent="0.25">
      <c r="A383" s="160"/>
      <c r="B383" s="159"/>
      <c r="C383" s="159"/>
      <c r="D383" s="159"/>
      <c r="E383" s="161"/>
      <c r="F383" s="162"/>
      <c r="G383" s="311"/>
      <c r="H383" s="312"/>
      <c r="I383" s="163"/>
    </row>
    <row r="384" spans="1:9" ht="15.75" x14ac:dyDescent="0.25">
      <c r="A384" s="160"/>
      <c r="B384" s="159"/>
      <c r="C384" s="159"/>
      <c r="D384" s="159"/>
      <c r="E384" s="161"/>
      <c r="F384" s="162"/>
      <c r="G384" s="311"/>
      <c r="H384" s="312"/>
      <c r="I384" s="163"/>
    </row>
    <row r="385" spans="1:9" ht="15.75" x14ac:dyDescent="0.25">
      <c r="A385" s="160"/>
      <c r="B385" s="159"/>
      <c r="C385" s="159"/>
      <c r="D385" s="159"/>
      <c r="E385" s="161"/>
      <c r="F385" s="162"/>
      <c r="G385" s="311"/>
      <c r="H385" s="312"/>
      <c r="I385" s="163"/>
    </row>
    <row r="386" spans="1:9" ht="15.75" x14ac:dyDescent="0.25">
      <c r="A386" s="160"/>
      <c r="B386" s="159"/>
      <c r="C386" s="159"/>
      <c r="D386" s="159"/>
      <c r="E386" s="161"/>
      <c r="F386" s="162"/>
      <c r="G386" s="311"/>
      <c r="H386" s="312"/>
      <c r="I386" s="163"/>
    </row>
    <row r="387" spans="1:9" ht="15.75" x14ac:dyDescent="0.25">
      <c r="A387" s="160"/>
      <c r="B387" s="159"/>
      <c r="C387" s="159"/>
      <c r="D387" s="159"/>
      <c r="E387" s="161"/>
      <c r="F387" s="162"/>
      <c r="G387" s="311"/>
      <c r="H387" s="312"/>
      <c r="I387" s="163"/>
    </row>
    <row r="388" spans="1:9" ht="15.75" x14ac:dyDescent="0.25">
      <c r="A388" s="160"/>
      <c r="B388" s="159"/>
      <c r="C388" s="159"/>
      <c r="D388" s="159"/>
      <c r="E388" s="161"/>
      <c r="F388" s="162"/>
      <c r="G388" s="311"/>
      <c r="H388" s="312"/>
      <c r="I388" s="163"/>
    </row>
    <row r="389" spans="1:9" ht="15.75" x14ac:dyDescent="0.25">
      <c r="A389" s="160"/>
      <c r="B389" s="159"/>
      <c r="C389" s="159"/>
      <c r="D389" s="159"/>
      <c r="E389" s="161"/>
      <c r="F389" s="162"/>
      <c r="G389" s="311"/>
      <c r="H389" s="312"/>
      <c r="I389" s="163"/>
    </row>
    <row r="390" spans="1:9" ht="15.75" x14ac:dyDescent="0.25">
      <c r="A390" s="160"/>
      <c r="B390" s="159"/>
      <c r="C390" s="159"/>
      <c r="D390" s="159"/>
      <c r="E390" s="161"/>
      <c r="F390" s="162"/>
      <c r="G390" s="311"/>
      <c r="H390" s="312"/>
      <c r="I390" s="163"/>
    </row>
    <row r="391" spans="1:9" ht="15.75" x14ac:dyDescent="0.25">
      <c r="A391" s="160"/>
      <c r="B391" s="159"/>
      <c r="C391" s="159"/>
      <c r="D391" s="159"/>
      <c r="E391" s="161"/>
      <c r="F391" s="162"/>
      <c r="G391" s="311"/>
      <c r="H391" s="312"/>
      <c r="I391" s="163"/>
    </row>
    <row r="392" spans="1:9" ht="15.75" x14ac:dyDescent="0.25">
      <c r="A392" s="160"/>
      <c r="B392" s="159"/>
      <c r="C392" s="159"/>
      <c r="D392" s="159"/>
      <c r="E392" s="161"/>
      <c r="F392" s="162"/>
      <c r="G392" s="311"/>
      <c r="H392" s="312"/>
      <c r="I392" s="163"/>
    </row>
    <row r="393" spans="1:9" ht="15.75" x14ac:dyDescent="0.25">
      <c r="A393" s="160"/>
      <c r="B393" s="159"/>
      <c r="C393" s="159"/>
      <c r="D393" s="159"/>
      <c r="E393" s="161"/>
      <c r="F393" s="162"/>
      <c r="G393" s="311"/>
      <c r="H393" s="312"/>
      <c r="I393" s="163"/>
    </row>
    <row r="394" spans="1:9" ht="15.75" x14ac:dyDescent="0.25">
      <c r="A394" s="160"/>
      <c r="B394" s="159"/>
      <c r="C394" s="159"/>
      <c r="D394" s="159"/>
      <c r="E394" s="161"/>
      <c r="F394" s="162"/>
      <c r="G394" s="311"/>
      <c r="H394" s="312"/>
      <c r="I394" s="163"/>
    </row>
    <row r="395" spans="1:9" ht="15.75" x14ac:dyDescent="0.25">
      <c r="A395" s="160"/>
      <c r="B395" s="159"/>
      <c r="C395" s="159"/>
      <c r="D395" s="159"/>
      <c r="E395" s="161"/>
      <c r="F395" s="162"/>
      <c r="G395" s="311"/>
      <c r="H395" s="312"/>
      <c r="I395" s="163"/>
    </row>
    <row r="396" spans="1:9" ht="15.75" x14ac:dyDescent="0.25">
      <c r="A396" s="160"/>
      <c r="B396" s="159"/>
      <c r="C396" s="159"/>
      <c r="D396" s="159"/>
      <c r="E396" s="161"/>
      <c r="F396" s="162"/>
      <c r="G396" s="311"/>
      <c r="H396" s="312"/>
      <c r="I396" s="163"/>
    </row>
    <row r="397" spans="1:9" ht="15.75" x14ac:dyDescent="0.25">
      <c r="A397" s="160"/>
      <c r="B397" s="159"/>
      <c r="C397" s="159"/>
      <c r="D397" s="159"/>
      <c r="E397" s="161"/>
      <c r="F397" s="162"/>
      <c r="G397" s="311"/>
      <c r="H397" s="312"/>
      <c r="I397" s="163"/>
    </row>
    <row r="398" spans="1:9" ht="15.75" x14ac:dyDescent="0.25">
      <c r="A398" s="160"/>
      <c r="B398" s="159"/>
      <c r="C398" s="159"/>
      <c r="D398" s="159"/>
      <c r="E398" s="161"/>
      <c r="F398" s="162"/>
      <c r="G398" s="311"/>
      <c r="H398" s="312"/>
      <c r="I398" s="163"/>
    </row>
    <row r="399" spans="1:9" ht="15.75" x14ac:dyDescent="0.25">
      <c r="A399" s="160"/>
      <c r="B399" s="159"/>
      <c r="C399" s="159"/>
      <c r="D399" s="159"/>
      <c r="E399" s="161"/>
      <c r="F399" s="162"/>
      <c r="G399" s="311"/>
      <c r="H399" s="312"/>
      <c r="I399" s="163"/>
    </row>
    <row r="400" spans="1:9" ht="15.75" x14ac:dyDescent="0.25">
      <c r="A400" s="160"/>
      <c r="B400" s="159"/>
      <c r="C400" s="159"/>
      <c r="D400" s="159"/>
      <c r="E400" s="161"/>
      <c r="F400" s="162"/>
      <c r="G400" s="311"/>
      <c r="H400" s="312"/>
      <c r="I400" s="163"/>
    </row>
    <row r="401" spans="1:9" ht="15.75" x14ac:dyDescent="0.25">
      <c r="A401" s="160"/>
      <c r="B401" s="159"/>
      <c r="C401" s="159"/>
      <c r="D401" s="159"/>
      <c r="E401" s="161"/>
      <c r="F401" s="162"/>
      <c r="G401" s="311"/>
      <c r="H401" s="312"/>
      <c r="I401" s="163"/>
    </row>
    <row r="402" spans="1:9" ht="15.75" x14ac:dyDescent="0.25">
      <c r="A402" s="160"/>
      <c r="B402" s="159"/>
      <c r="C402" s="159"/>
      <c r="D402" s="159"/>
      <c r="E402" s="161"/>
      <c r="F402" s="162"/>
      <c r="G402" s="311"/>
      <c r="H402" s="312"/>
      <c r="I402" s="163"/>
    </row>
    <row r="403" spans="1:9" ht="15.75" x14ac:dyDescent="0.25">
      <c r="A403" s="160"/>
      <c r="B403" s="159"/>
      <c r="C403" s="159"/>
      <c r="D403" s="159"/>
      <c r="E403" s="161"/>
      <c r="F403" s="162"/>
      <c r="G403" s="311"/>
      <c r="H403" s="312"/>
      <c r="I403" s="163"/>
    </row>
    <row r="404" spans="1:9" ht="15.75" x14ac:dyDescent="0.25">
      <c r="A404" s="160"/>
      <c r="B404" s="159"/>
      <c r="C404" s="159"/>
      <c r="D404" s="159"/>
      <c r="E404" s="161"/>
      <c r="F404" s="162"/>
      <c r="G404" s="311"/>
      <c r="H404" s="312"/>
      <c r="I404" s="163"/>
    </row>
    <row r="405" spans="1:9" ht="15.75" x14ac:dyDescent="0.25">
      <c r="A405" s="160"/>
      <c r="B405" s="159"/>
      <c r="C405" s="159"/>
      <c r="D405" s="159"/>
      <c r="E405" s="161"/>
      <c r="F405" s="162"/>
      <c r="G405" s="311"/>
      <c r="H405" s="312"/>
      <c r="I405" s="163"/>
    </row>
    <row r="406" spans="1:9" ht="15.75" x14ac:dyDescent="0.25">
      <c r="A406" s="160"/>
      <c r="B406" s="159"/>
      <c r="C406" s="159"/>
      <c r="D406" s="159"/>
      <c r="E406" s="161"/>
      <c r="F406" s="162"/>
      <c r="G406" s="311"/>
      <c r="H406" s="312"/>
      <c r="I406" s="163"/>
    </row>
    <row r="407" spans="1:9" ht="15.75" x14ac:dyDescent="0.25">
      <c r="A407" s="160"/>
      <c r="B407" s="159"/>
      <c r="C407" s="159"/>
      <c r="D407" s="159"/>
      <c r="E407" s="161"/>
      <c r="F407" s="162"/>
      <c r="G407" s="311"/>
      <c r="H407" s="312"/>
      <c r="I407" s="163"/>
    </row>
    <row r="408" spans="1:9" ht="15.75" x14ac:dyDescent="0.25">
      <c r="A408" s="160"/>
      <c r="B408" s="159"/>
      <c r="C408" s="159"/>
      <c r="D408" s="159"/>
      <c r="E408" s="161"/>
      <c r="F408" s="162"/>
      <c r="G408" s="311"/>
      <c r="H408" s="312"/>
      <c r="I408" s="163"/>
    </row>
    <row r="409" spans="1:9" ht="15.75" x14ac:dyDescent="0.25">
      <c r="A409" s="160"/>
      <c r="B409" s="159"/>
      <c r="C409" s="159"/>
      <c r="D409" s="159"/>
      <c r="E409" s="161"/>
      <c r="F409" s="162"/>
      <c r="G409" s="311"/>
      <c r="H409" s="312"/>
      <c r="I409" s="163"/>
    </row>
    <row r="410" spans="1:9" ht="15.75" x14ac:dyDescent="0.25">
      <c r="A410" s="160"/>
      <c r="B410" s="159"/>
      <c r="C410" s="159"/>
      <c r="D410" s="159"/>
      <c r="E410" s="161"/>
      <c r="F410" s="162"/>
      <c r="G410" s="311"/>
      <c r="H410" s="312"/>
      <c r="I410" s="163"/>
    </row>
    <row r="411" spans="1:9" ht="15.75" x14ac:dyDescent="0.25">
      <c r="A411" s="160"/>
      <c r="B411" s="159"/>
      <c r="C411" s="159"/>
      <c r="D411" s="159"/>
      <c r="E411" s="161"/>
      <c r="F411" s="162"/>
      <c r="G411" s="311"/>
      <c r="H411" s="312"/>
      <c r="I411" s="163"/>
    </row>
    <row r="412" spans="1:9" ht="15.75" x14ac:dyDescent="0.25">
      <c r="A412" s="160"/>
      <c r="B412" s="159"/>
      <c r="C412" s="159"/>
      <c r="D412" s="159"/>
      <c r="E412" s="161"/>
      <c r="F412" s="162"/>
      <c r="G412" s="311"/>
      <c r="H412" s="312"/>
      <c r="I412" s="163"/>
    </row>
    <row r="413" spans="1:9" ht="15.75" x14ac:dyDescent="0.25">
      <c r="A413" s="160"/>
      <c r="B413" s="159"/>
      <c r="C413" s="159"/>
      <c r="D413" s="159"/>
      <c r="E413" s="161"/>
      <c r="F413" s="162"/>
      <c r="G413" s="311"/>
      <c r="H413" s="312"/>
      <c r="I413" s="163"/>
    </row>
    <row r="414" spans="1:9" ht="15.75" x14ac:dyDescent="0.25">
      <c r="A414" s="160"/>
      <c r="B414" s="159"/>
      <c r="C414" s="159"/>
      <c r="D414" s="159"/>
      <c r="E414" s="161"/>
      <c r="F414" s="162"/>
      <c r="G414" s="311"/>
      <c r="H414" s="312"/>
      <c r="I414" s="163"/>
    </row>
    <row r="415" spans="1:9" ht="15.75" x14ac:dyDescent="0.25">
      <c r="A415" s="160"/>
      <c r="B415" s="159"/>
      <c r="C415" s="159"/>
      <c r="D415" s="159"/>
      <c r="E415" s="161"/>
      <c r="F415" s="162"/>
      <c r="G415" s="311"/>
      <c r="H415" s="312"/>
      <c r="I415" s="163"/>
    </row>
    <row r="416" spans="1:9" ht="15.75" x14ac:dyDescent="0.25">
      <c r="A416" s="160"/>
      <c r="B416" s="159"/>
      <c r="C416" s="159"/>
      <c r="D416" s="159"/>
      <c r="E416" s="161"/>
      <c r="F416" s="162"/>
      <c r="G416" s="311"/>
      <c r="H416" s="312"/>
      <c r="I416" s="163"/>
    </row>
    <row r="417" spans="1:9" ht="15.75" x14ac:dyDescent="0.25">
      <c r="A417" s="160"/>
      <c r="B417" s="159"/>
      <c r="C417" s="159"/>
      <c r="D417" s="159"/>
      <c r="E417" s="161"/>
      <c r="F417" s="162"/>
      <c r="G417" s="311"/>
      <c r="H417" s="312"/>
      <c r="I417" s="163"/>
    </row>
    <row r="418" spans="1:9" ht="15.75" x14ac:dyDescent="0.25">
      <c r="A418" s="160"/>
      <c r="B418" s="159"/>
      <c r="C418" s="159"/>
      <c r="D418" s="159"/>
      <c r="E418" s="161"/>
      <c r="F418" s="162"/>
      <c r="G418" s="311"/>
      <c r="H418" s="312"/>
      <c r="I418" s="163"/>
    </row>
    <row r="419" spans="1:9" ht="15.75" x14ac:dyDescent="0.25">
      <c r="A419" s="160"/>
      <c r="B419" s="159"/>
      <c r="C419" s="159"/>
      <c r="D419" s="159"/>
      <c r="E419" s="161"/>
      <c r="F419" s="162"/>
      <c r="G419" s="311"/>
      <c r="H419" s="312"/>
      <c r="I419" s="163"/>
    </row>
    <row r="420" spans="1:9" ht="15.75" x14ac:dyDescent="0.25">
      <c r="A420" s="160"/>
      <c r="B420" s="159"/>
      <c r="C420" s="159"/>
      <c r="D420" s="159"/>
      <c r="E420" s="161"/>
      <c r="F420" s="162"/>
      <c r="G420" s="311"/>
      <c r="H420" s="312"/>
      <c r="I420" s="163"/>
    </row>
    <row r="421" spans="1:9" ht="15.75" x14ac:dyDescent="0.25">
      <c r="A421" s="160"/>
      <c r="B421" s="159"/>
      <c r="C421" s="159"/>
      <c r="D421" s="159"/>
      <c r="E421" s="161"/>
      <c r="F421" s="162"/>
      <c r="G421" s="311"/>
      <c r="H421" s="312"/>
      <c r="I421" s="163"/>
    </row>
    <row r="422" spans="1:9" ht="15.75" x14ac:dyDescent="0.25">
      <c r="A422" s="160"/>
      <c r="B422" s="159"/>
      <c r="C422" s="159"/>
      <c r="D422" s="159"/>
      <c r="E422" s="161"/>
      <c r="F422" s="162"/>
      <c r="G422" s="311"/>
      <c r="H422" s="312"/>
      <c r="I422" s="163"/>
    </row>
    <row r="423" spans="1:9" ht="15.75" x14ac:dyDescent="0.25">
      <c r="A423" s="160"/>
      <c r="B423" s="159"/>
      <c r="C423" s="159"/>
      <c r="D423" s="159"/>
      <c r="E423" s="161"/>
      <c r="F423" s="162"/>
      <c r="G423" s="311"/>
      <c r="H423" s="312"/>
      <c r="I423" s="163"/>
    </row>
    <row r="424" spans="1:9" ht="15.75" x14ac:dyDescent="0.25">
      <c r="A424" s="160"/>
      <c r="B424" s="159"/>
      <c r="C424" s="159"/>
      <c r="D424" s="159"/>
      <c r="E424" s="161"/>
      <c r="F424" s="162"/>
      <c r="G424" s="311"/>
      <c r="H424" s="312"/>
      <c r="I424" s="163"/>
    </row>
    <row r="425" spans="1:9" ht="15.75" x14ac:dyDescent="0.25">
      <c r="A425" s="160"/>
      <c r="B425" s="159"/>
      <c r="C425" s="159"/>
      <c r="D425" s="159"/>
      <c r="E425" s="161"/>
      <c r="F425" s="162"/>
      <c r="G425" s="311"/>
      <c r="H425" s="312"/>
      <c r="I425" s="163"/>
    </row>
    <row r="426" spans="1:9" ht="15.75" x14ac:dyDescent="0.25">
      <c r="A426" s="160"/>
      <c r="B426" s="159"/>
      <c r="C426" s="159"/>
      <c r="D426" s="159"/>
      <c r="E426" s="161"/>
      <c r="F426" s="162"/>
      <c r="G426" s="311"/>
      <c r="H426" s="312"/>
      <c r="I426" s="163"/>
    </row>
    <row r="427" spans="1:9" ht="15.75" x14ac:dyDescent="0.25">
      <c r="A427" s="160"/>
      <c r="B427" s="159"/>
      <c r="C427" s="159"/>
      <c r="D427" s="159"/>
      <c r="E427" s="161"/>
      <c r="F427" s="162"/>
      <c r="G427" s="311"/>
      <c r="H427" s="312"/>
      <c r="I427" s="163"/>
    </row>
    <row r="428" spans="1:9" ht="15.75" x14ac:dyDescent="0.25">
      <c r="A428" s="160"/>
      <c r="B428" s="159"/>
      <c r="C428" s="159"/>
      <c r="D428" s="159"/>
      <c r="E428" s="161"/>
      <c r="F428" s="162"/>
      <c r="G428" s="311"/>
      <c r="H428" s="312"/>
      <c r="I428" s="163"/>
    </row>
    <row r="429" spans="1:9" ht="15.75" x14ac:dyDescent="0.25">
      <c r="A429" s="160"/>
      <c r="B429" s="159"/>
      <c r="C429" s="159"/>
      <c r="D429" s="159"/>
      <c r="E429" s="161"/>
      <c r="F429" s="162"/>
      <c r="G429" s="311"/>
      <c r="H429" s="312"/>
      <c r="I429" s="163"/>
    </row>
    <row r="430" spans="1:9" ht="15.75" x14ac:dyDescent="0.25">
      <c r="A430" s="160"/>
      <c r="B430" s="159"/>
      <c r="C430" s="159"/>
      <c r="D430" s="159"/>
      <c r="E430" s="161"/>
      <c r="F430" s="162"/>
      <c r="G430" s="311"/>
      <c r="H430" s="312"/>
      <c r="I430" s="163"/>
    </row>
    <row r="431" spans="1:9" ht="15.75" x14ac:dyDescent="0.25">
      <c r="A431" s="160"/>
      <c r="B431" s="159"/>
      <c r="C431" s="159"/>
      <c r="D431" s="159"/>
      <c r="E431" s="161"/>
      <c r="F431" s="162"/>
      <c r="G431" s="311"/>
      <c r="H431" s="312"/>
      <c r="I431" s="163"/>
    </row>
    <row r="432" spans="1:9" ht="15.75" x14ac:dyDescent="0.25">
      <c r="A432" s="160"/>
      <c r="B432" s="159"/>
      <c r="C432" s="159"/>
      <c r="D432" s="159"/>
      <c r="E432" s="161"/>
      <c r="F432" s="162"/>
      <c r="G432" s="311"/>
      <c r="H432" s="312"/>
      <c r="I432" s="163"/>
    </row>
    <row r="433" spans="1:9" ht="15.75" x14ac:dyDescent="0.25">
      <c r="A433" s="160"/>
      <c r="B433" s="159"/>
      <c r="C433" s="159"/>
      <c r="D433" s="159"/>
      <c r="E433" s="161"/>
      <c r="F433" s="162"/>
      <c r="G433" s="311"/>
      <c r="H433" s="312"/>
      <c r="I433" s="163"/>
    </row>
    <row r="434" spans="1:9" ht="15.75" x14ac:dyDescent="0.25">
      <c r="A434" s="160"/>
      <c r="B434" s="159"/>
      <c r="C434" s="159"/>
      <c r="D434" s="159"/>
      <c r="E434" s="161"/>
      <c r="F434" s="162"/>
      <c r="G434" s="311"/>
      <c r="H434" s="312"/>
      <c r="I434" s="163"/>
    </row>
    <row r="435" spans="1:9" ht="15.75" x14ac:dyDescent="0.25">
      <c r="A435" s="160"/>
      <c r="B435" s="159"/>
      <c r="C435" s="159"/>
      <c r="D435" s="159"/>
      <c r="E435" s="161"/>
      <c r="F435" s="162"/>
      <c r="G435" s="311"/>
      <c r="H435" s="312"/>
      <c r="I435" s="163"/>
    </row>
    <row r="436" spans="1:9" ht="15.75" x14ac:dyDescent="0.25">
      <c r="A436" s="160"/>
      <c r="B436" s="159"/>
      <c r="C436" s="159"/>
      <c r="D436" s="159"/>
      <c r="E436" s="161"/>
      <c r="F436" s="162"/>
      <c r="G436" s="311"/>
      <c r="H436" s="312"/>
      <c r="I436" s="163"/>
    </row>
    <row r="437" spans="1:9" ht="15.75" x14ac:dyDescent="0.25">
      <c r="A437" s="160"/>
      <c r="B437" s="159"/>
      <c r="C437" s="159"/>
      <c r="D437" s="159"/>
      <c r="E437" s="161"/>
      <c r="F437" s="162"/>
      <c r="G437" s="311"/>
      <c r="H437" s="312"/>
      <c r="I437" s="163"/>
    </row>
    <row r="438" spans="1:9" ht="15.75" x14ac:dyDescent="0.25">
      <c r="A438" s="160"/>
      <c r="B438" s="159"/>
      <c r="C438" s="159"/>
      <c r="D438" s="159"/>
      <c r="E438" s="161"/>
      <c r="F438" s="162"/>
      <c r="G438" s="311"/>
      <c r="H438" s="312"/>
      <c r="I438" s="163"/>
    </row>
    <row r="439" spans="1:9" ht="15.75" x14ac:dyDescent="0.25">
      <c r="A439" s="160"/>
      <c r="B439" s="159"/>
      <c r="C439" s="159"/>
      <c r="D439" s="159"/>
      <c r="E439" s="161"/>
      <c r="F439" s="162"/>
      <c r="G439" s="311"/>
      <c r="H439" s="312"/>
      <c r="I439" s="163"/>
    </row>
    <row r="440" spans="1:9" ht="15.75" x14ac:dyDescent="0.25">
      <c r="A440" s="160"/>
      <c r="B440" s="159"/>
      <c r="C440" s="159"/>
      <c r="D440" s="159"/>
      <c r="E440" s="161"/>
      <c r="F440" s="162"/>
      <c r="G440" s="311"/>
      <c r="H440" s="312"/>
      <c r="I440" s="163"/>
    </row>
    <row r="441" spans="1:9" ht="15.75" x14ac:dyDescent="0.25">
      <c r="A441" s="160"/>
      <c r="B441" s="159"/>
      <c r="C441" s="159"/>
      <c r="D441" s="159"/>
      <c r="E441" s="161"/>
      <c r="F441" s="162"/>
      <c r="G441" s="311"/>
      <c r="H441" s="312"/>
      <c r="I441" s="163"/>
    </row>
    <row r="442" spans="1:9" ht="15.75" x14ac:dyDescent="0.25">
      <c r="A442" s="160"/>
      <c r="B442" s="159"/>
      <c r="C442" s="159"/>
      <c r="D442" s="159"/>
      <c r="E442" s="161"/>
      <c r="F442" s="162"/>
      <c r="G442" s="311"/>
      <c r="H442" s="312"/>
      <c r="I442" s="163"/>
    </row>
    <row r="443" spans="1:9" ht="15.75" x14ac:dyDescent="0.25">
      <c r="A443" s="160"/>
      <c r="B443" s="159"/>
      <c r="C443" s="159"/>
      <c r="D443" s="159"/>
      <c r="E443" s="161"/>
      <c r="F443" s="162"/>
      <c r="G443" s="311"/>
      <c r="H443" s="312"/>
      <c r="I443" s="163"/>
    </row>
    <row r="444" spans="1:9" ht="15.75" x14ac:dyDescent="0.25">
      <c r="A444" s="160"/>
      <c r="B444" s="159"/>
      <c r="C444" s="159"/>
      <c r="D444" s="159"/>
      <c r="E444" s="161"/>
      <c r="F444" s="162"/>
      <c r="G444" s="311"/>
      <c r="H444" s="312"/>
      <c r="I444" s="163"/>
    </row>
    <row r="445" spans="1:9" ht="15.75" x14ac:dyDescent="0.25">
      <c r="A445" s="160"/>
      <c r="B445" s="159"/>
      <c r="C445" s="159"/>
      <c r="D445" s="159"/>
      <c r="E445" s="161"/>
      <c r="F445" s="162"/>
      <c r="G445" s="311"/>
      <c r="H445" s="312"/>
      <c r="I445" s="163"/>
    </row>
    <row r="446" spans="1:9" ht="15.75" x14ac:dyDescent="0.25">
      <c r="A446" s="160"/>
      <c r="B446" s="159"/>
      <c r="C446" s="159"/>
      <c r="D446" s="159"/>
      <c r="E446" s="161"/>
      <c r="F446" s="162"/>
      <c r="G446" s="311"/>
      <c r="H446" s="312"/>
      <c r="I446" s="163"/>
    </row>
    <row r="447" spans="1:9" ht="15.75" x14ac:dyDescent="0.25">
      <c r="A447" s="160"/>
      <c r="B447" s="159"/>
      <c r="C447" s="159"/>
      <c r="D447" s="159"/>
      <c r="E447" s="161"/>
      <c r="F447" s="162"/>
      <c r="G447" s="311"/>
      <c r="H447" s="312"/>
      <c r="I447" s="163"/>
    </row>
    <row r="448" spans="1:9" ht="15.75" x14ac:dyDescent="0.25">
      <c r="A448" s="160"/>
      <c r="B448" s="159"/>
      <c r="C448" s="159"/>
      <c r="D448" s="159"/>
      <c r="E448" s="161"/>
      <c r="F448" s="162"/>
      <c r="G448" s="311"/>
      <c r="H448" s="312"/>
      <c r="I448" s="163"/>
    </row>
    <row r="449" spans="1:9" ht="15.75" x14ac:dyDescent="0.25">
      <c r="A449" s="160"/>
      <c r="B449" s="159"/>
      <c r="C449" s="159"/>
      <c r="D449" s="159"/>
      <c r="E449" s="161"/>
      <c r="F449" s="162"/>
      <c r="G449" s="311"/>
      <c r="H449" s="312"/>
      <c r="I449" s="163"/>
    </row>
    <row r="450" spans="1:9" ht="15.75" x14ac:dyDescent="0.25">
      <c r="A450" s="160"/>
      <c r="B450" s="159"/>
      <c r="C450" s="159"/>
      <c r="D450" s="159"/>
      <c r="E450" s="161"/>
      <c r="F450" s="162"/>
      <c r="G450" s="311"/>
      <c r="H450" s="312"/>
      <c r="I450" s="163"/>
    </row>
    <row r="451" spans="1:9" ht="15.75" x14ac:dyDescent="0.25">
      <c r="A451" s="160"/>
      <c r="B451" s="159"/>
      <c r="C451" s="159"/>
      <c r="D451" s="159"/>
      <c r="E451" s="161"/>
      <c r="F451" s="162"/>
      <c r="G451" s="311"/>
      <c r="H451" s="312"/>
      <c r="I451" s="163"/>
    </row>
    <row r="452" spans="1:9" ht="15.75" x14ac:dyDescent="0.25">
      <c r="A452" s="160"/>
      <c r="B452" s="159"/>
      <c r="C452" s="159"/>
      <c r="D452" s="159"/>
      <c r="E452" s="161"/>
      <c r="F452" s="162"/>
      <c r="G452" s="311"/>
      <c r="H452" s="312"/>
      <c r="I452" s="163"/>
    </row>
    <row r="453" spans="1:9" ht="15.75" x14ac:dyDescent="0.25">
      <c r="A453" s="160"/>
      <c r="B453" s="159"/>
      <c r="C453" s="159"/>
      <c r="D453" s="159"/>
      <c r="E453" s="161"/>
      <c r="F453" s="162"/>
      <c r="G453" s="311"/>
      <c r="H453" s="312"/>
      <c r="I453" s="163"/>
    </row>
    <row r="454" spans="1:9" ht="15.75" x14ac:dyDescent="0.25">
      <c r="A454" s="160"/>
      <c r="B454" s="159"/>
      <c r="C454" s="159"/>
      <c r="D454" s="159"/>
      <c r="E454" s="161"/>
      <c r="F454" s="162"/>
      <c r="G454" s="311"/>
      <c r="H454" s="312"/>
      <c r="I454" s="163"/>
    </row>
    <row r="455" spans="1:9" ht="15.75" x14ac:dyDescent="0.25">
      <c r="A455" s="160"/>
      <c r="B455" s="159"/>
      <c r="C455" s="159"/>
      <c r="D455" s="159"/>
      <c r="E455" s="161"/>
      <c r="F455" s="162"/>
      <c r="G455" s="311"/>
      <c r="H455" s="312"/>
      <c r="I455" s="163"/>
    </row>
    <row r="456" spans="1:9" ht="15.75" x14ac:dyDescent="0.25">
      <c r="A456" s="160"/>
      <c r="B456" s="159"/>
      <c r="C456" s="159"/>
      <c r="D456" s="159"/>
      <c r="E456" s="161"/>
      <c r="F456" s="162"/>
      <c r="G456" s="311"/>
      <c r="H456" s="312"/>
      <c r="I456" s="163"/>
    </row>
    <row r="457" spans="1:9" ht="15.75" x14ac:dyDescent="0.25">
      <c r="A457" s="160"/>
      <c r="B457" s="159"/>
      <c r="C457" s="159"/>
      <c r="D457" s="159"/>
      <c r="E457" s="161"/>
      <c r="F457" s="162"/>
      <c r="G457" s="311"/>
      <c r="H457" s="312"/>
      <c r="I457" s="163"/>
    </row>
    <row r="458" spans="1:9" ht="15.75" x14ac:dyDescent="0.25">
      <c r="A458" s="160"/>
      <c r="B458" s="159"/>
      <c r="C458" s="159"/>
      <c r="D458" s="159"/>
      <c r="E458" s="161"/>
      <c r="F458" s="162"/>
      <c r="G458" s="311"/>
      <c r="H458" s="312"/>
      <c r="I458" s="163"/>
    </row>
    <row r="459" spans="1:9" ht="15.75" x14ac:dyDescent="0.25">
      <c r="A459" s="160"/>
      <c r="B459" s="159"/>
      <c r="C459" s="159"/>
      <c r="D459" s="159"/>
      <c r="E459" s="161"/>
      <c r="F459" s="162"/>
      <c r="G459" s="311"/>
      <c r="H459" s="312"/>
      <c r="I459" s="163"/>
    </row>
    <row r="460" spans="1:9" ht="15.75" x14ac:dyDescent="0.25">
      <c r="A460" s="160"/>
      <c r="B460" s="159"/>
      <c r="C460" s="159"/>
      <c r="D460" s="159"/>
      <c r="E460" s="161"/>
      <c r="F460" s="162"/>
      <c r="G460" s="311"/>
      <c r="H460" s="312"/>
      <c r="I460" s="163"/>
    </row>
    <row r="461" spans="1:9" ht="15.75" x14ac:dyDescent="0.25">
      <c r="A461" s="160"/>
      <c r="B461" s="159"/>
      <c r="C461" s="159"/>
      <c r="D461" s="159"/>
      <c r="E461" s="161"/>
      <c r="F461" s="162"/>
      <c r="G461" s="311"/>
      <c r="H461" s="312"/>
      <c r="I461" s="163"/>
    </row>
    <row r="462" spans="1:9" ht="15.75" x14ac:dyDescent="0.25">
      <c r="A462" s="160"/>
      <c r="B462" s="159"/>
      <c r="C462" s="159"/>
      <c r="D462" s="159"/>
      <c r="E462" s="161"/>
      <c r="F462" s="162"/>
      <c r="G462" s="311"/>
      <c r="H462" s="312"/>
      <c r="I462" s="163"/>
    </row>
    <row r="463" spans="1:9" ht="15.75" x14ac:dyDescent="0.25">
      <c r="A463" s="160"/>
      <c r="B463" s="159"/>
      <c r="C463" s="159"/>
      <c r="D463" s="159"/>
      <c r="E463" s="161"/>
      <c r="F463" s="162"/>
      <c r="G463" s="311"/>
      <c r="H463" s="312"/>
      <c r="I463" s="163"/>
    </row>
    <row r="464" spans="1:9" ht="15.75" x14ac:dyDescent="0.25">
      <c r="A464" s="160"/>
      <c r="B464" s="159"/>
      <c r="C464" s="159"/>
      <c r="D464" s="159"/>
      <c r="E464" s="161"/>
      <c r="F464" s="162"/>
      <c r="G464" s="311"/>
      <c r="H464" s="312"/>
      <c r="I464" s="163"/>
    </row>
    <row r="465" spans="1:9" ht="15.75" x14ac:dyDescent="0.25">
      <c r="A465" s="160"/>
      <c r="B465" s="159"/>
      <c r="C465" s="159"/>
      <c r="D465" s="159"/>
      <c r="E465" s="161"/>
      <c r="F465" s="162"/>
      <c r="G465" s="311"/>
      <c r="H465" s="312"/>
      <c r="I465" s="163"/>
    </row>
    <row r="466" spans="1:9" ht="15.75" x14ac:dyDescent="0.25">
      <c r="A466" s="160"/>
      <c r="B466" s="159"/>
      <c r="C466" s="159"/>
      <c r="D466" s="159"/>
      <c r="E466" s="161"/>
      <c r="F466" s="162"/>
      <c r="G466" s="311"/>
      <c r="H466" s="312"/>
      <c r="I466" s="163"/>
    </row>
    <row r="467" spans="1:9" ht="15.75" x14ac:dyDescent="0.25">
      <c r="A467" s="160"/>
      <c r="B467" s="159"/>
      <c r="C467" s="159"/>
      <c r="D467" s="159"/>
      <c r="E467" s="161"/>
      <c r="F467" s="162"/>
      <c r="G467" s="311"/>
      <c r="H467" s="312"/>
      <c r="I467" s="163"/>
    </row>
    <row r="468" spans="1:9" ht="15.75" x14ac:dyDescent="0.25">
      <c r="A468" s="160"/>
      <c r="B468" s="159"/>
      <c r="C468" s="159"/>
      <c r="D468" s="159"/>
      <c r="E468" s="161"/>
      <c r="F468" s="162"/>
      <c r="G468" s="311"/>
      <c r="H468" s="312"/>
      <c r="I468" s="163"/>
    </row>
    <row r="469" spans="1:9" ht="15.75" x14ac:dyDescent="0.25">
      <c r="A469" s="160"/>
      <c r="B469" s="159"/>
      <c r="C469" s="159"/>
      <c r="D469" s="159"/>
      <c r="E469" s="161"/>
      <c r="F469" s="162"/>
      <c r="G469" s="311"/>
      <c r="H469" s="312"/>
      <c r="I469" s="163"/>
    </row>
    <row r="470" spans="1:9" ht="15.75" x14ac:dyDescent="0.25">
      <c r="A470" s="160"/>
      <c r="B470" s="159"/>
      <c r="C470" s="159"/>
      <c r="D470" s="159"/>
      <c r="E470" s="161"/>
      <c r="F470" s="162"/>
      <c r="G470" s="311"/>
      <c r="H470" s="312"/>
      <c r="I470" s="163"/>
    </row>
    <row r="471" spans="1:9" ht="15.75" x14ac:dyDescent="0.25">
      <c r="A471" s="160"/>
      <c r="B471" s="159"/>
      <c r="C471" s="159"/>
      <c r="D471" s="159"/>
      <c r="E471" s="161"/>
      <c r="F471" s="162"/>
      <c r="G471" s="311"/>
      <c r="H471" s="312"/>
      <c r="I471" s="163"/>
    </row>
    <row r="472" spans="1:9" ht="15.75" x14ac:dyDescent="0.25">
      <c r="A472" s="160"/>
      <c r="B472" s="159"/>
      <c r="C472" s="159"/>
      <c r="D472" s="159"/>
      <c r="E472" s="161"/>
      <c r="F472" s="162"/>
      <c r="G472" s="311"/>
      <c r="H472" s="312"/>
      <c r="I472" s="163"/>
    </row>
    <row r="473" spans="1:9" ht="15.75" x14ac:dyDescent="0.25">
      <c r="A473" s="160"/>
      <c r="B473" s="159"/>
      <c r="C473" s="159"/>
      <c r="D473" s="159"/>
      <c r="E473" s="161"/>
      <c r="F473" s="162"/>
      <c r="G473" s="311"/>
      <c r="H473" s="312"/>
      <c r="I473" s="163"/>
    </row>
    <row r="474" spans="1:9" ht="15.75" x14ac:dyDescent="0.25">
      <c r="A474" s="160"/>
      <c r="B474" s="159"/>
      <c r="C474" s="159"/>
      <c r="D474" s="159"/>
      <c r="E474" s="161"/>
      <c r="F474" s="162"/>
      <c r="G474" s="311"/>
      <c r="H474" s="312"/>
      <c r="I474" s="163"/>
    </row>
    <row r="475" spans="1:9" ht="15.75" x14ac:dyDescent="0.25">
      <c r="A475" s="160"/>
      <c r="B475" s="159"/>
      <c r="C475" s="159"/>
      <c r="D475" s="159"/>
      <c r="E475" s="161"/>
      <c r="F475" s="162"/>
      <c r="G475" s="311"/>
      <c r="H475" s="312"/>
      <c r="I475" s="163"/>
    </row>
    <row r="476" spans="1:9" ht="15.75" x14ac:dyDescent="0.25">
      <c r="A476" s="160"/>
      <c r="B476" s="159"/>
      <c r="C476" s="159"/>
      <c r="D476" s="159"/>
      <c r="E476" s="161"/>
      <c r="F476" s="162"/>
      <c r="G476" s="311"/>
      <c r="H476" s="312"/>
      <c r="I476" s="163"/>
    </row>
    <row r="477" spans="1:9" ht="15.75" x14ac:dyDescent="0.25">
      <c r="A477" s="160"/>
      <c r="B477" s="159"/>
      <c r="C477" s="159"/>
      <c r="D477" s="159"/>
      <c r="E477" s="161"/>
      <c r="F477" s="162"/>
      <c r="G477" s="311"/>
      <c r="H477" s="312"/>
      <c r="I477" s="163"/>
    </row>
    <row r="478" spans="1:9" ht="15.75" x14ac:dyDescent="0.25">
      <c r="A478" s="160"/>
      <c r="B478" s="159"/>
      <c r="C478" s="159"/>
      <c r="D478" s="159"/>
      <c r="E478" s="161"/>
      <c r="F478" s="162"/>
      <c r="G478" s="311"/>
      <c r="H478" s="312"/>
      <c r="I478" s="163"/>
    </row>
    <row r="479" spans="1:9" ht="15.75" x14ac:dyDescent="0.25">
      <c r="A479" s="160"/>
      <c r="B479" s="159"/>
      <c r="C479" s="159"/>
      <c r="D479" s="159"/>
      <c r="E479" s="161"/>
      <c r="F479" s="162"/>
      <c r="G479" s="311"/>
      <c r="H479" s="312"/>
      <c r="I479" s="163"/>
    </row>
    <row r="480" spans="1:9" ht="15.75" x14ac:dyDescent="0.25">
      <c r="A480" s="160"/>
      <c r="B480" s="159"/>
      <c r="C480" s="159"/>
      <c r="D480" s="159"/>
      <c r="E480" s="161"/>
      <c r="F480" s="162"/>
      <c r="G480" s="311"/>
      <c r="H480" s="312"/>
      <c r="I480" s="163"/>
    </row>
    <row r="481" spans="1:9" ht="15.75" x14ac:dyDescent="0.25">
      <c r="A481" s="160"/>
      <c r="B481" s="159"/>
      <c r="C481" s="159"/>
      <c r="D481" s="159"/>
      <c r="E481" s="161"/>
      <c r="F481" s="162"/>
      <c r="G481" s="311"/>
      <c r="H481" s="312"/>
      <c r="I481" s="163"/>
    </row>
    <row r="482" spans="1:9" ht="15.75" x14ac:dyDescent="0.25">
      <c r="A482" s="160"/>
      <c r="B482" s="159"/>
      <c r="C482" s="159"/>
      <c r="D482" s="159"/>
      <c r="E482" s="161"/>
      <c r="F482" s="162"/>
      <c r="G482" s="311"/>
      <c r="H482" s="312"/>
      <c r="I482" s="163"/>
    </row>
    <row r="483" spans="1:9" ht="15.75" x14ac:dyDescent="0.25">
      <c r="A483" s="160"/>
      <c r="B483" s="159"/>
      <c r="C483" s="159"/>
      <c r="D483" s="159"/>
      <c r="E483" s="161"/>
      <c r="F483" s="162"/>
      <c r="G483" s="311"/>
      <c r="H483" s="312"/>
      <c r="I483" s="163"/>
    </row>
    <row r="484" spans="1:9" ht="15.75" x14ac:dyDescent="0.25">
      <c r="A484" s="160"/>
      <c r="B484" s="159"/>
      <c r="C484" s="159"/>
      <c r="D484" s="159"/>
      <c r="E484" s="161"/>
      <c r="F484" s="162"/>
      <c r="G484" s="311"/>
      <c r="H484" s="312"/>
      <c r="I484" s="163"/>
    </row>
    <row r="485" spans="1:9" ht="15.75" x14ac:dyDescent="0.25">
      <c r="A485" s="160"/>
      <c r="B485" s="159"/>
      <c r="C485" s="159"/>
      <c r="D485" s="159"/>
      <c r="E485" s="161"/>
      <c r="F485" s="162"/>
      <c r="G485" s="311"/>
      <c r="H485" s="312"/>
      <c r="I485" s="163"/>
    </row>
    <row r="486" spans="1:9" ht="15.75" x14ac:dyDescent="0.25">
      <c r="A486" s="160"/>
      <c r="B486" s="159"/>
      <c r="C486" s="159"/>
      <c r="D486" s="159"/>
      <c r="E486" s="161"/>
      <c r="F486" s="162"/>
      <c r="G486" s="311"/>
      <c r="H486" s="312"/>
      <c r="I486" s="163"/>
    </row>
    <row r="487" spans="1:9" ht="15.75" x14ac:dyDescent="0.25">
      <c r="A487" s="160"/>
      <c r="B487" s="159"/>
      <c r="C487" s="159"/>
      <c r="D487" s="159"/>
      <c r="E487" s="161"/>
      <c r="F487" s="162"/>
      <c r="G487" s="311"/>
      <c r="H487" s="312"/>
      <c r="I487" s="163"/>
    </row>
    <row r="488" spans="1:9" ht="15.75" x14ac:dyDescent="0.25">
      <c r="A488" s="160"/>
      <c r="B488" s="159"/>
      <c r="C488" s="159"/>
      <c r="D488" s="159"/>
      <c r="E488" s="161"/>
      <c r="F488" s="162"/>
      <c r="G488" s="311"/>
      <c r="H488" s="312"/>
      <c r="I488" s="163"/>
    </row>
    <row r="489" spans="1:9" ht="15.75" x14ac:dyDescent="0.25">
      <c r="A489" s="160"/>
      <c r="B489" s="159"/>
      <c r="C489" s="159"/>
      <c r="D489" s="159"/>
      <c r="E489" s="161"/>
      <c r="F489" s="162"/>
      <c r="G489" s="311"/>
      <c r="H489" s="312"/>
      <c r="I489" s="163"/>
    </row>
    <row r="490" spans="1:9" ht="15.75" x14ac:dyDescent="0.25">
      <c r="A490" s="160"/>
      <c r="B490" s="159"/>
      <c r="C490" s="159"/>
      <c r="D490" s="159"/>
      <c r="E490" s="161"/>
      <c r="F490" s="162"/>
      <c r="G490" s="311"/>
      <c r="H490" s="312"/>
      <c r="I490" s="163"/>
    </row>
    <row r="491" spans="1:9" ht="15.75" x14ac:dyDescent="0.25">
      <c r="A491" s="160"/>
      <c r="B491" s="159"/>
      <c r="C491" s="159"/>
      <c r="D491" s="159"/>
      <c r="E491" s="161"/>
      <c r="F491" s="162"/>
      <c r="G491" s="311"/>
      <c r="H491" s="312"/>
      <c r="I491" s="163"/>
    </row>
    <row r="492" spans="1:9" ht="15.75" x14ac:dyDescent="0.25">
      <c r="A492" s="160"/>
      <c r="B492" s="159"/>
      <c r="C492" s="159"/>
      <c r="D492" s="159"/>
      <c r="E492" s="161"/>
      <c r="F492" s="162"/>
      <c r="G492" s="311"/>
      <c r="H492" s="312"/>
      <c r="I492" s="163"/>
    </row>
    <row r="493" spans="1:9" ht="15.75" x14ac:dyDescent="0.25">
      <c r="A493" s="160"/>
      <c r="B493" s="159"/>
      <c r="C493" s="159"/>
      <c r="D493" s="159"/>
      <c r="E493" s="161"/>
      <c r="F493" s="162"/>
      <c r="G493" s="311"/>
      <c r="H493" s="312"/>
      <c r="I493" s="163"/>
    </row>
    <row r="494" spans="1:9" ht="15.75" x14ac:dyDescent="0.25">
      <c r="A494" s="160"/>
      <c r="B494" s="159"/>
      <c r="C494" s="159"/>
      <c r="D494" s="159"/>
      <c r="E494" s="161"/>
      <c r="F494" s="162"/>
      <c r="G494" s="311"/>
      <c r="H494" s="312"/>
      <c r="I494" s="163"/>
    </row>
    <row r="495" spans="1:9" ht="15.75" x14ac:dyDescent="0.25">
      <c r="A495" s="160"/>
      <c r="B495" s="159"/>
      <c r="C495" s="159"/>
      <c r="D495" s="159"/>
      <c r="E495" s="161"/>
      <c r="F495" s="162"/>
      <c r="G495" s="311"/>
      <c r="H495" s="312"/>
      <c r="I495" s="163"/>
    </row>
    <row r="496" spans="1:9" ht="15.75" x14ac:dyDescent="0.25">
      <c r="A496" s="160"/>
      <c r="B496" s="159"/>
      <c r="C496" s="159"/>
      <c r="D496" s="159"/>
      <c r="E496" s="161"/>
      <c r="F496" s="162"/>
      <c r="G496" s="311"/>
      <c r="H496" s="312"/>
      <c r="I496" s="163"/>
    </row>
    <row r="497" spans="1:9" ht="15.75" x14ac:dyDescent="0.25">
      <c r="A497" s="160"/>
      <c r="B497" s="159"/>
      <c r="C497" s="159"/>
      <c r="D497" s="159"/>
      <c r="E497" s="161"/>
      <c r="F497" s="162"/>
      <c r="G497" s="311"/>
      <c r="H497" s="312"/>
      <c r="I497" s="163"/>
    </row>
    <row r="498" spans="1:9" ht="15.75" x14ac:dyDescent="0.25">
      <c r="A498" s="160"/>
      <c r="B498" s="159"/>
      <c r="C498" s="159"/>
      <c r="D498" s="159"/>
      <c r="E498" s="161"/>
      <c r="F498" s="162"/>
      <c r="G498" s="311"/>
      <c r="H498" s="312"/>
      <c r="I498" s="163"/>
    </row>
    <row r="499" spans="1:9" ht="15.75" x14ac:dyDescent="0.25">
      <c r="A499" s="160"/>
      <c r="B499" s="159"/>
      <c r="C499" s="159"/>
      <c r="D499" s="159"/>
      <c r="E499" s="161"/>
      <c r="F499" s="162"/>
      <c r="G499" s="311"/>
      <c r="H499" s="312"/>
      <c r="I499" s="163"/>
    </row>
    <row r="500" spans="1:9" ht="15.75" x14ac:dyDescent="0.25">
      <c r="A500" s="160"/>
      <c r="B500" s="159"/>
      <c r="C500" s="159"/>
      <c r="D500" s="159"/>
      <c r="E500" s="161"/>
      <c r="F500" s="162"/>
      <c r="G500" s="311"/>
      <c r="H500" s="312"/>
      <c r="I500" s="163"/>
    </row>
    <row r="501" spans="1:9" ht="15.75" x14ac:dyDescent="0.25">
      <c r="A501" s="160"/>
      <c r="B501" s="159"/>
      <c r="C501" s="159"/>
      <c r="D501" s="159"/>
      <c r="E501" s="161"/>
      <c r="F501" s="162"/>
      <c r="G501" s="311"/>
      <c r="H501" s="312"/>
      <c r="I501" s="163"/>
    </row>
    <row r="502" spans="1:9" ht="15.75" x14ac:dyDescent="0.25">
      <c r="A502" s="160"/>
      <c r="B502" s="159"/>
      <c r="C502" s="159"/>
      <c r="D502" s="159"/>
      <c r="E502" s="161"/>
      <c r="F502" s="162"/>
      <c r="G502" s="311"/>
      <c r="H502" s="312"/>
      <c r="I502" s="163"/>
    </row>
    <row r="503" spans="1:9" ht="15.75" x14ac:dyDescent="0.25">
      <c r="A503" s="160"/>
      <c r="B503" s="159"/>
      <c r="C503" s="159"/>
      <c r="D503" s="159"/>
      <c r="E503" s="161"/>
      <c r="F503" s="162"/>
      <c r="G503" s="311"/>
      <c r="H503" s="312"/>
      <c r="I503" s="163"/>
    </row>
    <row r="504" spans="1:9" ht="15.75" x14ac:dyDescent="0.25">
      <c r="A504" s="160"/>
      <c r="B504" s="159"/>
      <c r="C504" s="159"/>
      <c r="D504" s="159"/>
      <c r="E504" s="161"/>
      <c r="F504" s="162"/>
      <c r="G504" s="311"/>
      <c r="H504" s="312"/>
      <c r="I504" s="163"/>
    </row>
    <row r="505" spans="1:9" ht="15.75" x14ac:dyDescent="0.25">
      <c r="A505" s="160"/>
      <c r="B505" s="159"/>
      <c r="C505" s="159"/>
      <c r="D505" s="159"/>
      <c r="E505" s="161"/>
      <c r="F505" s="162"/>
      <c r="G505" s="311"/>
      <c r="H505" s="312"/>
      <c r="I505" s="163"/>
    </row>
    <row r="506" spans="1:9" ht="15.75" x14ac:dyDescent="0.25">
      <c r="A506" s="160"/>
      <c r="B506" s="159"/>
      <c r="C506" s="159"/>
      <c r="D506" s="159"/>
      <c r="E506" s="161"/>
      <c r="F506" s="162"/>
      <c r="G506" s="311"/>
      <c r="H506" s="312"/>
      <c r="I506" s="163"/>
    </row>
    <row r="507" spans="1:9" ht="15.75" x14ac:dyDescent="0.25">
      <c r="A507" s="160"/>
      <c r="B507" s="159"/>
      <c r="C507" s="159"/>
      <c r="D507" s="159"/>
      <c r="E507" s="161"/>
      <c r="F507" s="162"/>
      <c r="G507" s="311"/>
      <c r="H507" s="312"/>
      <c r="I507" s="163"/>
    </row>
    <row r="508" spans="1:9" ht="15.75" x14ac:dyDescent="0.25">
      <c r="A508" s="160"/>
      <c r="B508" s="159"/>
      <c r="C508" s="159"/>
      <c r="D508" s="159"/>
      <c r="E508" s="161"/>
      <c r="F508" s="162"/>
      <c r="G508" s="311"/>
      <c r="H508" s="312"/>
      <c r="I508" s="163"/>
    </row>
    <row r="509" spans="1:9" ht="15.75" x14ac:dyDescent="0.25">
      <c r="A509" s="160"/>
      <c r="B509" s="159"/>
      <c r="C509" s="159"/>
      <c r="D509" s="159"/>
      <c r="E509" s="161"/>
      <c r="F509" s="162"/>
      <c r="G509" s="311"/>
      <c r="H509" s="312"/>
      <c r="I509" s="163"/>
    </row>
    <row r="510" spans="1:9" ht="15.75" x14ac:dyDescent="0.25">
      <c r="A510" s="160"/>
      <c r="B510" s="159"/>
      <c r="C510" s="159"/>
      <c r="D510" s="159"/>
      <c r="E510" s="161"/>
      <c r="F510" s="162"/>
      <c r="G510" s="311"/>
      <c r="H510" s="312"/>
      <c r="I510" s="163"/>
    </row>
    <row r="511" spans="1:9" ht="15.75" x14ac:dyDescent="0.25">
      <c r="A511" s="160"/>
      <c r="B511" s="159"/>
      <c r="C511" s="159"/>
      <c r="D511" s="159"/>
      <c r="E511" s="161"/>
      <c r="F511" s="162"/>
      <c r="G511" s="311"/>
      <c r="H511" s="312"/>
      <c r="I511" s="163"/>
    </row>
    <row r="512" spans="1:9" ht="15.75" x14ac:dyDescent="0.25">
      <c r="A512" s="160"/>
      <c r="B512" s="159"/>
      <c r="C512" s="159"/>
      <c r="D512" s="159"/>
      <c r="E512" s="161"/>
      <c r="F512" s="162"/>
      <c r="G512" s="311"/>
      <c r="H512" s="312"/>
      <c r="I512" s="163"/>
    </row>
    <row r="513" spans="1:9" ht="15.75" x14ac:dyDescent="0.25">
      <c r="A513" s="160"/>
      <c r="B513" s="159"/>
      <c r="C513" s="159"/>
      <c r="D513" s="159"/>
      <c r="E513" s="161"/>
      <c r="F513" s="162"/>
      <c r="G513" s="311"/>
      <c r="H513" s="312"/>
      <c r="I513" s="163"/>
    </row>
    <row r="514" spans="1:9" ht="15.75" x14ac:dyDescent="0.25">
      <c r="A514" s="160"/>
      <c r="B514" s="159"/>
      <c r="C514" s="159"/>
      <c r="D514" s="159"/>
      <c r="E514" s="161"/>
      <c r="F514" s="162"/>
      <c r="G514" s="311"/>
      <c r="H514" s="312"/>
      <c r="I514" s="163"/>
    </row>
    <row r="515" spans="1:9" ht="15.75" x14ac:dyDescent="0.25">
      <c r="A515" s="160"/>
      <c r="B515" s="159"/>
      <c r="C515" s="159"/>
      <c r="D515" s="159"/>
      <c r="E515" s="161"/>
      <c r="F515" s="162"/>
      <c r="G515" s="311"/>
      <c r="H515" s="312"/>
      <c r="I515" s="163"/>
    </row>
    <row r="516" spans="1:9" ht="15.75" x14ac:dyDescent="0.25">
      <c r="A516" s="160"/>
      <c r="B516" s="159"/>
      <c r="C516" s="159"/>
      <c r="D516" s="159"/>
      <c r="E516" s="161"/>
      <c r="F516" s="162"/>
      <c r="G516" s="311"/>
      <c r="H516" s="312"/>
      <c r="I516" s="163"/>
    </row>
    <row r="517" spans="1:9" ht="15.75" x14ac:dyDescent="0.25">
      <c r="A517" s="160"/>
      <c r="B517" s="159"/>
      <c r="C517" s="159"/>
      <c r="D517" s="159"/>
      <c r="E517" s="161"/>
      <c r="F517" s="162"/>
      <c r="G517" s="311"/>
      <c r="H517" s="312"/>
      <c r="I517" s="163"/>
    </row>
    <row r="518" spans="1:9" ht="15.75" x14ac:dyDescent="0.25">
      <c r="A518" s="160"/>
      <c r="B518" s="159"/>
      <c r="C518" s="159"/>
      <c r="D518" s="159"/>
      <c r="E518" s="161"/>
      <c r="F518" s="162"/>
      <c r="G518" s="311"/>
      <c r="H518" s="312"/>
      <c r="I518" s="163"/>
    </row>
    <row r="519" spans="1:9" ht="13.5" customHeight="1" x14ac:dyDescent="0.25">
      <c r="A519" s="160"/>
      <c r="B519" s="159"/>
      <c r="C519" s="159"/>
      <c r="D519" s="159"/>
      <c r="E519" s="161"/>
      <c r="F519" s="162"/>
      <c r="G519" s="311"/>
      <c r="H519" s="312"/>
      <c r="I519" s="163"/>
    </row>
    <row r="520" spans="1:9" ht="15.75" x14ac:dyDescent="0.25">
      <c r="A520" s="160"/>
      <c r="B520" s="159"/>
      <c r="C520" s="159"/>
      <c r="D520" s="159"/>
      <c r="E520" s="161"/>
      <c r="F520" s="162"/>
      <c r="G520" s="311"/>
      <c r="H520" s="312"/>
      <c r="I520" s="163"/>
    </row>
    <row r="521" spans="1:9" ht="15.75" x14ac:dyDescent="0.25">
      <c r="A521" s="160"/>
      <c r="B521" s="159"/>
      <c r="C521" s="159"/>
      <c r="D521" s="159"/>
      <c r="E521" s="161"/>
      <c r="F521" s="162"/>
      <c r="G521" s="311"/>
      <c r="H521" s="312"/>
      <c r="I521" s="163"/>
    </row>
    <row r="522" spans="1:9" ht="15.75" x14ac:dyDescent="0.25">
      <c r="A522" s="160"/>
      <c r="B522" s="159"/>
      <c r="C522" s="159"/>
      <c r="D522" s="159"/>
      <c r="E522" s="161"/>
      <c r="F522" s="162"/>
      <c r="G522" s="311"/>
      <c r="H522" s="312"/>
      <c r="I522" s="163"/>
    </row>
    <row r="523" spans="1:9" ht="15.75" x14ac:dyDescent="0.25">
      <c r="A523" s="160"/>
      <c r="B523" s="159"/>
      <c r="C523" s="159"/>
      <c r="D523" s="159"/>
      <c r="E523" s="161"/>
      <c r="F523" s="162"/>
      <c r="G523" s="311"/>
      <c r="H523" s="312"/>
      <c r="I523" s="163"/>
    </row>
    <row r="524" spans="1:9" ht="15.75" x14ac:dyDescent="0.25">
      <c r="A524" s="160"/>
      <c r="B524" s="159"/>
      <c r="C524" s="159"/>
      <c r="D524" s="159"/>
      <c r="E524" s="161"/>
      <c r="F524" s="162"/>
      <c r="G524" s="311"/>
      <c r="H524" s="312"/>
      <c r="I524" s="163"/>
    </row>
    <row r="525" spans="1:9" ht="15.75" x14ac:dyDescent="0.25">
      <c r="A525" s="160"/>
      <c r="B525" s="159"/>
      <c r="C525" s="159"/>
      <c r="D525" s="159"/>
      <c r="E525" s="161"/>
      <c r="F525" s="162"/>
      <c r="G525" s="311"/>
      <c r="H525" s="312"/>
      <c r="I525" s="163"/>
    </row>
    <row r="526" spans="1:9" ht="15.75" x14ac:dyDescent="0.25">
      <c r="A526" s="160"/>
      <c r="B526" s="159"/>
      <c r="C526" s="159"/>
      <c r="D526" s="159"/>
      <c r="E526" s="161"/>
      <c r="F526" s="162"/>
      <c r="G526" s="311"/>
      <c r="H526" s="312"/>
      <c r="I526" s="163"/>
    </row>
    <row r="527" spans="1:9" ht="15.75" x14ac:dyDescent="0.25">
      <c r="A527" s="160"/>
      <c r="B527" s="159"/>
      <c r="C527" s="159"/>
      <c r="D527" s="159"/>
      <c r="E527" s="164"/>
      <c r="F527" s="162"/>
      <c r="G527" s="311"/>
      <c r="H527" s="312"/>
      <c r="I527" s="163"/>
    </row>
    <row r="528" spans="1:9" ht="15.75" x14ac:dyDescent="0.25">
      <c r="A528" s="160"/>
      <c r="B528" s="159"/>
      <c r="C528" s="159"/>
      <c r="D528" s="159"/>
      <c r="E528" s="161"/>
      <c r="F528" s="162"/>
      <c r="G528" s="311"/>
      <c r="H528" s="312"/>
      <c r="I528" s="163"/>
    </row>
    <row r="529" spans="1:9" ht="15.75" x14ac:dyDescent="0.25">
      <c r="A529" s="160"/>
      <c r="B529" s="159"/>
      <c r="C529" s="159"/>
      <c r="D529" s="159"/>
      <c r="E529" s="161"/>
      <c r="F529" s="162"/>
      <c r="G529" s="311"/>
      <c r="H529" s="312"/>
      <c r="I529" s="163"/>
    </row>
    <row r="530" spans="1:9" ht="15.75" x14ac:dyDescent="0.25">
      <c r="A530" s="160"/>
      <c r="B530" s="159"/>
      <c r="C530" s="159"/>
      <c r="D530" s="159"/>
      <c r="E530" s="161"/>
      <c r="F530" s="162"/>
      <c r="G530" s="311"/>
      <c r="H530" s="312"/>
      <c r="I530" s="163"/>
    </row>
    <row r="531" spans="1:9" ht="15.75" x14ac:dyDescent="0.25">
      <c r="A531" s="160"/>
      <c r="B531" s="159"/>
      <c r="C531" s="159"/>
      <c r="D531" s="159"/>
      <c r="E531" s="161"/>
      <c r="F531" s="162"/>
      <c r="G531" s="311"/>
      <c r="H531" s="312"/>
      <c r="I531" s="163"/>
    </row>
    <row r="532" spans="1:9" ht="15.75" x14ac:dyDescent="0.25">
      <c r="A532" s="160"/>
      <c r="B532" s="159"/>
      <c r="C532" s="159"/>
      <c r="D532" s="159"/>
      <c r="E532" s="161"/>
      <c r="F532" s="162"/>
      <c r="G532" s="311"/>
      <c r="H532" s="312"/>
      <c r="I532" s="163"/>
    </row>
    <row r="533" spans="1:9" ht="15.75" x14ac:dyDescent="0.25">
      <c r="A533" s="160"/>
      <c r="B533" s="159"/>
      <c r="C533" s="159"/>
      <c r="D533" s="159"/>
      <c r="E533" s="161"/>
      <c r="F533" s="162"/>
      <c r="G533" s="311"/>
      <c r="H533" s="312"/>
      <c r="I533" s="163"/>
    </row>
    <row r="534" spans="1:9" ht="15.75" x14ac:dyDescent="0.25">
      <c r="A534" s="160"/>
      <c r="B534" s="159"/>
      <c r="C534" s="159"/>
      <c r="D534" s="159"/>
      <c r="E534" s="161"/>
      <c r="F534" s="162"/>
      <c r="G534" s="311"/>
      <c r="H534" s="312"/>
      <c r="I534" s="163"/>
    </row>
    <row r="535" spans="1:9" ht="15.75" x14ac:dyDescent="0.25">
      <c r="A535" s="160"/>
      <c r="B535" s="159"/>
      <c r="C535" s="159"/>
      <c r="D535" s="159"/>
      <c r="E535" s="161"/>
      <c r="F535" s="162"/>
      <c r="G535" s="311"/>
      <c r="H535" s="312"/>
      <c r="I535" s="163"/>
    </row>
    <row r="536" spans="1:9" ht="15.75" x14ac:dyDescent="0.25">
      <c r="A536" s="160"/>
      <c r="B536" s="159"/>
      <c r="C536" s="159"/>
      <c r="D536" s="159"/>
      <c r="E536" s="161"/>
      <c r="F536" s="162"/>
      <c r="G536" s="311"/>
      <c r="H536" s="312"/>
      <c r="I536" s="163"/>
    </row>
    <row r="537" spans="1:9" ht="15.75" x14ac:dyDescent="0.25">
      <c r="A537" s="160"/>
      <c r="B537" s="159"/>
      <c r="C537" s="159"/>
      <c r="D537" s="159"/>
      <c r="E537" s="161"/>
      <c r="F537" s="162"/>
      <c r="G537" s="311"/>
      <c r="H537" s="312"/>
      <c r="I537" s="163"/>
    </row>
    <row r="538" spans="1:9" ht="15.75" x14ac:dyDescent="0.25">
      <c r="A538" s="160"/>
      <c r="B538" s="159"/>
      <c r="C538" s="159"/>
      <c r="D538" s="159"/>
      <c r="E538" s="161"/>
      <c r="F538" s="162"/>
      <c r="G538" s="311"/>
      <c r="H538" s="312"/>
      <c r="I538" s="163"/>
    </row>
    <row r="539" spans="1:9" ht="15.75" x14ac:dyDescent="0.25">
      <c r="A539" s="160"/>
      <c r="B539" s="159"/>
      <c r="C539" s="159"/>
      <c r="D539" s="159"/>
      <c r="E539" s="161"/>
      <c r="F539" s="162"/>
      <c r="G539" s="311"/>
      <c r="H539" s="312"/>
      <c r="I539" s="163"/>
    </row>
    <row r="540" spans="1:9" ht="15.75" x14ac:dyDescent="0.25">
      <c r="A540" s="160"/>
      <c r="B540" s="159"/>
      <c r="C540" s="159"/>
      <c r="D540" s="159"/>
      <c r="E540" s="161"/>
      <c r="F540" s="162"/>
      <c r="G540" s="311"/>
      <c r="H540" s="312"/>
      <c r="I540" s="163"/>
    </row>
    <row r="541" spans="1:9" ht="15.75" x14ac:dyDescent="0.25">
      <c r="A541" s="160"/>
      <c r="B541" s="159"/>
      <c r="C541" s="159"/>
      <c r="D541" s="159"/>
      <c r="E541" s="161"/>
      <c r="F541" s="162"/>
      <c r="G541" s="311"/>
      <c r="H541" s="312"/>
      <c r="I541" s="163"/>
    </row>
    <row r="542" spans="1:9" ht="15.75" x14ac:dyDescent="0.25">
      <c r="A542" s="160"/>
      <c r="B542" s="159"/>
      <c r="C542" s="159"/>
      <c r="D542" s="159"/>
      <c r="E542" s="161"/>
      <c r="F542" s="162"/>
      <c r="G542" s="311"/>
      <c r="H542" s="312"/>
      <c r="I542" s="163"/>
    </row>
    <row r="543" spans="1:9" ht="15.75" x14ac:dyDescent="0.25">
      <c r="A543" s="160"/>
      <c r="B543" s="159"/>
      <c r="C543" s="159"/>
      <c r="D543" s="159"/>
      <c r="E543" s="161"/>
      <c r="F543" s="162"/>
      <c r="G543" s="311"/>
      <c r="H543" s="312"/>
      <c r="I543" s="163"/>
    </row>
    <row r="544" spans="1:9" ht="15.75" x14ac:dyDescent="0.25">
      <c r="A544" s="160"/>
      <c r="B544" s="159"/>
      <c r="C544" s="159"/>
      <c r="D544" s="159"/>
      <c r="E544" s="161"/>
      <c r="F544" s="162"/>
      <c r="G544" s="311"/>
      <c r="H544" s="312"/>
      <c r="I544" s="163"/>
    </row>
    <row r="545" spans="1:9" ht="15.75" x14ac:dyDescent="0.25">
      <c r="A545" s="160"/>
      <c r="B545" s="159"/>
      <c r="C545" s="159"/>
      <c r="D545" s="159"/>
      <c r="E545" s="161"/>
      <c r="F545" s="162"/>
      <c r="G545" s="311"/>
      <c r="H545" s="312"/>
      <c r="I545" s="163"/>
    </row>
    <row r="546" spans="1:9" ht="15.75" x14ac:dyDescent="0.25">
      <c r="A546" s="160"/>
      <c r="B546" s="159"/>
      <c r="C546" s="159"/>
      <c r="D546" s="159"/>
      <c r="E546" s="161"/>
      <c r="F546" s="162"/>
      <c r="G546" s="311"/>
      <c r="H546" s="312"/>
      <c r="I546" s="163"/>
    </row>
    <row r="547" spans="1:9" ht="15.75" x14ac:dyDescent="0.25">
      <c r="A547" s="160"/>
      <c r="B547" s="159"/>
      <c r="C547" s="159"/>
      <c r="D547" s="159"/>
      <c r="E547" s="161"/>
      <c r="F547" s="162"/>
      <c r="G547" s="311"/>
      <c r="H547" s="312"/>
      <c r="I547" s="163"/>
    </row>
    <row r="548" spans="1:9" ht="15.75" x14ac:dyDescent="0.25">
      <c r="A548" s="160"/>
      <c r="B548" s="159"/>
      <c r="C548" s="159"/>
      <c r="D548" s="159"/>
      <c r="E548" s="161"/>
      <c r="F548" s="162"/>
      <c r="G548" s="311"/>
      <c r="H548" s="312"/>
      <c r="I548" s="163"/>
    </row>
    <row r="549" spans="1:9" ht="15.75" x14ac:dyDescent="0.25">
      <c r="A549" s="160"/>
      <c r="B549" s="159"/>
      <c r="C549" s="159"/>
      <c r="D549" s="159"/>
      <c r="E549" s="161"/>
      <c r="F549" s="162"/>
      <c r="G549" s="311"/>
      <c r="H549" s="312"/>
      <c r="I549" s="163"/>
    </row>
    <row r="550" spans="1:9" ht="15.75" x14ac:dyDescent="0.25">
      <c r="A550" s="160"/>
      <c r="B550" s="159"/>
      <c r="C550" s="159"/>
      <c r="D550" s="159"/>
      <c r="E550" s="161"/>
      <c r="F550" s="162"/>
      <c r="G550" s="311"/>
      <c r="H550" s="312"/>
      <c r="I550" s="163"/>
    </row>
    <row r="551" spans="1:9" ht="15.75" x14ac:dyDescent="0.25">
      <c r="A551" s="160"/>
      <c r="B551" s="159"/>
      <c r="C551" s="159"/>
      <c r="D551" s="159"/>
      <c r="E551" s="161"/>
      <c r="F551" s="162"/>
      <c r="G551" s="311"/>
      <c r="H551" s="312"/>
      <c r="I551" s="163"/>
    </row>
    <row r="552" spans="1:9" ht="15.75" x14ac:dyDescent="0.25">
      <c r="A552" s="160"/>
      <c r="B552" s="159"/>
      <c r="C552" s="159"/>
      <c r="D552" s="159"/>
      <c r="E552" s="161"/>
      <c r="F552" s="162"/>
      <c r="G552" s="311"/>
      <c r="H552" s="312"/>
      <c r="I552" s="163"/>
    </row>
    <row r="553" spans="1:9" ht="15.75" x14ac:dyDescent="0.25">
      <c r="A553" s="160"/>
      <c r="B553" s="159"/>
      <c r="C553" s="159"/>
      <c r="D553" s="159"/>
      <c r="E553" s="161"/>
      <c r="F553" s="162"/>
      <c r="G553" s="311"/>
      <c r="H553" s="312"/>
      <c r="I553" s="163"/>
    </row>
    <row r="554" spans="1:9" ht="15.75" x14ac:dyDescent="0.25">
      <c r="A554" s="160"/>
      <c r="B554" s="159"/>
      <c r="C554" s="159"/>
      <c r="D554" s="159"/>
      <c r="E554" s="161"/>
      <c r="F554" s="162"/>
      <c r="G554" s="311"/>
      <c r="H554" s="312"/>
      <c r="I554" s="163"/>
    </row>
    <row r="555" spans="1:9" ht="15.75" x14ac:dyDescent="0.25">
      <c r="A555" s="160"/>
      <c r="B555" s="159"/>
      <c r="C555" s="159"/>
      <c r="D555" s="159"/>
      <c r="E555" s="161"/>
      <c r="F555" s="162"/>
      <c r="G555" s="311"/>
      <c r="H555" s="312"/>
      <c r="I555" s="163"/>
    </row>
    <row r="556" spans="1:9" ht="15.75" x14ac:dyDescent="0.25">
      <c r="A556" s="160"/>
      <c r="B556" s="159"/>
      <c r="C556" s="159"/>
      <c r="D556" s="159"/>
      <c r="E556" s="161"/>
      <c r="F556" s="162"/>
      <c r="G556" s="311"/>
      <c r="H556" s="312"/>
      <c r="I556" s="163"/>
    </row>
    <row r="557" spans="1:9" ht="15.75" x14ac:dyDescent="0.25">
      <c r="A557" s="160"/>
      <c r="B557" s="159"/>
      <c r="C557" s="159"/>
      <c r="D557" s="159"/>
      <c r="E557" s="161"/>
      <c r="F557" s="162"/>
      <c r="G557" s="311"/>
      <c r="H557" s="312"/>
      <c r="I557" s="163"/>
    </row>
    <row r="558" spans="1:9" ht="15.75" x14ac:dyDescent="0.25">
      <c r="A558" s="160"/>
      <c r="B558" s="159"/>
      <c r="C558" s="159"/>
      <c r="D558" s="159"/>
      <c r="E558" s="161"/>
      <c r="F558" s="162"/>
      <c r="G558" s="311"/>
      <c r="H558" s="312"/>
      <c r="I558" s="163"/>
    </row>
    <row r="559" spans="1:9" ht="15.75" x14ac:dyDescent="0.25">
      <c r="A559" s="160"/>
      <c r="B559" s="159"/>
      <c r="C559" s="159"/>
      <c r="D559" s="159"/>
      <c r="E559" s="161"/>
      <c r="F559" s="162"/>
      <c r="G559" s="311"/>
      <c r="H559" s="312"/>
      <c r="I559" s="163"/>
    </row>
    <row r="560" spans="1:9" ht="15.75" x14ac:dyDescent="0.25">
      <c r="A560" s="160"/>
      <c r="B560" s="159"/>
      <c r="C560" s="159"/>
      <c r="D560" s="159"/>
      <c r="E560" s="161"/>
      <c r="F560" s="162"/>
      <c r="G560" s="311"/>
      <c r="H560" s="312"/>
      <c r="I560" s="163"/>
    </row>
    <row r="561" spans="1:9" ht="15.75" x14ac:dyDescent="0.25">
      <c r="A561" s="160"/>
      <c r="B561" s="159"/>
      <c r="C561" s="159"/>
      <c r="D561" s="159"/>
      <c r="E561" s="161"/>
      <c r="F561" s="162"/>
      <c r="G561" s="311"/>
      <c r="H561" s="312"/>
      <c r="I561" s="163"/>
    </row>
    <row r="562" spans="1:9" ht="15.75" x14ac:dyDescent="0.25">
      <c r="A562" s="160"/>
      <c r="B562" s="159"/>
      <c r="C562" s="159"/>
      <c r="D562" s="159"/>
      <c r="E562" s="161"/>
      <c r="F562" s="162"/>
      <c r="G562" s="311"/>
      <c r="H562" s="312"/>
      <c r="I562" s="163"/>
    </row>
    <row r="563" spans="1:9" ht="15.75" x14ac:dyDescent="0.25">
      <c r="A563" s="160"/>
      <c r="B563" s="159"/>
      <c r="C563" s="159"/>
      <c r="D563" s="159"/>
      <c r="E563" s="161"/>
      <c r="F563" s="162"/>
      <c r="G563" s="311"/>
      <c r="H563" s="312"/>
      <c r="I563" s="163"/>
    </row>
    <row r="564" spans="1:9" ht="15.75" x14ac:dyDescent="0.25">
      <c r="A564" s="160"/>
      <c r="B564" s="159"/>
      <c r="C564" s="159"/>
      <c r="D564" s="159"/>
      <c r="E564" s="161"/>
      <c r="F564" s="162"/>
      <c r="G564" s="311"/>
      <c r="H564" s="312"/>
      <c r="I564" s="163"/>
    </row>
    <row r="565" spans="1:9" ht="15.75" x14ac:dyDescent="0.25">
      <c r="A565" s="160"/>
      <c r="B565" s="159"/>
      <c r="C565" s="159"/>
      <c r="D565" s="159"/>
      <c r="E565" s="161"/>
      <c r="F565" s="162"/>
      <c r="G565" s="311"/>
      <c r="H565" s="312"/>
      <c r="I565" s="163"/>
    </row>
    <row r="566" spans="1:9" ht="15.75" x14ac:dyDescent="0.25">
      <c r="A566" s="160"/>
      <c r="B566" s="159"/>
      <c r="C566" s="159"/>
      <c r="D566" s="159"/>
      <c r="E566" s="161"/>
      <c r="F566" s="162"/>
      <c r="G566" s="311"/>
      <c r="H566" s="312"/>
      <c r="I566" s="163"/>
    </row>
    <row r="567" spans="1:9" ht="15.75" x14ac:dyDescent="0.25">
      <c r="A567" s="160"/>
      <c r="B567" s="159"/>
      <c r="C567" s="159"/>
      <c r="D567" s="159"/>
      <c r="E567" s="161"/>
      <c r="F567" s="162"/>
      <c r="G567" s="311"/>
      <c r="H567" s="312"/>
      <c r="I567" s="163"/>
    </row>
    <row r="568" spans="1:9" ht="15.75" x14ac:dyDescent="0.25">
      <c r="A568" s="160"/>
      <c r="B568" s="159"/>
      <c r="C568" s="159"/>
      <c r="D568" s="159"/>
      <c r="E568" s="161"/>
      <c r="F568" s="162"/>
      <c r="G568" s="311"/>
      <c r="H568" s="312"/>
      <c r="I568" s="163"/>
    </row>
    <row r="569" spans="1:9" ht="15.75" x14ac:dyDescent="0.25">
      <c r="A569" s="160"/>
      <c r="B569" s="159"/>
      <c r="C569" s="159"/>
      <c r="D569" s="159"/>
      <c r="E569" s="161"/>
      <c r="F569" s="162"/>
      <c r="G569" s="311"/>
      <c r="H569" s="312"/>
      <c r="I569" s="163"/>
    </row>
    <row r="570" spans="1:9" ht="15.75" x14ac:dyDescent="0.25">
      <c r="A570" s="160"/>
      <c r="B570" s="159"/>
      <c r="C570" s="159"/>
      <c r="D570" s="159"/>
      <c r="E570" s="161"/>
      <c r="F570" s="162"/>
      <c r="G570" s="311"/>
      <c r="H570" s="312"/>
      <c r="I570" s="163"/>
    </row>
    <row r="571" spans="1:9" ht="15.75" x14ac:dyDescent="0.25">
      <c r="A571" s="160"/>
      <c r="B571" s="159"/>
      <c r="C571" s="159"/>
      <c r="D571" s="159"/>
      <c r="E571" s="161"/>
      <c r="F571" s="162"/>
      <c r="G571" s="311"/>
      <c r="H571" s="312"/>
      <c r="I571" s="163"/>
    </row>
    <row r="572" spans="1:9" ht="15.75" x14ac:dyDescent="0.25">
      <c r="A572" s="160"/>
      <c r="B572" s="159"/>
      <c r="C572" s="159"/>
      <c r="D572" s="159"/>
      <c r="E572" s="161"/>
      <c r="F572" s="162"/>
      <c r="G572" s="311"/>
      <c r="H572" s="312"/>
      <c r="I572" s="163"/>
    </row>
    <row r="573" spans="1:9" ht="15.75" x14ac:dyDescent="0.25">
      <c r="A573" s="160"/>
      <c r="B573" s="159"/>
      <c r="C573" s="159"/>
      <c r="D573" s="159"/>
      <c r="E573" s="161"/>
      <c r="F573" s="162"/>
      <c r="G573" s="311"/>
      <c r="H573" s="312"/>
      <c r="I573" s="163"/>
    </row>
    <row r="574" spans="1:9" ht="15.75" x14ac:dyDescent="0.25">
      <c r="A574" s="160"/>
      <c r="B574" s="159"/>
      <c r="C574" s="159"/>
      <c r="D574" s="159"/>
      <c r="E574" s="161"/>
      <c r="F574" s="162"/>
      <c r="G574" s="311"/>
      <c r="H574" s="312"/>
      <c r="I574" s="163"/>
    </row>
    <row r="575" spans="1:9" ht="15.75" x14ac:dyDescent="0.25">
      <c r="A575" s="160"/>
      <c r="B575" s="159"/>
      <c r="C575" s="159"/>
      <c r="D575" s="159"/>
      <c r="E575" s="161"/>
      <c r="F575" s="162"/>
      <c r="G575" s="311"/>
      <c r="H575" s="312"/>
      <c r="I575" s="163"/>
    </row>
    <row r="576" spans="1:9" ht="15.75" x14ac:dyDescent="0.25">
      <c r="A576" s="160"/>
      <c r="B576" s="159"/>
      <c r="C576" s="159"/>
      <c r="D576" s="159"/>
      <c r="E576" s="161"/>
      <c r="F576" s="162"/>
      <c r="G576" s="311"/>
      <c r="H576" s="312"/>
      <c r="I576" s="163"/>
    </row>
    <row r="577" spans="1:9" ht="15.75" x14ac:dyDescent="0.25">
      <c r="A577" s="160"/>
      <c r="B577" s="159"/>
      <c r="C577" s="159"/>
      <c r="D577" s="159"/>
      <c r="E577" s="161"/>
      <c r="F577" s="162"/>
      <c r="G577" s="311"/>
      <c r="H577" s="312"/>
      <c r="I577" s="163"/>
    </row>
    <row r="578" spans="1:9" ht="15.75" x14ac:dyDescent="0.25">
      <c r="A578" s="160"/>
      <c r="B578" s="159"/>
      <c r="C578" s="159"/>
      <c r="D578" s="159"/>
      <c r="E578" s="161"/>
      <c r="F578" s="162"/>
      <c r="G578" s="311"/>
      <c r="H578" s="312"/>
      <c r="I578" s="163"/>
    </row>
    <row r="579" spans="1:9" ht="15.75" x14ac:dyDescent="0.25">
      <c r="A579" s="160"/>
      <c r="B579" s="159"/>
      <c r="C579" s="159"/>
      <c r="D579" s="159"/>
      <c r="E579" s="161"/>
      <c r="F579" s="162"/>
      <c r="G579" s="311"/>
      <c r="H579" s="312"/>
      <c r="I579" s="163"/>
    </row>
    <row r="580" spans="1:9" ht="15.75" x14ac:dyDescent="0.25">
      <c r="A580" s="160"/>
      <c r="B580" s="159"/>
      <c r="C580" s="159"/>
      <c r="D580" s="159"/>
      <c r="E580" s="161"/>
      <c r="F580" s="162"/>
      <c r="G580" s="311"/>
      <c r="H580" s="312"/>
      <c r="I580" s="163"/>
    </row>
    <row r="581" spans="1:9" ht="15.75" x14ac:dyDescent="0.25">
      <c r="A581" s="160"/>
      <c r="B581" s="159"/>
      <c r="C581" s="159"/>
      <c r="D581" s="159"/>
      <c r="E581" s="161"/>
      <c r="F581" s="162"/>
      <c r="G581" s="311"/>
      <c r="H581" s="312"/>
      <c r="I581" s="163"/>
    </row>
    <row r="582" spans="1:9" ht="15.75" x14ac:dyDescent="0.25">
      <c r="A582" s="160"/>
      <c r="B582" s="159"/>
      <c r="C582" s="159"/>
      <c r="D582" s="159"/>
      <c r="E582" s="161"/>
      <c r="F582" s="162"/>
      <c r="G582" s="311"/>
      <c r="H582" s="312"/>
      <c r="I582" s="163"/>
    </row>
    <row r="583" spans="1:9" ht="15.75" x14ac:dyDescent="0.25">
      <c r="A583" s="160"/>
      <c r="B583" s="159"/>
      <c r="C583" s="159"/>
      <c r="D583" s="159"/>
      <c r="E583" s="161"/>
      <c r="F583" s="162"/>
      <c r="G583" s="311"/>
      <c r="H583" s="312"/>
      <c r="I583" s="163"/>
    </row>
    <row r="584" spans="1:9" ht="15.75" x14ac:dyDescent="0.25">
      <c r="A584" s="160"/>
      <c r="B584" s="159"/>
      <c r="C584" s="159"/>
      <c r="D584" s="159"/>
      <c r="E584" s="161"/>
      <c r="F584" s="162"/>
      <c r="G584" s="311"/>
      <c r="H584" s="312"/>
      <c r="I584" s="163"/>
    </row>
    <row r="585" spans="1:9" ht="15.75" x14ac:dyDescent="0.25">
      <c r="A585" s="160"/>
      <c r="B585" s="159"/>
      <c r="C585" s="159"/>
      <c r="D585" s="159"/>
      <c r="E585" s="161"/>
      <c r="F585" s="162"/>
      <c r="G585" s="311"/>
      <c r="H585" s="312"/>
      <c r="I585" s="163"/>
    </row>
    <row r="586" spans="1:9" ht="15.75" x14ac:dyDescent="0.25">
      <c r="A586" s="160"/>
      <c r="B586" s="159"/>
      <c r="C586" s="159"/>
      <c r="D586" s="159"/>
      <c r="E586" s="161"/>
      <c r="F586" s="162"/>
      <c r="G586" s="311"/>
      <c r="H586" s="312"/>
      <c r="I586" s="163"/>
    </row>
    <row r="587" spans="1:9" ht="15.75" x14ac:dyDescent="0.25">
      <c r="A587" s="160"/>
      <c r="B587" s="159"/>
      <c r="C587" s="159"/>
      <c r="D587" s="159"/>
      <c r="E587" s="161"/>
      <c r="F587" s="162"/>
      <c r="G587" s="311"/>
      <c r="H587" s="312"/>
      <c r="I587" s="163"/>
    </row>
    <row r="588" spans="1:9" ht="15.75" x14ac:dyDescent="0.25">
      <c r="A588" s="160"/>
      <c r="B588" s="159"/>
      <c r="C588" s="159"/>
      <c r="D588" s="159"/>
      <c r="E588" s="161"/>
      <c r="F588" s="162"/>
      <c r="G588" s="311"/>
      <c r="H588" s="312"/>
      <c r="I588" s="163"/>
    </row>
    <row r="589" spans="1:9" ht="15.75" x14ac:dyDescent="0.25">
      <c r="A589" s="160"/>
      <c r="B589" s="159"/>
      <c r="C589" s="159"/>
      <c r="D589" s="159"/>
      <c r="E589" s="161"/>
      <c r="F589" s="162"/>
      <c r="G589" s="311"/>
      <c r="H589" s="312"/>
      <c r="I589" s="163"/>
    </row>
    <row r="590" spans="1:9" ht="15.75" x14ac:dyDescent="0.25">
      <c r="A590" s="160"/>
      <c r="B590" s="159"/>
      <c r="C590" s="159"/>
      <c r="D590" s="159"/>
      <c r="E590" s="161"/>
      <c r="F590" s="162"/>
      <c r="G590" s="311"/>
      <c r="H590" s="312"/>
      <c r="I590" s="163"/>
    </row>
    <row r="591" spans="1:9" ht="15.75" x14ac:dyDescent="0.25">
      <c r="A591" s="160"/>
      <c r="B591" s="159"/>
      <c r="C591" s="159"/>
      <c r="D591" s="159"/>
      <c r="E591" s="161"/>
      <c r="F591" s="162"/>
      <c r="G591" s="311"/>
      <c r="H591" s="312"/>
      <c r="I591" s="163"/>
    </row>
    <row r="592" spans="1:9" ht="15.75" x14ac:dyDescent="0.25">
      <c r="A592" s="160"/>
      <c r="B592" s="159"/>
      <c r="C592" s="159"/>
      <c r="D592" s="159"/>
      <c r="E592" s="161"/>
      <c r="F592" s="162"/>
      <c r="G592" s="311"/>
      <c r="H592" s="312"/>
      <c r="I592" s="163"/>
    </row>
    <row r="593" spans="1:9" ht="15.75" x14ac:dyDescent="0.25">
      <c r="A593" s="160"/>
      <c r="B593" s="159"/>
      <c r="C593" s="159"/>
      <c r="D593" s="159"/>
      <c r="E593" s="161"/>
      <c r="F593" s="162"/>
      <c r="G593" s="311"/>
      <c r="H593" s="312"/>
      <c r="I593" s="163"/>
    </row>
    <row r="594" spans="1:9" ht="15.75" x14ac:dyDescent="0.25">
      <c r="A594" s="160"/>
      <c r="B594" s="159"/>
      <c r="C594" s="159"/>
      <c r="D594" s="159"/>
      <c r="E594" s="161"/>
      <c r="F594" s="162"/>
      <c r="G594" s="311"/>
      <c r="H594" s="312"/>
      <c r="I594" s="163"/>
    </row>
    <row r="595" spans="1:9" ht="15.75" x14ac:dyDescent="0.25">
      <c r="A595" s="160"/>
      <c r="B595" s="159"/>
      <c r="C595" s="159"/>
      <c r="D595" s="159"/>
      <c r="E595" s="161"/>
      <c r="F595" s="162"/>
      <c r="G595" s="311"/>
      <c r="H595" s="312"/>
      <c r="I595" s="163"/>
    </row>
    <row r="596" spans="1:9" ht="15.75" x14ac:dyDescent="0.25">
      <c r="A596" s="160"/>
      <c r="B596" s="159"/>
      <c r="C596" s="159"/>
      <c r="D596" s="159"/>
      <c r="E596" s="161"/>
      <c r="F596" s="162"/>
      <c r="G596" s="311"/>
      <c r="H596" s="312"/>
      <c r="I596" s="163"/>
    </row>
    <row r="597" spans="1:9" ht="15.75" x14ac:dyDescent="0.25">
      <c r="A597" s="160"/>
      <c r="B597" s="159"/>
      <c r="C597" s="159"/>
      <c r="D597" s="159"/>
      <c r="E597" s="161"/>
      <c r="F597" s="162"/>
      <c r="G597" s="311"/>
      <c r="H597" s="312"/>
      <c r="I597" s="163"/>
    </row>
    <row r="598" spans="1:9" ht="15.75" x14ac:dyDescent="0.25">
      <c r="A598" s="160"/>
      <c r="B598" s="159"/>
      <c r="C598" s="159"/>
      <c r="D598" s="159"/>
      <c r="E598" s="161"/>
      <c r="F598" s="162"/>
      <c r="G598" s="311"/>
      <c r="H598" s="312"/>
      <c r="I598" s="163"/>
    </row>
    <row r="599" spans="1:9" ht="15.75" x14ac:dyDescent="0.25">
      <c r="A599" s="160"/>
      <c r="B599" s="159"/>
      <c r="C599" s="159"/>
      <c r="D599" s="159"/>
      <c r="E599" s="161"/>
      <c r="F599" s="162"/>
      <c r="G599" s="311"/>
      <c r="H599" s="312"/>
      <c r="I599" s="163"/>
    </row>
    <row r="600" spans="1:9" ht="15.75" x14ac:dyDescent="0.25">
      <c r="A600" s="160"/>
      <c r="B600" s="159"/>
      <c r="C600" s="159"/>
      <c r="D600" s="159"/>
      <c r="E600" s="161"/>
      <c r="F600" s="162"/>
      <c r="G600" s="311"/>
      <c r="H600" s="312"/>
      <c r="I600" s="163"/>
    </row>
    <row r="601" spans="1:9" ht="15.75" x14ac:dyDescent="0.25">
      <c r="A601" s="160"/>
      <c r="B601" s="159"/>
      <c r="C601" s="159"/>
      <c r="D601" s="159"/>
      <c r="E601" s="161"/>
      <c r="F601" s="162"/>
      <c r="G601" s="311"/>
      <c r="H601" s="312"/>
      <c r="I601" s="163"/>
    </row>
    <row r="602" spans="1:9" ht="15.75" x14ac:dyDescent="0.25">
      <c r="A602" s="160"/>
      <c r="B602" s="159"/>
      <c r="C602" s="159"/>
      <c r="D602" s="159"/>
      <c r="E602" s="161"/>
      <c r="F602" s="162"/>
      <c r="G602" s="311"/>
      <c r="H602" s="312"/>
      <c r="I602" s="163"/>
    </row>
    <row r="603" spans="1:9" ht="15.75" x14ac:dyDescent="0.25">
      <c r="A603" s="160"/>
      <c r="B603" s="159"/>
      <c r="C603" s="159"/>
      <c r="D603" s="159"/>
      <c r="E603" s="161"/>
      <c r="F603" s="162"/>
      <c r="G603" s="311"/>
      <c r="H603" s="312"/>
      <c r="I603" s="163"/>
    </row>
    <row r="604" spans="1:9" ht="15.75" x14ac:dyDescent="0.25">
      <c r="A604" s="160"/>
      <c r="B604" s="159"/>
      <c r="C604" s="159"/>
      <c r="D604" s="159"/>
      <c r="E604" s="161"/>
      <c r="F604" s="162"/>
      <c r="G604" s="311"/>
      <c r="H604" s="312"/>
      <c r="I604" s="163"/>
    </row>
    <row r="605" spans="1:9" ht="15.75" x14ac:dyDescent="0.25">
      <c r="A605" s="160"/>
      <c r="B605" s="159"/>
      <c r="C605" s="159"/>
      <c r="D605" s="159"/>
      <c r="E605" s="161"/>
      <c r="F605" s="162"/>
      <c r="G605" s="311"/>
      <c r="H605" s="312"/>
      <c r="I605" s="163"/>
    </row>
    <row r="606" spans="1:9" ht="15.75" x14ac:dyDescent="0.25">
      <c r="A606" s="160"/>
      <c r="B606" s="159"/>
      <c r="C606" s="159"/>
      <c r="D606" s="159"/>
      <c r="E606" s="161"/>
      <c r="F606" s="162"/>
      <c r="G606" s="311"/>
      <c r="H606" s="312"/>
      <c r="I606" s="163"/>
    </row>
    <row r="607" spans="1:9" ht="15.75" x14ac:dyDescent="0.25">
      <c r="A607" s="160"/>
      <c r="B607" s="159"/>
      <c r="C607" s="159"/>
      <c r="D607" s="159"/>
      <c r="E607" s="161"/>
      <c r="F607" s="162"/>
      <c r="G607" s="311"/>
      <c r="H607" s="312"/>
      <c r="I607" s="163"/>
    </row>
    <row r="608" spans="1:9" ht="15.75" x14ac:dyDescent="0.25">
      <c r="A608" s="160"/>
      <c r="B608" s="159"/>
      <c r="C608" s="159"/>
      <c r="D608" s="159"/>
      <c r="E608" s="161"/>
      <c r="F608" s="162"/>
      <c r="G608" s="311"/>
      <c r="H608" s="312"/>
      <c r="I608" s="163"/>
    </row>
    <row r="609" spans="1:9" ht="15.75" x14ac:dyDescent="0.25">
      <c r="A609" s="160"/>
      <c r="B609" s="159"/>
      <c r="C609" s="159"/>
      <c r="D609" s="159"/>
      <c r="E609" s="161"/>
      <c r="F609" s="162"/>
      <c r="G609" s="311"/>
      <c r="H609" s="312"/>
      <c r="I609" s="163"/>
    </row>
    <row r="610" spans="1:9" ht="15.75" x14ac:dyDescent="0.25">
      <c r="A610" s="160"/>
      <c r="B610" s="159"/>
      <c r="C610" s="159"/>
      <c r="D610" s="159"/>
      <c r="E610" s="161"/>
      <c r="F610" s="162"/>
      <c r="G610" s="311"/>
      <c r="H610" s="312"/>
      <c r="I610" s="163"/>
    </row>
    <row r="611" spans="1:9" ht="15.75" x14ac:dyDescent="0.25">
      <c r="A611" s="160"/>
      <c r="B611" s="159"/>
      <c r="C611" s="159"/>
      <c r="D611" s="159"/>
      <c r="E611" s="161"/>
      <c r="F611" s="162"/>
      <c r="G611" s="311"/>
      <c r="H611" s="312"/>
      <c r="I611" s="163"/>
    </row>
    <row r="612" spans="1:9" ht="15.75" x14ac:dyDescent="0.25">
      <c r="A612" s="160"/>
      <c r="B612" s="159"/>
      <c r="C612" s="159"/>
      <c r="D612" s="159"/>
      <c r="E612" s="161"/>
      <c r="F612" s="162"/>
      <c r="G612" s="311"/>
      <c r="H612" s="312"/>
      <c r="I612" s="163"/>
    </row>
    <row r="613" spans="1:9" ht="15.75" x14ac:dyDescent="0.25">
      <c r="A613" s="160"/>
      <c r="B613" s="159"/>
      <c r="C613" s="159"/>
      <c r="D613" s="159"/>
      <c r="E613" s="161"/>
      <c r="F613" s="162"/>
      <c r="G613" s="311"/>
      <c r="H613" s="312"/>
      <c r="I613" s="163"/>
    </row>
    <row r="614" spans="1:9" ht="15.75" x14ac:dyDescent="0.25">
      <c r="A614" s="160"/>
      <c r="B614" s="159"/>
      <c r="C614" s="159"/>
      <c r="D614" s="159"/>
      <c r="E614" s="161"/>
      <c r="F614" s="162"/>
      <c r="G614" s="311"/>
      <c r="H614" s="312"/>
      <c r="I614" s="163"/>
    </row>
    <row r="615" spans="1:9" ht="15.75" x14ac:dyDescent="0.25">
      <c r="A615" s="160"/>
      <c r="B615" s="159"/>
      <c r="C615" s="159"/>
      <c r="D615" s="159"/>
      <c r="E615" s="161"/>
      <c r="F615" s="162"/>
      <c r="G615" s="311"/>
      <c r="H615" s="312"/>
      <c r="I615" s="163"/>
    </row>
    <row r="616" spans="1:9" ht="15.75" x14ac:dyDescent="0.25">
      <c r="A616" s="160"/>
      <c r="B616" s="159"/>
      <c r="C616" s="159"/>
      <c r="D616" s="159"/>
      <c r="E616" s="161"/>
      <c r="F616" s="162"/>
      <c r="G616" s="311"/>
      <c r="H616" s="312"/>
      <c r="I616" s="163"/>
    </row>
    <row r="617" spans="1:9" ht="15.75" x14ac:dyDescent="0.25">
      <c r="A617" s="160"/>
      <c r="B617" s="159"/>
      <c r="C617" s="159"/>
      <c r="D617" s="159"/>
      <c r="E617" s="161"/>
      <c r="F617" s="162"/>
      <c r="G617" s="311"/>
      <c r="H617" s="312"/>
      <c r="I617" s="163"/>
    </row>
    <row r="618" spans="1:9" ht="15.75" x14ac:dyDescent="0.25">
      <c r="A618" s="160"/>
      <c r="B618" s="159"/>
      <c r="C618" s="159"/>
      <c r="D618" s="159"/>
      <c r="E618" s="161"/>
      <c r="F618" s="162"/>
      <c r="G618" s="311"/>
      <c r="H618" s="312"/>
      <c r="I618" s="163"/>
    </row>
    <row r="619" spans="1:9" ht="15.75" x14ac:dyDescent="0.25">
      <c r="A619" s="160"/>
      <c r="B619" s="159"/>
      <c r="C619" s="159"/>
      <c r="D619" s="159"/>
      <c r="E619" s="161"/>
      <c r="F619" s="162"/>
      <c r="G619" s="311"/>
      <c r="H619" s="312"/>
      <c r="I619" s="163"/>
    </row>
    <row r="620" spans="1:9" ht="15.75" x14ac:dyDescent="0.25">
      <c r="A620" s="160"/>
      <c r="B620" s="159"/>
      <c r="C620" s="159"/>
      <c r="D620" s="159"/>
      <c r="E620" s="161"/>
      <c r="F620" s="162"/>
      <c r="G620" s="311"/>
      <c r="H620" s="312"/>
      <c r="I620" s="163"/>
    </row>
    <row r="621" spans="1:9" ht="15.75" x14ac:dyDescent="0.25">
      <c r="A621" s="160"/>
      <c r="B621" s="159"/>
      <c r="C621" s="159"/>
      <c r="D621" s="159"/>
      <c r="E621" s="161"/>
      <c r="F621" s="162"/>
      <c r="G621" s="311"/>
      <c r="H621" s="312"/>
      <c r="I621" s="163"/>
    </row>
    <row r="622" spans="1:9" ht="15.75" x14ac:dyDescent="0.25">
      <c r="A622" s="160"/>
      <c r="B622" s="159"/>
      <c r="C622" s="159"/>
      <c r="D622" s="159"/>
      <c r="E622" s="161"/>
      <c r="F622" s="162"/>
      <c r="G622" s="311"/>
      <c r="H622" s="312"/>
      <c r="I622" s="163"/>
    </row>
    <row r="623" spans="1:9" ht="15.75" x14ac:dyDescent="0.25">
      <c r="A623" s="160"/>
      <c r="B623" s="159"/>
      <c r="C623" s="159"/>
      <c r="D623" s="159"/>
      <c r="E623" s="161"/>
      <c r="F623" s="162"/>
      <c r="G623" s="311"/>
      <c r="H623" s="312"/>
      <c r="I623" s="163"/>
    </row>
    <row r="624" spans="1:9" ht="15.75" x14ac:dyDescent="0.25">
      <c r="A624" s="160"/>
      <c r="B624" s="159"/>
      <c r="C624" s="159"/>
      <c r="D624" s="159"/>
      <c r="E624" s="161"/>
      <c r="F624" s="162"/>
      <c r="G624" s="311"/>
      <c r="H624" s="312"/>
      <c r="I624" s="163"/>
    </row>
    <row r="625" spans="1:9" ht="15.75" x14ac:dyDescent="0.25">
      <c r="A625" s="160"/>
      <c r="B625" s="159"/>
      <c r="C625" s="159"/>
      <c r="D625" s="159"/>
      <c r="E625" s="161"/>
      <c r="F625" s="162"/>
      <c r="G625" s="311"/>
      <c r="H625" s="312"/>
      <c r="I625" s="163"/>
    </row>
    <row r="626" spans="1:9" ht="15.75" x14ac:dyDescent="0.25">
      <c r="A626" s="160"/>
      <c r="B626" s="159"/>
      <c r="C626" s="159"/>
      <c r="D626" s="159"/>
      <c r="E626" s="161"/>
      <c r="F626" s="162"/>
      <c r="G626" s="311"/>
      <c r="H626" s="312"/>
      <c r="I626" s="163"/>
    </row>
    <row r="627" spans="1:9" ht="15.75" x14ac:dyDescent="0.25">
      <c r="A627" s="160"/>
      <c r="B627" s="159"/>
      <c r="C627" s="159"/>
      <c r="D627" s="159"/>
      <c r="E627" s="161"/>
      <c r="F627" s="162"/>
      <c r="G627" s="311"/>
      <c r="H627" s="312"/>
      <c r="I627" s="163"/>
    </row>
    <row r="628" spans="1:9" ht="15.75" x14ac:dyDescent="0.25">
      <c r="A628" s="160"/>
      <c r="B628" s="159"/>
      <c r="C628" s="159"/>
      <c r="D628" s="159"/>
      <c r="E628" s="161"/>
      <c r="F628" s="162"/>
      <c r="G628" s="311"/>
      <c r="H628" s="312"/>
      <c r="I628" s="163"/>
    </row>
    <row r="629" spans="1:9" ht="15.75" x14ac:dyDescent="0.25">
      <c r="A629" s="160"/>
      <c r="B629" s="159"/>
      <c r="C629" s="159"/>
      <c r="D629" s="159"/>
      <c r="E629" s="161"/>
      <c r="F629" s="162"/>
      <c r="G629" s="311"/>
      <c r="H629" s="312"/>
      <c r="I629" s="163"/>
    </row>
    <row r="630" spans="1:9" ht="15.75" x14ac:dyDescent="0.25">
      <c r="A630" s="160"/>
      <c r="B630" s="159"/>
      <c r="C630" s="159"/>
      <c r="D630" s="159"/>
      <c r="E630" s="161"/>
      <c r="F630" s="162"/>
      <c r="G630" s="311"/>
      <c r="H630" s="312"/>
      <c r="I630" s="163"/>
    </row>
    <row r="631" spans="1:9" ht="15.75" x14ac:dyDescent="0.25">
      <c r="A631" s="160"/>
      <c r="B631" s="159"/>
      <c r="C631" s="159"/>
      <c r="D631" s="159"/>
      <c r="E631" s="161"/>
      <c r="F631" s="162"/>
      <c r="G631" s="311"/>
      <c r="H631" s="312"/>
      <c r="I631" s="163"/>
    </row>
    <row r="632" spans="1:9" ht="15.75" x14ac:dyDescent="0.25">
      <c r="A632" s="160"/>
      <c r="B632" s="159"/>
      <c r="C632" s="159"/>
      <c r="D632" s="159"/>
      <c r="E632" s="161"/>
      <c r="F632" s="162"/>
      <c r="G632" s="311"/>
      <c r="H632" s="312"/>
      <c r="I632" s="163"/>
    </row>
    <row r="633" spans="1:9" ht="15.75" x14ac:dyDescent="0.25">
      <c r="A633" s="160"/>
      <c r="B633" s="159"/>
      <c r="C633" s="159"/>
      <c r="D633" s="159"/>
      <c r="E633" s="161"/>
      <c r="F633" s="162"/>
      <c r="G633" s="311"/>
      <c r="H633" s="312"/>
      <c r="I633" s="163"/>
    </row>
    <row r="634" spans="1:9" ht="15.75" x14ac:dyDescent="0.25">
      <c r="A634" s="160"/>
      <c r="B634" s="159"/>
      <c r="C634" s="159"/>
      <c r="D634" s="159"/>
      <c r="E634" s="161"/>
      <c r="F634" s="162"/>
      <c r="G634" s="311"/>
      <c r="H634" s="312"/>
      <c r="I634" s="163"/>
    </row>
    <row r="635" spans="1:9" ht="15.75" x14ac:dyDescent="0.25">
      <c r="A635" s="160"/>
      <c r="B635" s="159"/>
      <c r="C635" s="159"/>
      <c r="D635" s="159"/>
      <c r="E635" s="161"/>
      <c r="F635" s="162"/>
      <c r="G635" s="311"/>
      <c r="H635" s="312"/>
      <c r="I635" s="163"/>
    </row>
    <row r="636" spans="1:9" ht="15.75" x14ac:dyDescent="0.25">
      <c r="A636" s="160"/>
      <c r="B636" s="159"/>
      <c r="C636" s="159"/>
      <c r="D636" s="159"/>
      <c r="E636" s="161"/>
      <c r="F636" s="162"/>
      <c r="G636" s="311"/>
      <c r="H636" s="312"/>
      <c r="I636" s="163"/>
    </row>
    <row r="637" spans="1:9" ht="15.75" x14ac:dyDescent="0.25">
      <c r="A637" s="160"/>
      <c r="B637" s="159"/>
      <c r="C637" s="159"/>
      <c r="D637" s="159"/>
      <c r="E637" s="161"/>
      <c r="F637" s="162"/>
      <c r="G637" s="311"/>
      <c r="H637" s="312"/>
      <c r="I637" s="163"/>
    </row>
    <row r="638" spans="1:9" ht="15.75" x14ac:dyDescent="0.25">
      <c r="A638" s="160"/>
      <c r="B638" s="159"/>
      <c r="C638" s="159"/>
      <c r="D638" s="159"/>
      <c r="E638" s="161"/>
      <c r="F638" s="162"/>
      <c r="G638" s="311"/>
      <c r="H638" s="312"/>
      <c r="I638" s="163"/>
    </row>
    <row r="639" spans="1:9" ht="15.75" x14ac:dyDescent="0.25">
      <c r="A639" s="160"/>
      <c r="B639" s="159"/>
      <c r="C639" s="159"/>
      <c r="D639" s="159"/>
      <c r="E639" s="161"/>
      <c r="F639" s="162"/>
      <c r="G639" s="311"/>
      <c r="H639" s="312"/>
      <c r="I639" s="163"/>
    </row>
    <row r="640" spans="1:9" ht="15.75" x14ac:dyDescent="0.25">
      <c r="A640" s="160"/>
      <c r="B640" s="159"/>
      <c r="C640" s="159"/>
      <c r="D640" s="159"/>
      <c r="E640" s="161"/>
      <c r="F640" s="162"/>
      <c r="G640" s="311"/>
      <c r="H640" s="312"/>
      <c r="I640" s="163"/>
    </row>
    <row r="641" spans="1:9" ht="15.75" x14ac:dyDescent="0.25">
      <c r="A641" s="160"/>
      <c r="B641" s="159"/>
      <c r="C641" s="159"/>
      <c r="D641" s="159"/>
      <c r="E641" s="161"/>
      <c r="F641" s="162"/>
      <c r="G641" s="311"/>
      <c r="H641" s="312"/>
      <c r="I641" s="163"/>
    </row>
    <row r="642" spans="1:9" ht="15.75" x14ac:dyDescent="0.25">
      <c r="A642" s="160"/>
      <c r="B642" s="159"/>
      <c r="C642" s="159"/>
      <c r="D642" s="159"/>
      <c r="E642" s="161"/>
      <c r="F642" s="162"/>
      <c r="G642" s="311"/>
      <c r="H642" s="312"/>
      <c r="I642" s="163"/>
    </row>
    <row r="643" spans="1:9" ht="15.75" x14ac:dyDescent="0.25">
      <c r="A643" s="160"/>
      <c r="B643" s="159"/>
      <c r="C643" s="159"/>
      <c r="D643" s="159"/>
      <c r="E643" s="161"/>
      <c r="F643" s="162"/>
      <c r="G643" s="311"/>
      <c r="H643" s="312"/>
      <c r="I643" s="163"/>
    </row>
    <row r="644" spans="1:9" ht="15.75" x14ac:dyDescent="0.25">
      <c r="A644" s="160"/>
      <c r="B644" s="159"/>
      <c r="C644" s="159"/>
      <c r="D644" s="159"/>
      <c r="E644" s="161"/>
      <c r="F644" s="162"/>
      <c r="G644" s="311"/>
      <c r="H644" s="312"/>
      <c r="I644" s="163"/>
    </row>
    <row r="645" spans="1:9" ht="15.75" x14ac:dyDescent="0.25">
      <c r="A645" s="160"/>
      <c r="B645" s="159"/>
      <c r="C645" s="159"/>
      <c r="D645" s="159"/>
      <c r="E645" s="161"/>
      <c r="F645" s="162"/>
      <c r="G645" s="311"/>
      <c r="H645" s="312"/>
      <c r="I645" s="163"/>
    </row>
    <row r="646" spans="1:9" ht="15.75" x14ac:dyDescent="0.25">
      <c r="A646" s="160"/>
      <c r="B646" s="159"/>
      <c r="C646" s="159"/>
      <c r="D646" s="159"/>
      <c r="E646" s="161"/>
      <c r="F646" s="162"/>
      <c r="G646" s="311"/>
      <c r="H646" s="312"/>
      <c r="I646" s="163"/>
    </row>
    <row r="647" spans="1:9" ht="15.75" x14ac:dyDescent="0.25">
      <c r="A647" s="160"/>
      <c r="B647" s="159"/>
      <c r="C647" s="159"/>
      <c r="D647" s="159"/>
      <c r="E647" s="161"/>
      <c r="F647" s="162"/>
      <c r="G647" s="311"/>
      <c r="H647" s="312"/>
      <c r="I647" s="163"/>
    </row>
    <row r="648" spans="1:9" ht="15.75" x14ac:dyDescent="0.25">
      <c r="A648" s="160"/>
      <c r="B648" s="159"/>
      <c r="C648" s="159"/>
      <c r="D648" s="159"/>
      <c r="E648" s="161"/>
      <c r="F648" s="162"/>
      <c r="G648" s="311"/>
      <c r="H648" s="312"/>
      <c r="I648" s="163"/>
    </row>
    <row r="649" spans="1:9" ht="15.75" x14ac:dyDescent="0.25">
      <c r="A649" s="160"/>
      <c r="B649" s="159"/>
      <c r="C649" s="159"/>
      <c r="D649" s="159"/>
      <c r="E649" s="161"/>
      <c r="F649" s="162"/>
      <c r="G649" s="311"/>
      <c r="H649" s="312"/>
      <c r="I649" s="163"/>
    </row>
    <row r="650" spans="1:9" ht="15.75" x14ac:dyDescent="0.25">
      <c r="A650" s="160"/>
      <c r="B650" s="159"/>
      <c r="C650" s="159"/>
      <c r="D650" s="159"/>
      <c r="E650" s="161"/>
      <c r="F650" s="162"/>
      <c r="G650" s="311"/>
      <c r="H650" s="312"/>
      <c r="I650" s="163"/>
    </row>
    <row r="651" spans="1:9" ht="15.75" x14ac:dyDescent="0.25">
      <c r="A651" s="160"/>
      <c r="B651" s="159"/>
      <c r="C651" s="159"/>
      <c r="D651" s="159"/>
      <c r="E651" s="161"/>
      <c r="F651" s="162"/>
      <c r="G651" s="311"/>
      <c r="H651" s="312"/>
      <c r="I651" s="163"/>
    </row>
    <row r="652" spans="1:9" ht="15.75" x14ac:dyDescent="0.25">
      <c r="A652" s="160"/>
      <c r="B652" s="159"/>
      <c r="C652" s="159"/>
      <c r="D652" s="159"/>
      <c r="E652" s="161"/>
      <c r="F652" s="162"/>
      <c r="G652" s="311"/>
      <c r="H652" s="312"/>
      <c r="I652" s="163"/>
    </row>
    <row r="653" spans="1:9" ht="15.75" x14ac:dyDescent="0.25">
      <c r="A653" s="160"/>
      <c r="B653" s="159"/>
      <c r="C653" s="159"/>
      <c r="D653" s="159"/>
      <c r="E653" s="161"/>
      <c r="F653" s="162"/>
      <c r="G653" s="311"/>
      <c r="H653" s="312"/>
      <c r="I653" s="163"/>
    </row>
    <row r="654" spans="1:9" ht="15.75" x14ac:dyDescent="0.25">
      <c r="A654" s="160"/>
      <c r="B654" s="159"/>
      <c r="C654" s="159"/>
      <c r="D654" s="159"/>
      <c r="E654" s="161"/>
      <c r="F654" s="162"/>
      <c r="G654" s="311"/>
      <c r="H654" s="312"/>
      <c r="I654" s="163"/>
    </row>
    <row r="655" spans="1:9" ht="15.75" x14ac:dyDescent="0.25">
      <c r="A655" s="160"/>
      <c r="B655" s="159"/>
      <c r="C655" s="159"/>
      <c r="D655" s="159"/>
      <c r="E655" s="161"/>
      <c r="F655" s="162"/>
      <c r="G655" s="311"/>
      <c r="H655" s="312"/>
      <c r="I655" s="163"/>
    </row>
    <row r="656" spans="1:9" ht="15.75" x14ac:dyDescent="0.25">
      <c r="A656" s="160"/>
      <c r="B656" s="159"/>
      <c r="C656" s="159"/>
      <c r="D656" s="159"/>
      <c r="E656" s="161"/>
      <c r="F656" s="162"/>
      <c r="G656" s="311"/>
      <c r="H656" s="312"/>
      <c r="I656" s="163"/>
    </row>
    <row r="657" spans="1:9" ht="15.75" x14ac:dyDescent="0.25">
      <c r="A657" s="160"/>
      <c r="B657" s="159"/>
      <c r="C657" s="159"/>
      <c r="D657" s="159"/>
      <c r="E657" s="161"/>
      <c r="F657" s="162"/>
      <c r="G657" s="311"/>
      <c r="H657" s="312"/>
      <c r="I657" s="163"/>
    </row>
    <row r="658" spans="1:9" ht="15.75" x14ac:dyDescent="0.25">
      <c r="A658" s="160"/>
      <c r="B658" s="159"/>
      <c r="C658" s="159"/>
      <c r="D658" s="159"/>
      <c r="E658" s="161"/>
      <c r="F658" s="162"/>
      <c r="G658" s="311"/>
      <c r="H658" s="312"/>
      <c r="I658" s="163"/>
    </row>
    <row r="659" spans="1:9" ht="15.75" x14ac:dyDescent="0.25">
      <c r="A659" s="160"/>
      <c r="B659" s="159"/>
      <c r="C659" s="159"/>
      <c r="D659" s="159"/>
      <c r="E659" s="161"/>
      <c r="F659" s="162"/>
      <c r="G659" s="311"/>
      <c r="H659" s="312"/>
      <c r="I659" s="163"/>
    </row>
    <row r="660" spans="1:9" ht="15.75" x14ac:dyDescent="0.25">
      <c r="A660" s="160"/>
      <c r="B660" s="159"/>
      <c r="C660" s="159"/>
      <c r="D660" s="159"/>
      <c r="E660" s="161"/>
      <c r="F660" s="162"/>
      <c r="G660" s="311"/>
      <c r="H660" s="312"/>
      <c r="I660" s="163"/>
    </row>
    <row r="661" spans="1:9" ht="15.75" x14ac:dyDescent="0.25">
      <c r="A661" s="160"/>
      <c r="B661" s="159"/>
      <c r="C661" s="159"/>
      <c r="D661" s="159"/>
      <c r="E661" s="161"/>
      <c r="F661" s="162"/>
      <c r="G661" s="311"/>
      <c r="H661" s="312"/>
      <c r="I661" s="163"/>
    </row>
    <row r="662" spans="1:9" ht="15.75" x14ac:dyDescent="0.25">
      <c r="A662" s="160"/>
      <c r="B662" s="159"/>
      <c r="C662" s="159"/>
      <c r="D662" s="159"/>
      <c r="E662" s="161"/>
      <c r="F662" s="162"/>
      <c r="G662" s="311"/>
      <c r="H662" s="312"/>
      <c r="I662" s="163"/>
    </row>
    <row r="663" spans="1:9" ht="15.75" x14ac:dyDescent="0.25">
      <c r="A663" s="160"/>
      <c r="B663" s="159"/>
      <c r="C663" s="159"/>
      <c r="D663" s="159"/>
      <c r="E663" s="161"/>
      <c r="F663" s="162"/>
      <c r="G663" s="311"/>
      <c r="H663" s="312"/>
      <c r="I663" s="163"/>
    </row>
    <row r="664" spans="1:9" ht="15.75" x14ac:dyDescent="0.25">
      <c r="A664" s="160"/>
      <c r="B664" s="159"/>
      <c r="C664" s="159"/>
      <c r="D664" s="159"/>
      <c r="E664" s="161"/>
      <c r="F664" s="162"/>
      <c r="G664" s="311"/>
      <c r="H664" s="312"/>
      <c r="I664" s="163"/>
    </row>
    <row r="665" spans="1:9" ht="15.75" x14ac:dyDescent="0.25">
      <c r="A665" s="160"/>
      <c r="B665" s="159"/>
      <c r="C665" s="159"/>
      <c r="D665" s="159"/>
      <c r="E665" s="161"/>
      <c r="F665" s="162"/>
      <c r="G665" s="311"/>
      <c r="H665" s="312"/>
      <c r="I665" s="163"/>
    </row>
    <row r="666" spans="1:9" ht="15.75" x14ac:dyDescent="0.25">
      <c r="A666" s="160"/>
      <c r="B666" s="159"/>
      <c r="C666" s="159"/>
      <c r="D666" s="159"/>
      <c r="E666" s="161"/>
      <c r="F666" s="162"/>
      <c r="G666" s="311"/>
      <c r="H666" s="312"/>
      <c r="I666" s="163"/>
    </row>
    <row r="667" spans="1:9" ht="15.75" x14ac:dyDescent="0.25">
      <c r="A667" s="160"/>
      <c r="B667" s="159"/>
      <c r="C667" s="159"/>
      <c r="D667" s="159"/>
      <c r="E667" s="161"/>
      <c r="F667" s="162"/>
      <c r="G667" s="311"/>
      <c r="H667" s="312"/>
      <c r="I667" s="163"/>
    </row>
    <row r="668" spans="1:9" ht="15.75" x14ac:dyDescent="0.25">
      <c r="A668" s="160"/>
      <c r="B668" s="159"/>
      <c r="C668" s="159"/>
      <c r="D668" s="159"/>
      <c r="E668" s="161"/>
      <c r="F668" s="162"/>
      <c r="G668" s="311"/>
      <c r="H668" s="312"/>
      <c r="I668" s="163"/>
    </row>
    <row r="669" spans="1:9" ht="15.75" x14ac:dyDescent="0.25">
      <c r="A669" s="160"/>
      <c r="B669" s="159"/>
      <c r="C669" s="159"/>
      <c r="D669" s="159"/>
      <c r="E669" s="161"/>
      <c r="F669" s="162"/>
      <c r="G669" s="311"/>
      <c r="H669" s="312"/>
      <c r="I669" s="163"/>
    </row>
    <row r="670" spans="1:9" ht="15.75" x14ac:dyDescent="0.25">
      <c r="A670" s="160"/>
      <c r="B670" s="159"/>
      <c r="C670" s="159"/>
      <c r="D670" s="159"/>
      <c r="E670" s="161"/>
      <c r="F670" s="162"/>
      <c r="G670" s="311"/>
      <c r="H670" s="312"/>
      <c r="I670" s="163"/>
    </row>
    <row r="671" spans="1:9" ht="15.75" x14ac:dyDescent="0.25">
      <c r="A671" s="160"/>
      <c r="B671" s="159"/>
      <c r="C671" s="159"/>
      <c r="D671" s="159"/>
      <c r="E671" s="161"/>
      <c r="F671" s="162"/>
      <c r="G671" s="311"/>
      <c r="H671" s="312"/>
      <c r="I671" s="163"/>
    </row>
    <row r="672" spans="1:9" ht="15.75" x14ac:dyDescent="0.25">
      <c r="A672" s="160"/>
      <c r="B672" s="159"/>
      <c r="C672" s="159"/>
      <c r="D672" s="159"/>
      <c r="E672" s="161"/>
      <c r="F672" s="162"/>
      <c r="G672" s="311"/>
      <c r="H672" s="312"/>
      <c r="I672" s="163"/>
    </row>
    <row r="673" spans="1:9" ht="15.75" x14ac:dyDescent="0.25">
      <c r="A673" s="160"/>
      <c r="B673" s="159"/>
      <c r="C673" s="159"/>
      <c r="D673" s="159"/>
      <c r="E673" s="161"/>
      <c r="F673" s="162"/>
      <c r="G673" s="311"/>
      <c r="H673" s="312"/>
      <c r="I673" s="163"/>
    </row>
    <row r="674" spans="1:9" ht="15.75" x14ac:dyDescent="0.25">
      <c r="A674" s="160"/>
      <c r="B674" s="159"/>
      <c r="C674" s="159"/>
      <c r="D674" s="159"/>
      <c r="E674" s="161"/>
      <c r="F674" s="162"/>
      <c r="G674" s="311"/>
      <c r="H674" s="312"/>
      <c r="I674" s="163"/>
    </row>
    <row r="675" spans="1:9" ht="15.75" x14ac:dyDescent="0.25">
      <c r="A675" s="160"/>
      <c r="B675" s="159"/>
      <c r="C675" s="159"/>
      <c r="D675" s="159"/>
      <c r="E675" s="161"/>
      <c r="F675" s="162"/>
      <c r="G675" s="311"/>
      <c r="H675" s="312"/>
      <c r="I675" s="163"/>
    </row>
    <row r="676" spans="1:9" ht="15.75" x14ac:dyDescent="0.25">
      <c r="A676" s="160"/>
      <c r="B676" s="159"/>
      <c r="C676" s="159"/>
      <c r="D676" s="159"/>
      <c r="E676" s="161"/>
      <c r="F676" s="162"/>
      <c r="G676" s="311"/>
      <c r="H676" s="312"/>
      <c r="I676" s="163"/>
    </row>
    <row r="677" spans="1:9" ht="15.75" x14ac:dyDescent="0.25">
      <c r="A677" s="160"/>
      <c r="B677" s="159"/>
      <c r="C677" s="159"/>
      <c r="D677" s="159"/>
      <c r="E677" s="161"/>
      <c r="F677" s="162"/>
      <c r="G677" s="311"/>
      <c r="H677" s="312"/>
      <c r="I677" s="163"/>
    </row>
    <row r="678" spans="1:9" ht="15.75" x14ac:dyDescent="0.25">
      <c r="A678" s="160"/>
      <c r="B678" s="159"/>
      <c r="C678" s="159"/>
      <c r="D678" s="159"/>
      <c r="E678" s="161"/>
      <c r="F678" s="162"/>
      <c r="G678" s="311"/>
      <c r="H678" s="312"/>
      <c r="I678" s="163"/>
    </row>
    <row r="679" spans="1:9" ht="15.75" x14ac:dyDescent="0.25">
      <c r="A679" s="160"/>
      <c r="B679" s="159"/>
      <c r="C679" s="159"/>
      <c r="D679" s="159"/>
      <c r="E679" s="161"/>
      <c r="F679" s="162"/>
      <c r="G679" s="311"/>
      <c r="H679" s="312"/>
      <c r="I679" s="163"/>
    </row>
    <row r="680" spans="1:9" ht="15.75" x14ac:dyDescent="0.25">
      <c r="A680" s="160"/>
      <c r="B680" s="159"/>
      <c r="C680" s="159"/>
      <c r="D680" s="159"/>
      <c r="E680" s="161"/>
      <c r="F680" s="162"/>
      <c r="G680" s="311"/>
      <c r="H680" s="312"/>
      <c r="I680" s="163"/>
    </row>
    <row r="681" spans="1:9" ht="15.75" x14ac:dyDescent="0.25">
      <c r="A681" s="160"/>
      <c r="B681" s="159"/>
      <c r="C681" s="159"/>
      <c r="D681" s="159"/>
      <c r="E681" s="161"/>
      <c r="F681" s="162"/>
      <c r="G681" s="311"/>
      <c r="H681" s="312"/>
      <c r="I681" s="163"/>
    </row>
    <row r="682" spans="1:9" ht="15.75" x14ac:dyDescent="0.25">
      <c r="A682" s="160"/>
      <c r="B682" s="159"/>
      <c r="C682" s="159"/>
      <c r="D682" s="159"/>
      <c r="E682" s="161"/>
      <c r="F682" s="162"/>
      <c r="G682" s="311"/>
      <c r="H682" s="312"/>
      <c r="I682" s="163"/>
    </row>
    <row r="683" spans="1:9" ht="15.75" x14ac:dyDescent="0.25">
      <c r="A683" s="160"/>
      <c r="B683" s="159"/>
      <c r="C683" s="159"/>
      <c r="D683" s="159"/>
      <c r="E683" s="161"/>
      <c r="F683" s="162"/>
      <c r="G683" s="311"/>
      <c r="H683" s="312"/>
      <c r="I683" s="163"/>
    </row>
    <row r="684" spans="1:9" ht="15.75" x14ac:dyDescent="0.25">
      <c r="A684" s="160"/>
      <c r="B684" s="159"/>
      <c r="C684" s="159"/>
      <c r="D684" s="159"/>
      <c r="E684" s="161"/>
      <c r="F684" s="162"/>
      <c r="G684" s="311"/>
      <c r="H684" s="312"/>
      <c r="I684" s="163"/>
    </row>
    <row r="685" spans="1:9" ht="15.75" x14ac:dyDescent="0.25">
      <c r="A685" s="160"/>
      <c r="B685" s="159"/>
      <c r="C685" s="159"/>
      <c r="D685" s="159"/>
      <c r="E685" s="161"/>
      <c r="F685" s="162"/>
      <c r="G685" s="311"/>
      <c r="H685" s="312"/>
      <c r="I685" s="163"/>
    </row>
    <row r="686" spans="1:9" ht="15.75" x14ac:dyDescent="0.25">
      <c r="A686" s="160"/>
      <c r="B686" s="159"/>
      <c r="C686" s="159"/>
      <c r="D686" s="159"/>
      <c r="E686" s="161"/>
      <c r="F686" s="162"/>
      <c r="G686" s="311"/>
      <c r="H686" s="312"/>
      <c r="I686" s="163"/>
    </row>
    <row r="687" spans="1:9" ht="15.75" x14ac:dyDescent="0.25">
      <c r="A687" s="160"/>
      <c r="B687" s="159"/>
      <c r="C687" s="159"/>
      <c r="D687" s="159"/>
      <c r="E687" s="161"/>
      <c r="F687" s="162"/>
      <c r="G687" s="311"/>
      <c r="H687" s="312"/>
      <c r="I687" s="163"/>
    </row>
    <row r="688" spans="1:9" ht="15.75" x14ac:dyDescent="0.25">
      <c r="A688" s="160"/>
      <c r="B688" s="159"/>
      <c r="C688" s="159"/>
      <c r="D688" s="159"/>
      <c r="E688" s="161"/>
      <c r="F688" s="162"/>
      <c r="G688" s="311"/>
      <c r="H688" s="312"/>
      <c r="I688" s="163"/>
    </row>
    <row r="689" spans="1:9" ht="15.75" x14ac:dyDescent="0.25">
      <c r="A689" s="160"/>
      <c r="B689" s="159"/>
      <c r="C689" s="159"/>
      <c r="D689" s="159"/>
      <c r="E689" s="161"/>
      <c r="F689" s="162"/>
      <c r="G689" s="311"/>
      <c r="H689" s="312"/>
      <c r="I689" s="163"/>
    </row>
    <row r="690" spans="1:9" ht="15.75" x14ac:dyDescent="0.25">
      <c r="A690" s="160"/>
      <c r="B690" s="159"/>
      <c r="C690" s="159"/>
      <c r="D690" s="159"/>
      <c r="E690" s="161"/>
      <c r="F690" s="162"/>
      <c r="G690" s="311"/>
      <c r="H690" s="312"/>
      <c r="I690" s="163"/>
    </row>
    <row r="691" spans="1:9" ht="15.75" x14ac:dyDescent="0.25">
      <c r="A691" s="160"/>
      <c r="B691" s="159"/>
      <c r="C691" s="159"/>
      <c r="D691" s="159"/>
      <c r="E691" s="161"/>
      <c r="F691" s="162"/>
      <c r="G691" s="311"/>
      <c r="H691" s="312"/>
      <c r="I691" s="163"/>
    </row>
    <row r="692" spans="1:9" ht="15.75" x14ac:dyDescent="0.25">
      <c r="A692" s="160"/>
      <c r="B692" s="159"/>
      <c r="C692" s="159"/>
      <c r="D692" s="159"/>
      <c r="E692" s="161"/>
      <c r="F692" s="162"/>
      <c r="G692" s="311"/>
      <c r="H692" s="312"/>
      <c r="I692" s="163"/>
    </row>
    <row r="693" spans="1:9" ht="15.75" x14ac:dyDescent="0.25">
      <c r="A693" s="160"/>
      <c r="B693" s="159"/>
      <c r="C693" s="159"/>
      <c r="D693" s="159"/>
      <c r="E693" s="161"/>
      <c r="F693" s="162"/>
      <c r="G693" s="311"/>
      <c r="H693" s="312"/>
      <c r="I693" s="163"/>
    </row>
    <row r="694" spans="1:9" ht="15.75" x14ac:dyDescent="0.25">
      <c r="A694" s="160"/>
      <c r="B694" s="159"/>
      <c r="C694" s="159"/>
      <c r="D694" s="159"/>
      <c r="E694" s="161"/>
      <c r="F694" s="162"/>
      <c r="G694" s="311"/>
      <c r="H694" s="312"/>
      <c r="I694" s="163"/>
    </row>
    <row r="695" spans="1:9" ht="15.75" x14ac:dyDescent="0.25">
      <c r="A695" s="160"/>
      <c r="B695" s="159"/>
      <c r="C695" s="159"/>
      <c r="D695" s="159"/>
      <c r="E695" s="161"/>
      <c r="F695" s="162"/>
      <c r="G695" s="311"/>
      <c r="H695" s="312"/>
      <c r="I695" s="163"/>
    </row>
    <row r="696" spans="1:9" ht="15.75" x14ac:dyDescent="0.25">
      <c r="A696" s="160"/>
      <c r="B696" s="159"/>
      <c r="C696" s="159"/>
      <c r="D696" s="159"/>
      <c r="E696" s="161"/>
      <c r="F696" s="162"/>
      <c r="G696" s="311"/>
      <c r="H696" s="312"/>
      <c r="I696" s="163"/>
    </row>
    <row r="697" spans="1:9" ht="15.75" x14ac:dyDescent="0.25">
      <c r="A697" s="160"/>
      <c r="B697" s="159"/>
      <c r="C697" s="159"/>
      <c r="D697" s="159"/>
      <c r="E697" s="161"/>
      <c r="F697" s="162"/>
      <c r="G697" s="311"/>
      <c r="H697" s="312"/>
      <c r="I697" s="163"/>
    </row>
    <row r="698" spans="1:9" ht="15.75" x14ac:dyDescent="0.25">
      <c r="A698" s="160"/>
      <c r="B698" s="159"/>
      <c r="C698" s="159"/>
      <c r="D698" s="159"/>
      <c r="E698" s="161"/>
      <c r="F698" s="162"/>
      <c r="G698" s="311"/>
      <c r="H698" s="312"/>
      <c r="I698" s="163"/>
    </row>
    <row r="699" spans="1:9" ht="15.75" x14ac:dyDescent="0.25">
      <c r="A699" s="160"/>
      <c r="B699" s="159"/>
      <c r="C699" s="159"/>
      <c r="D699" s="159"/>
      <c r="E699" s="161"/>
      <c r="F699" s="162"/>
      <c r="G699" s="311"/>
      <c r="H699" s="312"/>
      <c r="I699" s="163"/>
    </row>
    <row r="700" spans="1:9" ht="15.75" x14ac:dyDescent="0.25">
      <c r="A700" s="160"/>
      <c r="B700" s="159"/>
      <c r="C700" s="159"/>
      <c r="D700" s="159"/>
      <c r="E700" s="161"/>
      <c r="F700" s="162"/>
      <c r="G700" s="311"/>
      <c r="H700" s="312"/>
      <c r="I700" s="163"/>
    </row>
    <row r="701" spans="1:9" ht="15.75" x14ac:dyDescent="0.25">
      <c r="A701" s="160"/>
      <c r="B701" s="159"/>
      <c r="C701" s="159"/>
      <c r="D701" s="159"/>
      <c r="E701" s="161"/>
      <c r="F701" s="162"/>
      <c r="G701" s="311"/>
      <c r="H701" s="312"/>
      <c r="I701" s="163"/>
    </row>
    <row r="702" spans="1:9" ht="15.75" x14ac:dyDescent="0.25">
      <c r="A702" s="160"/>
      <c r="B702" s="159"/>
      <c r="C702" s="159"/>
      <c r="D702" s="159"/>
      <c r="E702" s="161"/>
      <c r="F702" s="162"/>
      <c r="G702" s="311"/>
      <c r="H702" s="312"/>
      <c r="I702" s="163"/>
    </row>
    <row r="703" spans="1:9" ht="15.75" x14ac:dyDescent="0.25">
      <c r="A703" s="160"/>
      <c r="B703" s="159"/>
      <c r="C703" s="159"/>
      <c r="D703" s="159"/>
      <c r="E703" s="161"/>
      <c r="F703" s="162"/>
      <c r="G703" s="311"/>
      <c r="H703" s="312"/>
      <c r="I703" s="163"/>
    </row>
    <row r="704" spans="1:9" ht="15.75" x14ac:dyDescent="0.25">
      <c r="A704" s="160"/>
      <c r="B704" s="159"/>
      <c r="C704" s="159"/>
      <c r="D704" s="159"/>
      <c r="E704" s="161"/>
      <c r="F704" s="162"/>
      <c r="G704" s="311"/>
      <c r="H704" s="312"/>
      <c r="I704" s="163"/>
    </row>
    <row r="705" spans="1:9" ht="15.75" x14ac:dyDescent="0.25">
      <c r="A705" s="160"/>
      <c r="B705" s="159"/>
      <c r="C705" s="159"/>
      <c r="D705" s="159"/>
      <c r="E705" s="161"/>
      <c r="F705" s="162"/>
      <c r="G705" s="311"/>
      <c r="H705" s="312"/>
      <c r="I705" s="163"/>
    </row>
    <row r="706" spans="1:9" ht="15.75" x14ac:dyDescent="0.25">
      <c r="A706" s="160"/>
      <c r="B706" s="159"/>
      <c r="C706" s="159"/>
      <c r="D706" s="159"/>
      <c r="E706" s="161"/>
      <c r="F706" s="162"/>
      <c r="G706" s="311"/>
      <c r="H706" s="312"/>
      <c r="I706" s="163"/>
    </row>
    <row r="707" spans="1:9" ht="15.75" x14ac:dyDescent="0.25">
      <c r="A707" s="160"/>
      <c r="B707" s="159"/>
      <c r="C707" s="159"/>
      <c r="D707" s="159"/>
      <c r="E707" s="161"/>
      <c r="F707" s="162"/>
      <c r="G707" s="311"/>
      <c r="H707" s="312"/>
      <c r="I707" s="163"/>
    </row>
    <row r="708" spans="1:9" ht="15.75" x14ac:dyDescent="0.25">
      <c r="A708" s="160"/>
      <c r="B708" s="159"/>
      <c r="C708" s="159"/>
      <c r="D708" s="159"/>
      <c r="E708" s="161"/>
      <c r="F708" s="162"/>
      <c r="G708" s="311"/>
      <c r="H708" s="312"/>
      <c r="I708" s="163"/>
    </row>
    <row r="709" spans="1:9" ht="15.75" x14ac:dyDescent="0.25">
      <c r="A709" s="160"/>
      <c r="B709" s="159"/>
      <c r="C709" s="159"/>
      <c r="D709" s="159"/>
      <c r="E709" s="161"/>
      <c r="F709" s="162"/>
      <c r="G709" s="311"/>
      <c r="H709" s="312"/>
      <c r="I709" s="163"/>
    </row>
    <row r="710" spans="1:9" ht="15.75" x14ac:dyDescent="0.25">
      <c r="A710" s="160"/>
      <c r="B710" s="159"/>
      <c r="C710" s="159"/>
      <c r="D710" s="159"/>
      <c r="E710" s="161"/>
      <c r="F710" s="162"/>
      <c r="G710" s="311"/>
      <c r="H710" s="312"/>
      <c r="I710" s="163"/>
    </row>
    <row r="711" spans="1:9" ht="15.75" x14ac:dyDescent="0.25">
      <c r="A711" s="160"/>
      <c r="B711" s="159"/>
      <c r="C711" s="159"/>
      <c r="D711" s="159"/>
      <c r="E711" s="161"/>
      <c r="F711" s="162"/>
      <c r="G711" s="311"/>
      <c r="H711" s="312"/>
      <c r="I711" s="163"/>
    </row>
    <row r="712" spans="1:9" ht="15.75" x14ac:dyDescent="0.25">
      <c r="A712" s="160"/>
      <c r="B712" s="159"/>
      <c r="C712" s="159"/>
      <c r="D712" s="159"/>
      <c r="E712" s="161"/>
      <c r="F712" s="162"/>
      <c r="G712" s="311"/>
      <c r="H712" s="312"/>
      <c r="I712" s="163"/>
    </row>
    <row r="713" spans="1:9" ht="15.75" x14ac:dyDescent="0.25">
      <c r="A713" s="160"/>
      <c r="B713" s="159"/>
      <c r="C713" s="159"/>
      <c r="D713" s="159"/>
      <c r="E713" s="161"/>
      <c r="F713" s="162"/>
      <c r="G713" s="311"/>
      <c r="H713" s="312"/>
      <c r="I713" s="163"/>
    </row>
    <row r="714" spans="1:9" ht="15.75" x14ac:dyDescent="0.25">
      <c r="A714" s="160"/>
      <c r="B714" s="159"/>
      <c r="C714" s="159"/>
      <c r="D714" s="159"/>
      <c r="E714" s="161"/>
      <c r="F714" s="162"/>
      <c r="G714" s="311"/>
      <c r="H714" s="312"/>
      <c r="I714" s="163"/>
    </row>
    <row r="715" spans="1:9" ht="15.75" x14ac:dyDescent="0.25">
      <c r="A715" s="160"/>
      <c r="B715" s="159"/>
      <c r="C715" s="159"/>
      <c r="D715" s="159"/>
      <c r="E715" s="161"/>
      <c r="F715" s="162"/>
      <c r="G715" s="311"/>
      <c r="H715" s="312"/>
      <c r="I715" s="163"/>
    </row>
    <row r="716" spans="1:9" ht="15.75" x14ac:dyDescent="0.25">
      <c r="A716" s="160"/>
      <c r="B716" s="159"/>
      <c r="C716" s="159"/>
      <c r="D716" s="159"/>
      <c r="E716" s="161"/>
      <c r="F716" s="162"/>
      <c r="G716" s="311"/>
      <c r="H716" s="312"/>
      <c r="I716" s="163"/>
    </row>
    <row r="717" spans="1:9" ht="15.75" x14ac:dyDescent="0.25">
      <c r="A717" s="160"/>
      <c r="B717" s="159"/>
      <c r="C717" s="159"/>
      <c r="D717" s="159"/>
      <c r="E717" s="161"/>
      <c r="F717" s="162"/>
      <c r="G717" s="311"/>
      <c r="H717" s="312"/>
      <c r="I717" s="163"/>
    </row>
    <row r="718" spans="1:9" ht="15.75" x14ac:dyDescent="0.25">
      <c r="A718" s="160"/>
      <c r="B718" s="159"/>
      <c r="C718" s="159"/>
      <c r="D718" s="159"/>
      <c r="E718" s="161"/>
      <c r="F718" s="162"/>
      <c r="G718" s="311"/>
      <c r="H718" s="312"/>
      <c r="I718" s="163"/>
    </row>
    <row r="719" spans="1:9" ht="15.75" x14ac:dyDescent="0.25">
      <c r="A719" s="160"/>
      <c r="B719" s="159"/>
      <c r="C719" s="159"/>
      <c r="D719" s="159"/>
      <c r="E719" s="161"/>
      <c r="F719" s="162"/>
      <c r="G719" s="311"/>
      <c r="H719" s="312"/>
      <c r="I719" s="163"/>
    </row>
    <row r="720" spans="1:9" ht="15.75" x14ac:dyDescent="0.25">
      <c r="A720" s="160"/>
      <c r="B720" s="159"/>
      <c r="C720" s="159"/>
      <c r="D720" s="159"/>
      <c r="E720" s="161"/>
      <c r="F720" s="162"/>
      <c r="G720" s="311"/>
      <c r="H720" s="312"/>
      <c r="I720" s="163"/>
    </row>
    <row r="721" spans="1:9" ht="15.75" x14ac:dyDescent="0.25">
      <c r="A721" s="160"/>
      <c r="B721" s="159"/>
      <c r="C721" s="159"/>
      <c r="D721" s="159"/>
      <c r="E721" s="161"/>
      <c r="F721" s="162"/>
      <c r="G721" s="311"/>
      <c r="H721" s="312"/>
      <c r="I721" s="163"/>
    </row>
    <row r="722" spans="1:9" ht="15.75" x14ac:dyDescent="0.25">
      <c r="A722" s="160"/>
      <c r="B722" s="159"/>
      <c r="C722" s="159"/>
      <c r="D722" s="159"/>
      <c r="E722" s="161"/>
      <c r="F722" s="162"/>
      <c r="G722" s="311"/>
      <c r="H722" s="312"/>
      <c r="I722" s="163"/>
    </row>
    <row r="723" spans="1:9" ht="15.75" x14ac:dyDescent="0.25">
      <c r="A723" s="160"/>
      <c r="B723" s="159"/>
      <c r="C723" s="159"/>
      <c r="D723" s="159"/>
      <c r="E723" s="161"/>
      <c r="F723" s="162"/>
      <c r="G723" s="311"/>
      <c r="H723" s="312"/>
      <c r="I723" s="163"/>
    </row>
    <row r="724" spans="1:9" ht="15.75" x14ac:dyDescent="0.25">
      <c r="A724" s="160"/>
      <c r="B724" s="159"/>
      <c r="C724" s="159"/>
      <c r="D724" s="159"/>
      <c r="E724" s="161"/>
      <c r="F724" s="162"/>
      <c r="G724" s="311"/>
      <c r="H724" s="312"/>
      <c r="I724" s="163"/>
    </row>
    <row r="725" spans="1:9" ht="15.75" x14ac:dyDescent="0.25">
      <c r="A725" s="160"/>
      <c r="B725" s="159"/>
      <c r="C725" s="159"/>
      <c r="D725" s="159"/>
      <c r="E725" s="161"/>
      <c r="F725" s="162"/>
      <c r="G725" s="311"/>
      <c r="H725" s="312"/>
      <c r="I725" s="163"/>
    </row>
    <row r="726" spans="1:9" ht="15.75" x14ac:dyDescent="0.25">
      <c r="A726" s="160"/>
      <c r="B726" s="159"/>
      <c r="C726" s="159"/>
      <c r="D726" s="159"/>
      <c r="E726" s="161"/>
      <c r="F726" s="162"/>
      <c r="G726" s="311"/>
      <c r="H726" s="312"/>
      <c r="I726" s="163"/>
    </row>
    <row r="727" spans="1:9" ht="15.75" x14ac:dyDescent="0.25">
      <c r="A727" s="160"/>
      <c r="B727" s="159"/>
      <c r="C727" s="159"/>
      <c r="D727" s="159"/>
      <c r="E727" s="161"/>
      <c r="F727" s="162"/>
      <c r="G727" s="311"/>
      <c r="H727" s="312"/>
      <c r="I727" s="163"/>
    </row>
    <row r="728" spans="1:9" ht="15.75" x14ac:dyDescent="0.25">
      <c r="A728" s="160"/>
      <c r="B728" s="159"/>
      <c r="C728" s="159"/>
      <c r="D728" s="159"/>
      <c r="E728" s="161"/>
      <c r="F728" s="162"/>
      <c r="G728" s="311"/>
      <c r="H728" s="312"/>
      <c r="I728" s="163"/>
    </row>
    <row r="729" spans="1:9" ht="15.75" x14ac:dyDescent="0.25">
      <c r="A729" s="160"/>
      <c r="B729" s="159"/>
      <c r="C729" s="159"/>
      <c r="D729" s="159"/>
      <c r="E729" s="161"/>
      <c r="F729" s="162"/>
      <c r="G729" s="311"/>
      <c r="H729" s="312"/>
      <c r="I729" s="163"/>
    </row>
    <row r="730" spans="1:9" ht="15.75" x14ac:dyDescent="0.25">
      <c r="A730" s="160"/>
      <c r="B730" s="159"/>
      <c r="C730" s="159"/>
      <c r="D730" s="159"/>
      <c r="E730" s="161"/>
      <c r="F730" s="162"/>
      <c r="G730" s="311"/>
      <c r="H730" s="312"/>
      <c r="I730" s="163"/>
    </row>
    <row r="731" spans="1:9" ht="15.75" x14ac:dyDescent="0.25">
      <c r="A731" s="160"/>
      <c r="B731" s="159"/>
      <c r="C731" s="159"/>
      <c r="D731" s="159"/>
      <c r="E731" s="161"/>
      <c r="F731" s="162"/>
      <c r="G731" s="311"/>
      <c r="H731" s="312"/>
      <c r="I731" s="163"/>
    </row>
    <row r="732" spans="1:9" ht="15.75" x14ac:dyDescent="0.25">
      <c r="A732" s="160"/>
      <c r="B732" s="159"/>
      <c r="C732" s="159"/>
      <c r="D732" s="159"/>
      <c r="E732" s="161"/>
      <c r="F732" s="162"/>
      <c r="G732" s="311"/>
      <c r="H732" s="312"/>
      <c r="I732" s="163"/>
    </row>
    <row r="733" spans="1:9" ht="15.75" x14ac:dyDescent="0.25">
      <c r="A733" s="160"/>
      <c r="B733" s="159"/>
      <c r="C733" s="159"/>
      <c r="D733" s="159"/>
      <c r="E733" s="161"/>
      <c r="F733" s="162"/>
      <c r="G733" s="311"/>
      <c r="H733" s="312"/>
      <c r="I733" s="163"/>
    </row>
    <row r="734" spans="1:9" ht="15.75" x14ac:dyDescent="0.25">
      <c r="A734" s="160"/>
      <c r="B734" s="159"/>
      <c r="C734" s="159"/>
      <c r="D734" s="159"/>
      <c r="E734" s="161"/>
      <c r="F734" s="162"/>
      <c r="G734" s="311"/>
      <c r="H734" s="312"/>
      <c r="I734" s="163"/>
    </row>
    <row r="735" spans="1:9" ht="15.75" x14ac:dyDescent="0.25">
      <c r="A735" s="160"/>
      <c r="B735" s="159"/>
      <c r="C735" s="159"/>
      <c r="D735" s="159"/>
      <c r="E735" s="161"/>
      <c r="F735" s="162"/>
      <c r="G735" s="311"/>
      <c r="H735" s="312"/>
      <c r="I735" s="163"/>
    </row>
    <row r="736" spans="1:9" ht="15.75" x14ac:dyDescent="0.25">
      <c r="A736" s="160"/>
      <c r="B736" s="159"/>
      <c r="C736" s="159"/>
      <c r="D736" s="159"/>
      <c r="E736" s="161"/>
      <c r="F736" s="162"/>
      <c r="G736" s="311"/>
      <c r="H736" s="312"/>
      <c r="I736" s="163"/>
    </row>
    <row r="737" spans="1:9" ht="15.75" x14ac:dyDescent="0.25">
      <c r="A737" s="160"/>
      <c r="B737" s="159"/>
      <c r="C737" s="159"/>
      <c r="D737" s="159"/>
      <c r="E737" s="161"/>
      <c r="F737" s="162"/>
      <c r="G737" s="311"/>
      <c r="H737" s="312"/>
      <c r="I737" s="163"/>
    </row>
    <row r="738" spans="1:9" ht="15.75" x14ac:dyDescent="0.25">
      <c r="A738" s="160"/>
      <c r="B738" s="159"/>
      <c r="C738" s="159"/>
      <c r="D738" s="159"/>
      <c r="E738" s="161"/>
      <c r="F738" s="162"/>
      <c r="G738" s="311"/>
      <c r="H738" s="312"/>
      <c r="I738" s="163"/>
    </row>
    <row r="739" spans="1:9" ht="15.75" x14ac:dyDescent="0.25">
      <c r="A739" s="160"/>
      <c r="B739" s="159"/>
      <c r="C739" s="159"/>
      <c r="D739" s="159"/>
      <c r="E739" s="161"/>
      <c r="F739" s="162"/>
      <c r="G739" s="311"/>
      <c r="H739" s="312"/>
      <c r="I739" s="163"/>
    </row>
    <row r="740" spans="1:9" ht="15.75" x14ac:dyDescent="0.25">
      <c r="A740" s="160"/>
      <c r="B740" s="159"/>
      <c r="C740" s="159"/>
      <c r="D740" s="159"/>
      <c r="E740" s="161"/>
      <c r="F740" s="162"/>
      <c r="G740" s="311"/>
      <c r="H740" s="312"/>
      <c r="I740" s="163"/>
    </row>
    <row r="741" spans="1:9" ht="15.75" x14ac:dyDescent="0.25">
      <c r="A741" s="160"/>
      <c r="B741" s="159"/>
      <c r="C741" s="159"/>
      <c r="D741" s="159"/>
      <c r="E741" s="161"/>
      <c r="F741" s="162"/>
      <c r="G741" s="311"/>
      <c r="H741" s="312"/>
      <c r="I741" s="163"/>
    </row>
    <row r="742" spans="1:9" ht="15.75" x14ac:dyDescent="0.25">
      <c r="A742" s="160"/>
      <c r="B742" s="159"/>
      <c r="C742" s="159"/>
      <c r="D742" s="159"/>
      <c r="E742" s="161"/>
      <c r="F742" s="162"/>
      <c r="G742" s="311"/>
      <c r="H742" s="312"/>
      <c r="I742" s="163"/>
    </row>
    <row r="743" spans="1:9" ht="15.75" x14ac:dyDescent="0.25">
      <c r="A743" s="160"/>
      <c r="B743" s="159"/>
      <c r="C743" s="159"/>
      <c r="D743" s="159"/>
      <c r="E743" s="161"/>
      <c r="F743" s="162"/>
      <c r="G743" s="311"/>
      <c r="H743" s="312"/>
      <c r="I743" s="163"/>
    </row>
    <row r="744" spans="1:9" ht="15.75" x14ac:dyDescent="0.25">
      <c r="A744" s="160"/>
      <c r="B744" s="159"/>
      <c r="C744" s="159"/>
      <c r="D744" s="159"/>
      <c r="E744" s="161"/>
      <c r="F744" s="162"/>
      <c r="G744" s="311"/>
      <c r="H744" s="312"/>
      <c r="I744" s="163"/>
    </row>
    <row r="745" spans="1:9" ht="15.75" x14ac:dyDescent="0.25">
      <c r="A745" s="160"/>
      <c r="B745" s="159"/>
      <c r="C745" s="159"/>
      <c r="D745" s="159"/>
      <c r="E745" s="161"/>
      <c r="F745" s="162"/>
      <c r="G745" s="311"/>
      <c r="H745" s="312"/>
      <c r="I745" s="163"/>
    </row>
    <row r="746" spans="1:9" ht="15.75" x14ac:dyDescent="0.25">
      <c r="A746" s="160"/>
      <c r="B746" s="159"/>
      <c r="C746" s="159"/>
      <c r="D746" s="159"/>
      <c r="E746" s="161"/>
      <c r="F746" s="162"/>
      <c r="G746" s="311"/>
      <c r="H746" s="312"/>
      <c r="I746" s="163"/>
    </row>
    <row r="747" spans="1:9" ht="15.75" x14ac:dyDescent="0.25">
      <c r="A747" s="160"/>
      <c r="B747" s="159"/>
      <c r="C747" s="159"/>
      <c r="D747" s="159"/>
      <c r="E747" s="161"/>
      <c r="F747" s="162"/>
      <c r="G747" s="311"/>
      <c r="H747" s="312"/>
      <c r="I747" s="163"/>
    </row>
    <row r="748" spans="1:9" ht="15.75" x14ac:dyDescent="0.25">
      <c r="A748" s="160"/>
      <c r="B748" s="159"/>
      <c r="C748" s="159"/>
      <c r="D748" s="159"/>
      <c r="E748" s="161"/>
      <c r="F748" s="162"/>
      <c r="G748" s="311"/>
      <c r="H748" s="312"/>
      <c r="I748" s="163"/>
    </row>
    <row r="749" spans="1:9" ht="15.75" x14ac:dyDescent="0.25">
      <c r="A749" s="160"/>
      <c r="B749" s="159"/>
      <c r="C749" s="159"/>
      <c r="D749" s="159"/>
      <c r="E749" s="161"/>
      <c r="F749" s="162"/>
      <c r="G749" s="311"/>
      <c r="H749" s="312"/>
      <c r="I749" s="163"/>
    </row>
    <row r="750" spans="1:9" ht="15.75" x14ac:dyDescent="0.25">
      <c r="A750" s="160"/>
      <c r="B750" s="159"/>
      <c r="C750" s="159"/>
      <c r="D750" s="159"/>
      <c r="E750" s="161"/>
      <c r="F750" s="162"/>
      <c r="G750" s="311"/>
      <c r="H750" s="312"/>
      <c r="I750" s="163"/>
    </row>
    <row r="751" spans="1:9" ht="15.75" x14ac:dyDescent="0.25">
      <c r="A751" s="160"/>
      <c r="B751" s="159"/>
      <c r="C751" s="159"/>
      <c r="D751" s="159"/>
      <c r="E751" s="161"/>
      <c r="F751" s="162"/>
      <c r="G751" s="311"/>
      <c r="H751" s="312"/>
      <c r="I751" s="163"/>
    </row>
    <row r="752" spans="1:9" ht="15.75" x14ac:dyDescent="0.25">
      <c r="A752" s="160"/>
      <c r="B752" s="159"/>
      <c r="C752" s="159"/>
      <c r="D752" s="159"/>
      <c r="E752" s="161"/>
      <c r="F752" s="162"/>
      <c r="G752" s="311"/>
      <c r="H752" s="312"/>
      <c r="I752" s="163"/>
    </row>
    <row r="753" spans="1:9" ht="15.75" x14ac:dyDescent="0.25">
      <c r="A753" s="160"/>
      <c r="B753" s="159"/>
      <c r="C753" s="159"/>
      <c r="D753" s="159"/>
      <c r="E753" s="161"/>
      <c r="F753" s="162"/>
      <c r="G753" s="311"/>
      <c r="H753" s="312"/>
      <c r="I753" s="163"/>
    </row>
    <row r="754" spans="1:9" ht="15.75" x14ac:dyDescent="0.25">
      <c r="A754" s="160"/>
      <c r="B754" s="159"/>
      <c r="C754" s="159"/>
      <c r="D754" s="159"/>
      <c r="E754" s="161"/>
      <c r="F754" s="162"/>
      <c r="G754" s="311"/>
      <c r="H754" s="312"/>
      <c r="I754" s="163"/>
    </row>
    <row r="755" spans="1:9" ht="15.75" x14ac:dyDescent="0.25">
      <c r="A755" s="160"/>
      <c r="B755" s="159"/>
      <c r="C755" s="159"/>
      <c r="D755" s="159"/>
      <c r="E755" s="161"/>
      <c r="F755" s="162"/>
      <c r="G755" s="311"/>
      <c r="H755" s="312"/>
      <c r="I755" s="163"/>
    </row>
    <row r="756" spans="1:9" ht="15.75" x14ac:dyDescent="0.25">
      <c r="A756" s="160"/>
      <c r="B756" s="159"/>
      <c r="C756" s="159"/>
      <c r="D756" s="159"/>
      <c r="E756" s="161"/>
      <c r="F756" s="162"/>
      <c r="G756" s="311"/>
      <c r="H756" s="312"/>
      <c r="I756" s="163"/>
    </row>
    <row r="757" spans="1:9" ht="15.75" x14ac:dyDescent="0.25">
      <c r="A757" s="160"/>
      <c r="B757" s="159"/>
      <c r="C757" s="159"/>
      <c r="D757" s="159"/>
      <c r="E757" s="161"/>
      <c r="F757" s="162"/>
      <c r="G757" s="311"/>
      <c r="H757" s="312"/>
      <c r="I757" s="163"/>
    </row>
    <row r="758" spans="1:9" ht="15.75" x14ac:dyDescent="0.25">
      <c r="A758" s="160"/>
      <c r="B758" s="159"/>
      <c r="C758" s="159"/>
      <c r="D758" s="159"/>
      <c r="E758" s="161"/>
      <c r="F758" s="162"/>
      <c r="G758" s="311"/>
      <c r="H758" s="312"/>
      <c r="I758" s="163"/>
    </row>
    <row r="759" spans="1:9" ht="15.75" x14ac:dyDescent="0.25">
      <c r="A759" s="160"/>
      <c r="B759" s="159"/>
      <c r="C759" s="159"/>
      <c r="D759" s="159"/>
      <c r="E759" s="161"/>
      <c r="F759" s="162"/>
      <c r="G759" s="311"/>
      <c r="H759" s="312"/>
      <c r="I759" s="163"/>
    </row>
    <row r="760" spans="1:9" ht="15.75" x14ac:dyDescent="0.25">
      <c r="A760" s="160"/>
      <c r="B760" s="159"/>
      <c r="C760" s="159"/>
      <c r="D760" s="159"/>
      <c r="E760" s="161"/>
      <c r="F760" s="162"/>
      <c r="G760" s="311"/>
      <c r="H760" s="312"/>
      <c r="I760" s="163"/>
    </row>
    <row r="761" spans="1:9" ht="15.75" x14ac:dyDescent="0.25">
      <c r="A761" s="160"/>
      <c r="B761" s="159"/>
      <c r="C761" s="159"/>
      <c r="D761" s="159"/>
      <c r="E761" s="161"/>
      <c r="F761" s="162"/>
      <c r="G761" s="311"/>
      <c r="H761" s="312"/>
      <c r="I761" s="163"/>
    </row>
    <row r="762" spans="1:9" ht="15.75" x14ac:dyDescent="0.25">
      <c r="A762" s="160"/>
      <c r="B762" s="159"/>
      <c r="C762" s="159"/>
      <c r="D762" s="159"/>
      <c r="E762" s="161"/>
      <c r="F762" s="162"/>
      <c r="G762" s="311"/>
      <c r="H762" s="312"/>
      <c r="I762" s="163"/>
    </row>
    <row r="763" spans="1:9" ht="15.75" x14ac:dyDescent="0.25">
      <c r="A763" s="160"/>
      <c r="B763" s="159"/>
      <c r="C763" s="159"/>
      <c r="D763" s="159"/>
      <c r="E763" s="161"/>
      <c r="F763" s="162"/>
      <c r="G763" s="311"/>
      <c r="H763" s="312"/>
      <c r="I763" s="163"/>
    </row>
    <row r="764" spans="1:9" ht="15.75" x14ac:dyDescent="0.25">
      <c r="A764" s="160"/>
      <c r="B764" s="159"/>
      <c r="C764" s="159"/>
      <c r="D764" s="159"/>
      <c r="E764" s="161"/>
      <c r="F764" s="162"/>
      <c r="G764" s="311"/>
      <c r="H764" s="312"/>
      <c r="I764" s="163"/>
    </row>
    <row r="765" spans="1:9" ht="15.75" x14ac:dyDescent="0.25">
      <c r="A765" s="160"/>
      <c r="B765" s="159"/>
      <c r="C765" s="159"/>
      <c r="D765" s="159"/>
      <c r="E765" s="161"/>
      <c r="F765" s="162"/>
      <c r="G765" s="311"/>
      <c r="H765" s="312"/>
      <c r="I765" s="163"/>
    </row>
    <row r="766" spans="1:9" ht="15.75" x14ac:dyDescent="0.25">
      <c r="A766" s="160"/>
      <c r="B766" s="159"/>
      <c r="C766" s="159"/>
      <c r="D766" s="159"/>
      <c r="E766" s="161"/>
      <c r="F766" s="162"/>
      <c r="G766" s="311"/>
      <c r="H766" s="312"/>
      <c r="I766" s="163"/>
    </row>
    <row r="767" spans="1:9" ht="15.75" x14ac:dyDescent="0.25">
      <c r="A767" s="160"/>
      <c r="B767" s="159"/>
      <c r="C767" s="159"/>
      <c r="D767" s="159"/>
      <c r="E767" s="161"/>
      <c r="F767" s="162"/>
      <c r="G767" s="311"/>
      <c r="H767" s="312"/>
      <c r="I767" s="163"/>
    </row>
    <row r="768" spans="1:9" ht="15.75" x14ac:dyDescent="0.25">
      <c r="A768" s="160"/>
      <c r="B768" s="159"/>
      <c r="C768" s="159"/>
      <c r="D768" s="159"/>
      <c r="E768" s="161"/>
      <c r="F768" s="162"/>
      <c r="G768" s="311"/>
      <c r="H768" s="312"/>
      <c r="I768" s="163"/>
    </row>
    <row r="769" spans="1:9" ht="15.75" x14ac:dyDescent="0.25">
      <c r="A769" s="160"/>
      <c r="B769" s="159"/>
      <c r="C769" s="159"/>
      <c r="D769" s="159"/>
      <c r="E769" s="161"/>
      <c r="F769" s="162"/>
      <c r="G769" s="311"/>
      <c r="H769" s="312"/>
      <c r="I769" s="163"/>
    </row>
    <row r="770" spans="1:9" ht="15.75" x14ac:dyDescent="0.25">
      <c r="A770" s="160"/>
      <c r="B770" s="159"/>
      <c r="C770" s="159"/>
      <c r="D770" s="159"/>
      <c r="E770" s="161"/>
      <c r="F770" s="162"/>
      <c r="G770" s="311"/>
      <c r="H770" s="312"/>
      <c r="I770" s="163"/>
    </row>
    <row r="771" spans="1:9" ht="15.75" x14ac:dyDescent="0.25">
      <c r="A771" s="160"/>
      <c r="B771" s="159"/>
      <c r="C771" s="159"/>
      <c r="D771" s="159"/>
      <c r="E771" s="161"/>
      <c r="F771" s="162"/>
      <c r="G771" s="311"/>
      <c r="H771" s="312"/>
      <c r="I771" s="163"/>
    </row>
    <row r="772" spans="1:9" ht="15.75" x14ac:dyDescent="0.25">
      <c r="A772" s="160"/>
      <c r="B772" s="159"/>
      <c r="C772" s="159"/>
      <c r="D772" s="159"/>
      <c r="E772" s="161"/>
      <c r="F772" s="162"/>
      <c r="G772" s="311"/>
      <c r="H772" s="312"/>
      <c r="I772" s="163"/>
    </row>
    <row r="773" spans="1:9" ht="15.75" x14ac:dyDescent="0.25">
      <c r="A773" s="160"/>
      <c r="B773" s="159"/>
      <c r="C773" s="159"/>
      <c r="D773" s="159"/>
      <c r="E773" s="161"/>
      <c r="F773" s="162"/>
      <c r="G773" s="311"/>
      <c r="H773" s="312"/>
      <c r="I773" s="163"/>
    </row>
    <row r="774" spans="1:9" ht="15.75" x14ac:dyDescent="0.25">
      <c r="A774" s="160"/>
      <c r="B774" s="159"/>
      <c r="C774" s="159"/>
      <c r="D774" s="159"/>
      <c r="E774" s="161"/>
      <c r="F774" s="162"/>
      <c r="G774" s="311"/>
      <c r="H774" s="312"/>
      <c r="I774" s="163"/>
    </row>
    <row r="775" spans="1:9" ht="15.75" x14ac:dyDescent="0.25">
      <c r="A775" s="160"/>
      <c r="B775" s="159"/>
      <c r="C775" s="159"/>
      <c r="D775" s="159"/>
      <c r="E775" s="161"/>
      <c r="F775" s="162"/>
      <c r="G775" s="311"/>
      <c r="H775" s="312"/>
      <c r="I775" s="163"/>
    </row>
    <row r="776" spans="1:9" ht="15.75" x14ac:dyDescent="0.25">
      <c r="A776" s="160"/>
      <c r="B776" s="159"/>
      <c r="C776" s="159"/>
      <c r="D776" s="159"/>
      <c r="E776" s="161"/>
      <c r="F776" s="162"/>
      <c r="G776" s="311"/>
      <c r="H776" s="312"/>
      <c r="I776" s="163"/>
    </row>
    <row r="777" spans="1:9" ht="15.75" x14ac:dyDescent="0.25">
      <c r="A777" s="160"/>
      <c r="B777" s="159"/>
      <c r="C777" s="159"/>
      <c r="D777" s="159"/>
      <c r="E777" s="161"/>
      <c r="F777" s="162"/>
      <c r="G777" s="311"/>
      <c r="H777" s="312"/>
      <c r="I777" s="163"/>
    </row>
    <row r="778" spans="1:9" ht="15.75" x14ac:dyDescent="0.25">
      <c r="A778" s="160"/>
      <c r="B778" s="159"/>
      <c r="C778" s="159"/>
      <c r="D778" s="159"/>
      <c r="E778" s="161"/>
      <c r="F778" s="162"/>
      <c r="G778" s="311"/>
      <c r="H778" s="312"/>
      <c r="I778" s="163"/>
    </row>
    <row r="779" spans="1:9" ht="15.75" x14ac:dyDescent="0.25">
      <c r="A779" s="160"/>
      <c r="B779" s="159"/>
      <c r="C779" s="159"/>
      <c r="D779" s="159"/>
      <c r="E779" s="161"/>
      <c r="F779" s="162"/>
      <c r="G779" s="311"/>
      <c r="H779" s="312"/>
      <c r="I779" s="163"/>
    </row>
    <row r="780" spans="1:9" ht="15.75" x14ac:dyDescent="0.25">
      <c r="A780" s="160"/>
      <c r="B780" s="159"/>
      <c r="C780" s="159"/>
      <c r="D780" s="159"/>
      <c r="E780" s="161"/>
      <c r="F780" s="162"/>
      <c r="G780" s="311"/>
      <c r="H780" s="312"/>
      <c r="I780" s="163"/>
    </row>
    <row r="781" spans="1:9" ht="15.75" x14ac:dyDescent="0.25">
      <c r="A781" s="160"/>
      <c r="B781" s="159"/>
      <c r="C781" s="159"/>
      <c r="D781" s="159"/>
      <c r="E781" s="161"/>
      <c r="F781" s="162"/>
      <c r="G781" s="311"/>
      <c r="H781" s="312"/>
      <c r="I781" s="163"/>
    </row>
    <row r="782" spans="1:9" ht="15.75" x14ac:dyDescent="0.25">
      <c r="A782" s="160"/>
      <c r="B782" s="159"/>
      <c r="C782" s="159"/>
      <c r="D782" s="159"/>
      <c r="E782" s="161"/>
      <c r="F782" s="162"/>
      <c r="G782" s="311"/>
      <c r="H782" s="312"/>
      <c r="I782" s="163"/>
    </row>
    <row r="783" spans="1:9" ht="15.75" x14ac:dyDescent="0.25">
      <c r="A783" s="160"/>
      <c r="B783" s="159"/>
      <c r="C783" s="159"/>
      <c r="D783" s="159"/>
      <c r="E783" s="161"/>
      <c r="F783" s="162"/>
      <c r="G783" s="311"/>
      <c r="H783" s="312"/>
      <c r="I783" s="163"/>
    </row>
    <row r="784" spans="1:9" ht="15.75" x14ac:dyDescent="0.25">
      <c r="A784" s="160"/>
      <c r="B784" s="159"/>
      <c r="C784" s="159"/>
      <c r="D784" s="159"/>
      <c r="E784" s="161"/>
      <c r="F784" s="162"/>
      <c r="G784" s="311"/>
      <c r="H784" s="312"/>
      <c r="I784" s="163"/>
    </row>
    <row r="785" spans="1:9" ht="15.75" x14ac:dyDescent="0.25">
      <c r="A785" s="160"/>
      <c r="B785" s="159"/>
      <c r="C785" s="159"/>
      <c r="D785" s="159"/>
      <c r="E785" s="161"/>
      <c r="F785" s="162"/>
      <c r="G785" s="311"/>
      <c r="H785" s="312"/>
      <c r="I785" s="163"/>
    </row>
    <row r="786" spans="1:9" ht="15.75" x14ac:dyDescent="0.25">
      <c r="A786" s="160"/>
      <c r="B786" s="159"/>
      <c r="C786" s="159"/>
      <c r="D786" s="159"/>
      <c r="E786" s="161"/>
      <c r="F786" s="162"/>
      <c r="G786" s="311"/>
      <c r="H786" s="312"/>
      <c r="I786" s="163"/>
    </row>
    <row r="787" spans="1:9" ht="15.75" x14ac:dyDescent="0.25">
      <c r="A787" s="160"/>
      <c r="B787" s="159"/>
      <c r="C787" s="159"/>
      <c r="D787" s="159"/>
      <c r="E787" s="161"/>
      <c r="F787" s="162"/>
      <c r="G787" s="311"/>
      <c r="H787" s="312"/>
      <c r="I787" s="163"/>
    </row>
    <row r="788" spans="1:9" ht="15.75" x14ac:dyDescent="0.25">
      <c r="A788" s="160"/>
      <c r="B788" s="159"/>
      <c r="C788" s="159"/>
      <c r="D788" s="159"/>
      <c r="E788" s="161"/>
      <c r="F788" s="162"/>
      <c r="G788" s="311"/>
      <c r="H788" s="312"/>
      <c r="I788" s="163"/>
    </row>
    <row r="789" spans="1:9" ht="15.75" x14ac:dyDescent="0.25">
      <c r="A789" s="160"/>
      <c r="B789" s="159"/>
      <c r="C789" s="159"/>
      <c r="D789" s="159"/>
      <c r="E789" s="161"/>
      <c r="F789" s="162"/>
      <c r="G789" s="311"/>
      <c r="H789" s="312"/>
      <c r="I789" s="163"/>
    </row>
    <row r="790" spans="1:9" ht="15.75" x14ac:dyDescent="0.25">
      <c r="A790" s="160"/>
      <c r="B790" s="159"/>
      <c r="C790" s="159"/>
      <c r="D790" s="159"/>
      <c r="E790" s="161"/>
      <c r="F790" s="162"/>
      <c r="G790" s="311"/>
      <c r="H790" s="312"/>
      <c r="I790" s="163"/>
    </row>
    <row r="791" spans="1:9" ht="15.75" x14ac:dyDescent="0.25">
      <c r="A791" s="160"/>
      <c r="B791" s="159"/>
      <c r="C791" s="159"/>
      <c r="D791" s="159"/>
      <c r="E791" s="161"/>
      <c r="F791" s="162"/>
      <c r="G791" s="311"/>
      <c r="H791" s="312"/>
      <c r="I791" s="163"/>
    </row>
    <row r="792" spans="1:9" ht="15.75" x14ac:dyDescent="0.25">
      <c r="A792" s="160"/>
      <c r="B792" s="159"/>
      <c r="C792" s="159"/>
      <c r="D792" s="159"/>
      <c r="E792" s="161"/>
      <c r="F792" s="162"/>
      <c r="G792" s="311"/>
      <c r="H792" s="312"/>
      <c r="I792" s="163"/>
    </row>
    <row r="793" spans="1:9" ht="15.75" x14ac:dyDescent="0.25">
      <c r="A793" s="160"/>
      <c r="B793" s="159"/>
      <c r="C793" s="159"/>
      <c r="D793" s="159"/>
      <c r="E793" s="161"/>
      <c r="F793" s="162"/>
      <c r="G793" s="311"/>
      <c r="H793" s="312"/>
      <c r="I793" s="163"/>
    </row>
    <row r="794" spans="1:9" ht="15.75" x14ac:dyDescent="0.25">
      <c r="A794" s="160"/>
      <c r="B794" s="159"/>
      <c r="C794" s="159"/>
      <c r="D794" s="159"/>
      <c r="E794" s="161"/>
      <c r="F794" s="162"/>
      <c r="G794" s="311"/>
      <c r="H794" s="312"/>
      <c r="I794" s="163"/>
    </row>
    <row r="795" spans="1:9" ht="15.75" x14ac:dyDescent="0.25">
      <c r="A795" s="160"/>
      <c r="B795" s="159"/>
      <c r="C795" s="159"/>
      <c r="D795" s="159"/>
      <c r="E795" s="161"/>
      <c r="F795" s="162"/>
      <c r="G795" s="311"/>
      <c r="H795" s="312"/>
      <c r="I795" s="163"/>
    </row>
    <row r="796" spans="1:9" ht="15.75" x14ac:dyDescent="0.25">
      <c r="A796" s="160"/>
      <c r="B796" s="159"/>
      <c r="C796" s="159"/>
      <c r="D796" s="159"/>
      <c r="E796" s="161"/>
      <c r="F796" s="162"/>
      <c r="G796" s="311"/>
      <c r="H796" s="312"/>
      <c r="I796" s="163"/>
    </row>
    <row r="797" spans="1:9" ht="15.75" x14ac:dyDescent="0.25">
      <c r="A797" s="160"/>
      <c r="B797" s="159"/>
      <c r="C797" s="159"/>
      <c r="D797" s="159"/>
      <c r="E797" s="161"/>
      <c r="F797" s="162"/>
      <c r="G797" s="311"/>
      <c r="H797" s="312"/>
      <c r="I797" s="163"/>
    </row>
    <row r="798" spans="1:9" ht="15.75" x14ac:dyDescent="0.25">
      <c r="A798" s="160"/>
      <c r="B798" s="159"/>
      <c r="C798" s="159"/>
      <c r="D798" s="159"/>
      <c r="E798" s="161"/>
      <c r="F798" s="162"/>
      <c r="G798" s="311"/>
      <c r="H798" s="312"/>
      <c r="I798" s="163"/>
    </row>
    <row r="799" spans="1:9" ht="15.75" x14ac:dyDescent="0.25">
      <c r="A799" s="160"/>
      <c r="B799" s="159"/>
      <c r="C799" s="159"/>
      <c r="D799" s="159"/>
      <c r="E799" s="161"/>
      <c r="F799" s="162"/>
      <c r="G799" s="311"/>
      <c r="H799" s="312"/>
      <c r="I799" s="163"/>
    </row>
    <row r="800" spans="1:9" ht="15.75" x14ac:dyDescent="0.25">
      <c r="A800" s="160"/>
      <c r="B800" s="159"/>
      <c r="C800" s="159"/>
      <c r="D800" s="159"/>
      <c r="E800" s="161"/>
      <c r="F800" s="162"/>
      <c r="G800" s="311"/>
      <c r="H800" s="312"/>
      <c r="I800" s="163"/>
    </row>
    <row r="801" spans="1:9" ht="15.75" x14ac:dyDescent="0.25">
      <c r="A801" s="160"/>
      <c r="B801" s="159"/>
      <c r="C801" s="159"/>
      <c r="D801" s="159"/>
      <c r="E801" s="161"/>
      <c r="F801" s="162"/>
      <c r="G801" s="311"/>
      <c r="H801" s="312"/>
      <c r="I801" s="163"/>
    </row>
    <row r="802" spans="1:9" ht="15.75" x14ac:dyDescent="0.25">
      <c r="A802" s="160"/>
      <c r="B802" s="159"/>
      <c r="C802" s="159"/>
      <c r="D802" s="159"/>
      <c r="E802" s="161"/>
      <c r="F802" s="162"/>
      <c r="G802" s="311"/>
      <c r="H802" s="312"/>
      <c r="I802" s="163"/>
    </row>
    <row r="803" spans="1:9" ht="15.75" x14ac:dyDescent="0.25">
      <c r="A803" s="160"/>
      <c r="B803" s="159"/>
      <c r="C803" s="159"/>
      <c r="D803" s="159"/>
      <c r="E803" s="161"/>
      <c r="F803" s="162"/>
      <c r="G803" s="311"/>
      <c r="H803" s="312"/>
      <c r="I803" s="163"/>
    </row>
    <row r="804" spans="1:9" ht="15.75" x14ac:dyDescent="0.25">
      <c r="A804" s="160"/>
      <c r="B804" s="159"/>
      <c r="C804" s="159"/>
      <c r="D804" s="159"/>
      <c r="E804" s="161"/>
      <c r="F804" s="162"/>
      <c r="G804" s="311"/>
      <c r="H804" s="312"/>
      <c r="I804" s="163"/>
    </row>
    <row r="805" spans="1:9" ht="15.75" x14ac:dyDescent="0.25">
      <c r="A805" s="160"/>
      <c r="B805" s="159"/>
      <c r="C805" s="159"/>
      <c r="D805" s="159"/>
      <c r="E805" s="161"/>
      <c r="F805" s="162"/>
      <c r="G805" s="311"/>
      <c r="H805" s="312"/>
      <c r="I805" s="163"/>
    </row>
    <row r="806" spans="1:9" ht="15.75" x14ac:dyDescent="0.25">
      <c r="A806" s="160"/>
      <c r="B806" s="159"/>
      <c r="C806" s="159"/>
      <c r="D806" s="159"/>
      <c r="E806" s="161"/>
      <c r="F806" s="162"/>
      <c r="G806" s="311"/>
      <c r="H806" s="312"/>
      <c r="I806" s="163"/>
    </row>
    <row r="807" spans="1:9" ht="15.75" x14ac:dyDescent="0.25">
      <c r="A807" s="160"/>
      <c r="B807" s="159"/>
      <c r="C807" s="159"/>
      <c r="D807" s="159"/>
      <c r="E807" s="161"/>
      <c r="F807" s="162"/>
      <c r="G807" s="311"/>
      <c r="H807" s="312"/>
      <c r="I807" s="163"/>
    </row>
    <row r="808" spans="1:9" ht="15.75" x14ac:dyDescent="0.25">
      <c r="A808" s="160"/>
      <c r="B808" s="159"/>
      <c r="C808" s="159"/>
      <c r="D808" s="159"/>
      <c r="E808" s="161"/>
      <c r="F808" s="162"/>
      <c r="G808" s="311"/>
      <c r="H808" s="312"/>
      <c r="I808" s="163"/>
    </row>
    <row r="809" spans="1:9" ht="15.75" x14ac:dyDescent="0.25">
      <c r="A809" s="160"/>
      <c r="B809" s="159"/>
      <c r="C809" s="159"/>
      <c r="D809" s="159"/>
      <c r="E809" s="161"/>
      <c r="F809" s="162"/>
      <c r="G809" s="311"/>
      <c r="H809" s="312"/>
      <c r="I809" s="163"/>
    </row>
    <row r="810" spans="1:9" ht="15.75" x14ac:dyDescent="0.25">
      <c r="A810" s="160"/>
      <c r="B810" s="159"/>
      <c r="C810" s="159"/>
      <c r="D810" s="159"/>
      <c r="E810" s="161"/>
      <c r="F810" s="162"/>
      <c r="G810" s="311"/>
      <c r="H810" s="312"/>
      <c r="I810" s="163"/>
    </row>
    <row r="811" spans="1:9" ht="15.75" x14ac:dyDescent="0.25">
      <c r="A811" s="160"/>
      <c r="B811" s="159"/>
      <c r="C811" s="159"/>
      <c r="D811" s="159"/>
      <c r="E811" s="161"/>
      <c r="F811" s="162"/>
      <c r="G811" s="311"/>
      <c r="H811" s="312"/>
      <c r="I811" s="163"/>
    </row>
    <row r="812" spans="1:9" ht="15.75" x14ac:dyDescent="0.25">
      <c r="A812" s="160"/>
      <c r="B812" s="159"/>
      <c r="C812" s="159"/>
      <c r="D812" s="159"/>
      <c r="E812" s="161"/>
      <c r="F812" s="162"/>
      <c r="G812" s="311"/>
      <c r="H812" s="312"/>
      <c r="I812" s="163"/>
    </row>
    <row r="813" spans="1:9" ht="15.75" x14ac:dyDescent="0.25">
      <c r="A813" s="160"/>
      <c r="B813" s="159"/>
      <c r="C813" s="159"/>
      <c r="D813" s="159"/>
      <c r="E813" s="161"/>
      <c r="F813" s="162"/>
      <c r="G813" s="311"/>
      <c r="H813" s="312"/>
      <c r="I813" s="163"/>
    </row>
    <row r="814" spans="1:9" ht="15.75" x14ac:dyDescent="0.25">
      <c r="A814" s="160"/>
      <c r="B814" s="159"/>
      <c r="C814" s="159"/>
      <c r="D814" s="159"/>
      <c r="E814" s="161"/>
      <c r="F814" s="162"/>
      <c r="G814" s="311"/>
      <c r="H814" s="312"/>
      <c r="I814" s="163"/>
    </row>
    <row r="815" spans="1:9" ht="15.75" x14ac:dyDescent="0.25">
      <c r="A815" s="160"/>
      <c r="B815" s="159"/>
      <c r="C815" s="159"/>
      <c r="D815" s="159"/>
      <c r="E815" s="161"/>
      <c r="F815" s="162"/>
      <c r="G815" s="311"/>
      <c r="H815" s="312"/>
      <c r="I815" s="163"/>
    </row>
    <row r="816" spans="1:9" ht="15.75" x14ac:dyDescent="0.25">
      <c r="A816" s="160"/>
      <c r="B816" s="159"/>
      <c r="C816" s="159"/>
      <c r="D816" s="159"/>
      <c r="E816" s="161"/>
      <c r="F816" s="162"/>
      <c r="G816" s="311"/>
      <c r="H816" s="312"/>
      <c r="I816" s="163"/>
    </row>
    <row r="817" spans="1:9" ht="15.75" x14ac:dyDescent="0.25">
      <c r="A817" s="160"/>
      <c r="B817" s="159"/>
      <c r="C817" s="159"/>
      <c r="D817" s="159"/>
      <c r="E817" s="161"/>
      <c r="F817" s="162"/>
      <c r="G817" s="311"/>
      <c r="H817" s="312"/>
      <c r="I817" s="163"/>
    </row>
    <row r="818" spans="1:9" ht="15.75" x14ac:dyDescent="0.25">
      <c r="A818" s="160"/>
      <c r="B818" s="159"/>
      <c r="C818" s="159"/>
      <c r="D818" s="159"/>
      <c r="E818" s="161"/>
      <c r="F818" s="162"/>
      <c r="G818" s="311"/>
      <c r="H818" s="312"/>
      <c r="I818" s="163"/>
    </row>
    <row r="819" spans="1:9" ht="15.75" x14ac:dyDescent="0.25">
      <c r="A819" s="160"/>
      <c r="B819" s="159"/>
      <c r="C819" s="159"/>
      <c r="D819" s="159"/>
      <c r="E819" s="161"/>
      <c r="F819" s="162"/>
      <c r="G819" s="311"/>
      <c r="H819" s="312"/>
      <c r="I819" s="163"/>
    </row>
    <row r="820" spans="1:9" ht="15.75" x14ac:dyDescent="0.25">
      <c r="A820" s="160"/>
      <c r="B820" s="159"/>
      <c r="C820" s="159"/>
      <c r="D820" s="159"/>
      <c r="E820" s="161"/>
      <c r="F820" s="162"/>
      <c r="G820" s="311"/>
      <c r="H820" s="312"/>
      <c r="I820" s="163"/>
    </row>
    <row r="821" spans="1:9" ht="15.75" x14ac:dyDescent="0.25">
      <c r="A821" s="160"/>
      <c r="B821" s="159"/>
      <c r="C821" s="159"/>
      <c r="D821" s="159"/>
      <c r="E821" s="161"/>
      <c r="F821" s="162"/>
      <c r="G821" s="311"/>
      <c r="H821" s="312"/>
      <c r="I821" s="163"/>
    </row>
    <row r="822" spans="1:9" ht="15.75" x14ac:dyDescent="0.25">
      <c r="A822" s="160"/>
      <c r="B822" s="159"/>
      <c r="C822" s="159"/>
      <c r="D822" s="159"/>
      <c r="E822" s="161"/>
      <c r="F822" s="162"/>
      <c r="G822" s="311"/>
      <c r="H822" s="312"/>
      <c r="I822" s="163"/>
    </row>
    <row r="823" spans="1:9" ht="15.75" x14ac:dyDescent="0.25">
      <c r="A823" s="160"/>
      <c r="B823" s="159"/>
      <c r="C823" s="159"/>
      <c r="D823" s="159"/>
      <c r="E823" s="161"/>
      <c r="F823" s="162"/>
      <c r="G823" s="311"/>
      <c r="H823" s="312"/>
      <c r="I823" s="163"/>
    </row>
    <row r="824" spans="1:9" ht="15.75" x14ac:dyDescent="0.25">
      <c r="A824" s="160"/>
      <c r="B824" s="159"/>
      <c r="C824" s="159"/>
      <c r="D824" s="159"/>
      <c r="E824" s="161"/>
      <c r="F824" s="162"/>
      <c r="G824" s="311"/>
      <c r="H824" s="312"/>
      <c r="I824" s="163"/>
    </row>
    <row r="825" spans="1:9" ht="15.75" x14ac:dyDescent="0.25">
      <c r="A825" s="160"/>
      <c r="B825" s="159"/>
      <c r="C825" s="159"/>
      <c r="D825" s="159"/>
      <c r="E825" s="161"/>
      <c r="F825" s="162"/>
      <c r="G825" s="311"/>
      <c r="H825" s="312"/>
      <c r="I825" s="163"/>
    </row>
    <row r="826" spans="1:9" ht="15.75" x14ac:dyDescent="0.25">
      <c r="A826" s="160"/>
      <c r="B826" s="159"/>
      <c r="C826" s="159"/>
      <c r="D826" s="159"/>
      <c r="E826" s="161"/>
      <c r="F826" s="162"/>
      <c r="G826" s="311"/>
      <c r="H826" s="312"/>
      <c r="I826" s="163"/>
    </row>
    <row r="827" spans="1:9" ht="15.75" x14ac:dyDescent="0.25">
      <c r="A827" s="160"/>
      <c r="B827" s="159"/>
      <c r="C827" s="159"/>
      <c r="D827" s="159"/>
      <c r="E827" s="161"/>
      <c r="F827" s="162"/>
      <c r="G827" s="311"/>
      <c r="H827" s="312"/>
      <c r="I827" s="163"/>
    </row>
    <row r="828" spans="1:9" ht="15.75" x14ac:dyDescent="0.25">
      <c r="A828" s="160"/>
      <c r="B828" s="159"/>
      <c r="C828" s="159"/>
      <c r="D828" s="159"/>
      <c r="E828" s="161"/>
      <c r="F828" s="162"/>
      <c r="G828" s="311"/>
      <c r="H828" s="312"/>
      <c r="I828" s="163"/>
    </row>
    <row r="829" spans="1:9" ht="15.75" x14ac:dyDescent="0.25">
      <c r="A829" s="160"/>
      <c r="B829" s="159"/>
      <c r="C829" s="159"/>
      <c r="D829" s="159"/>
      <c r="E829" s="161"/>
      <c r="F829" s="162"/>
      <c r="G829" s="311"/>
      <c r="H829" s="312"/>
      <c r="I829" s="163"/>
    </row>
    <row r="830" spans="1:9" ht="15.75" x14ac:dyDescent="0.25">
      <c r="A830" s="160"/>
      <c r="B830" s="159"/>
      <c r="C830" s="159"/>
      <c r="D830" s="159"/>
      <c r="E830" s="161"/>
      <c r="F830" s="162"/>
      <c r="G830" s="311"/>
      <c r="H830" s="312"/>
      <c r="I830" s="163"/>
    </row>
    <row r="831" spans="1:9" ht="15.75" x14ac:dyDescent="0.25">
      <c r="A831" s="160"/>
      <c r="B831" s="159"/>
      <c r="C831" s="159"/>
      <c r="D831" s="159"/>
      <c r="E831" s="161"/>
      <c r="F831" s="162"/>
      <c r="G831" s="311"/>
      <c r="H831" s="312"/>
      <c r="I831" s="163"/>
    </row>
    <row r="832" spans="1:9" ht="15.75" x14ac:dyDescent="0.25">
      <c r="A832" s="160"/>
      <c r="B832" s="159"/>
      <c r="C832" s="159"/>
      <c r="D832" s="159"/>
      <c r="E832" s="161"/>
      <c r="F832" s="162"/>
      <c r="G832" s="311"/>
      <c r="H832" s="312"/>
      <c r="I832" s="163"/>
    </row>
    <row r="833" spans="1:9" ht="15.75" x14ac:dyDescent="0.25">
      <c r="A833" s="160"/>
      <c r="B833" s="159"/>
      <c r="C833" s="159"/>
      <c r="D833" s="159"/>
      <c r="E833" s="161"/>
      <c r="F833" s="162"/>
      <c r="G833" s="311"/>
      <c r="H833" s="312"/>
      <c r="I833" s="163"/>
    </row>
    <row r="834" spans="1:9" ht="15.75" x14ac:dyDescent="0.25">
      <c r="A834" s="160"/>
      <c r="B834" s="159"/>
      <c r="C834" s="159"/>
      <c r="D834" s="159"/>
      <c r="E834" s="161"/>
      <c r="F834" s="162"/>
      <c r="G834" s="311"/>
      <c r="H834" s="312"/>
      <c r="I834" s="163"/>
    </row>
    <row r="835" spans="1:9" ht="15.75" x14ac:dyDescent="0.25">
      <c r="A835" s="160"/>
      <c r="B835" s="159"/>
      <c r="C835" s="159"/>
      <c r="D835" s="159"/>
      <c r="E835" s="161"/>
      <c r="F835" s="162"/>
      <c r="G835" s="311"/>
      <c r="H835" s="312"/>
      <c r="I835" s="163"/>
    </row>
    <row r="836" spans="1:9" ht="15.75" x14ac:dyDescent="0.25">
      <c r="A836" s="160"/>
      <c r="B836" s="159"/>
      <c r="C836" s="159"/>
      <c r="D836" s="159"/>
      <c r="E836" s="161"/>
      <c r="F836" s="162"/>
      <c r="G836" s="311"/>
      <c r="H836" s="312"/>
      <c r="I836" s="163"/>
    </row>
    <row r="837" spans="1:9" ht="15.75" x14ac:dyDescent="0.25">
      <c r="A837" s="160"/>
      <c r="B837" s="159"/>
      <c r="C837" s="159"/>
      <c r="D837" s="159"/>
      <c r="E837" s="161"/>
      <c r="F837" s="162"/>
      <c r="G837" s="311"/>
      <c r="H837" s="312"/>
      <c r="I837" s="163"/>
    </row>
    <row r="838" spans="1:9" ht="15.75" x14ac:dyDescent="0.25">
      <c r="A838" s="160"/>
      <c r="B838" s="159"/>
      <c r="C838" s="159"/>
      <c r="D838" s="159"/>
      <c r="E838" s="161"/>
      <c r="F838" s="162"/>
      <c r="G838" s="311"/>
      <c r="H838" s="312"/>
      <c r="I838" s="163"/>
    </row>
    <row r="839" spans="1:9" ht="15.75" x14ac:dyDescent="0.25">
      <c r="A839" s="160"/>
      <c r="B839" s="159"/>
      <c r="C839" s="159"/>
      <c r="D839" s="159"/>
      <c r="E839" s="161"/>
      <c r="F839" s="162"/>
      <c r="G839" s="311"/>
      <c r="H839" s="312"/>
      <c r="I839" s="163"/>
    </row>
    <row r="840" spans="1:9" ht="15.75" x14ac:dyDescent="0.25">
      <c r="A840" s="160"/>
      <c r="B840" s="159"/>
      <c r="C840" s="159"/>
      <c r="D840" s="159"/>
      <c r="E840" s="161"/>
      <c r="F840" s="162"/>
      <c r="G840" s="311"/>
      <c r="H840" s="312"/>
      <c r="I840" s="163"/>
    </row>
    <row r="841" spans="1:9" ht="15.75" x14ac:dyDescent="0.25">
      <c r="A841" s="160"/>
      <c r="B841" s="159"/>
      <c r="C841" s="159"/>
      <c r="D841" s="159"/>
      <c r="E841" s="161"/>
      <c r="F841" s="162"/>
      <c r="G841" s="311"/>
      <c r="H841" s="312"/>
      <c r="I841" s="163"/>
    </row>
    <row r="842" spans="1:9" ht="15.75" x14ac:dyDescent="0.25">
      <c r="A842" s="160"/>
      <c r="B842" s="159"/>
      <c r="C842" s="159"/>
      <c r="D842" s="159"/>
      <c r="E842" s="161"/>
      <c r="F842" s="162"/>
      <c r="G842" s="311"/>
      <c r="H842" s="312"/>
      <c r="I842" s="163"/>
    </row>
    <row r="843" spans="1:9" ht="15.75" x14ac:dyDescent="0.25">
      <c r="A843" s="160"/>
      <c r="B843" s="159"/>
      <c r="C843" s="159"/>
      <c r="D843" s="159"/>
      <c r="E843" s="161"/>
      <c r="F843" s="162"/>
      <c r="G843" s="311"/>
      <c r="H843" s="312"/>
      <c r="I843" s="163"/>
    </row>
    <row r="844" spans="1:9" ht="15.75" x14ac:dyDescent="0.25">
      <c r="A844" s="160"/>
      <c r="B844" s="159"/>
      <c r="C844" s="159"/>
      <c r="D844" s="159"/>
      <c r="E844" s="161"/>
      <c r="F844" s="162"/>
      <c r="G844" s="311"/>
      <c r="H844" s="312"/>
      <c r="I844" s="163"/>
    </row>
    <row r="845" spans="1:9" ht="15.75" x14ac:dyDescent="0.25">
      <c r="A845" s="160"/>
      <c r="B845" s="159"/>
      <c r="C845" s="159"/>
      <c r="D845" s="159"/>
      <c r="E845" s="161"/>
      <c r="F845" s="162"/>
      <c r="G845" s="311"/>
      <c r="H845" s="312"/>
      <c r="I845" s="163"/>
    </row>
    <row r="846" spans="1:9" ht="15.75" x14ac:dyDescent="0.25">
      <c r="A846" s="160"/>
      <c r="B846" s="159"/>
      <c r="C846" s="159"/>
      <c r="D846" s="159"/>
      <c r="E846" s="161"/>
      <c r="F846" s="162"/>
      <c r="G846" s="311"/>
      <c r="H846" s="312"/>
      <c r="I846" s="163"/>
    </row>
    <row r="847" spans="1:9" ht="15.75" x14ac:dyDescent="0.25">
      <c r="A847" s="160"/>
      <c r="B847" s="159"/>
      <c r="C847" s="159"/>
      <c r="D847" s="159"/>
      <c r="E847" s="161"/>
      <c r="F847" s="162"/>
      <c r="G847" s="311"/>
      <c r="H847" s="312"/>
      <c r="I847" s="163"/>
    </row>
    <row r="848" spans="1:9" ht="15.75" x14ac:dyDescent="0.25">
      <c r="A848" s="160"/>
      <c r="B848" s="159"/>
      <c r="C848" s="159"/>
      <c r="D848" s="159"/>
      <c r="E848" s="161"/>
      <c r="F848" s="162"/>
      <c r="G848" s="311"/>
      <c r="H848" s="312"/>
      <c r="I848" s="163"/>
    </row>
    <row r="849" spans="1:9" ht="15.75" x14ac:dyDescent="0.25">
      <c r="A849" s="160"/>
      <c r="B849" s="159"/>
      <c r="C849" s="159"/>
      <c r="D849" s="159"/>
      <c r="E849" s="161"/>
      <c r="F849" s="162"/>
      <c r="G849" s="311"/>
      <c r="H849" s="312"/>
      <c r="I849" s="163"/>
    </row>
    <row r="850" spans="1:9" ht="15.75" x14ac:dyDescent="0.25">
      <c r="A850" s="160"/>
      <c r="B850" s="159"/>
      <c r="C850" s="159"/>
      <c r="D850" s="159"/>
      <c r="E850" s="161"/>
      <c r="F850" s="162"/>
      <c r="G850" s="311"/>
      <c r="H850" s="312"/>
      <c r="I850" s="163"/>
    </row>
    <row r="851" spans="1:9" ht="15.75" x14ac:dyDescent="0.25">
      <c r="A851" s="160"/>
      <c r="B851" s="159"/>
      <c r="C851" s="159"/>
      <c r="D851" s="159"/>
      <c r="E851" s="161"/>
      <c r="F851" s="162"/>
      <c r="G851" s="311"/>
      <c r="H851" s="312"/>
      <c r="I851" s="163"/>
    </row>
    <row r="852" spans="1:9" ht="15.75" x14ac:dyDescent="0.25">
      <c r="A852" s="160"/>
      <c r="B852" s="159"/>
      <c r="C852" s="159"/>
      <c r="D852" s="159"/>
      <c r="E852" s="161"/>
      <c r="F852" s="162"/>
      <c r="G852" s="311"/>
      <c r="H852" s="312"/>
      <c r="I852" s="163"/>
    </row>
    <row r="853" spans="1:9" ht="15.75" x14ac:dyDescent="0.25">
      <c r="A853" s="160"/>
      <c r="B853" s="159"/>
      <c r="C853" s="159"/>
      <c r="D853" s="159"/>
      <c r="E853" s="161"/>
      <c r="F853" s="162"/>
      <c r="G853" s="311"/>
      <c r="H853" s="312"/>
      <c r="I853" s="163"/>
    </row>
    <row r="854" spans="1:9" ht="15.75" x14ac:dyDescent="0.25">
      <c r="A854" s="160"/>
      <c r="B854" s="159"/>
      <c r="C854" s="159"/>
      <c r="D854" s="159"/>
      <c r="E854" s="161"/>
      <c r="F854" s="162"/>
      <c r="G854" s="311"/>
      <c r="H854" s="312"/>
      <c r="I854" s="163"/>
    </row>
    <row r="855" spans="1:9" ht="15.75" x14ac:dyDescent="0.25">
      <c r="A855" s="160"/>
      <c r="B855" s="159"/>
      <c r="C855" s="159"/>
      <c r="D855" s="159"/>
      <c r="E855" s="161"/>
      <c r="F855" s="162"/>
      <c r="G855" s="311"/>
      <c r="H855" s="312"/>
      <c r="I855" s="163"/>
    </row>
    <row r="856" spans="1:9" ht="15.75" x14ac:dyDescent="0.25">
      <c r="A856" s="160"/>
      <c r="B856" s="159"/>
      <c r="C856" s="159"/>
      <c r="D856" s="159"/>
      <c r="E856" s="161"/>
      <c r="F856" s="162"/>
      <c r="G856" s="311"/>
      <c r="H856" s="312"/>
      <c r="I856" s="163"/>
    </row>
    <row r="857" spans="1:9" ht="15.75" x14ac:dyDescent="0.25">
      <c r="A857" s="160"/>
      <c r="B857" s="159"/>
      <c r="C857" s="159"/>
      <c r="D857" s="159"/>
      <c r="E857" s="161"/>
      <c r="F857" s="162"/>
      <c r="G857" s="311"/>
      <c r="H857" s="312"/>
      <c r="I857" s="163"/>
    </row>
    <row r="858" spans="1:9" ht="15.75" x14ac:dyDescent="0.25">
      <c r="A858" s="160"/>
      <c r="B858" s="159"/>
      <c r="C858" s="159"/>
      <c r="D858" s="159"/>
      <c r="E858" s="161"/>
      <c r="F858" s="162"/>
      <c r="G858" s="311"/>
      <c r="H858" s="312"/>
      <c r="I858" s="163"/>
    </row>
    <row r="859" spans="1:9" ht="15.75" x14ac:dyDescent="0.25">
      <c r="A859" s="160"/>
      <c r="B859" s="159"/>
      <c r="C859" s="159"/>
      <c r="D859" s="159"/>
      <c r="E859" s="161"/>
      <c r="F859" s="162"/>
      <c r="G859" s="311"/>
      <c r="H859" s="312"/>
      <c r="I859" s="163"/>
    </row>
    <row r="860" spans="1:9" ht="15.75" x14ac:dyDescent="0.25">
      <c r="A860" s="160"/>
      <c r="B860" s="159"/>
      <c r="C860" s="159"/>
      <c r="D860" s="159"/>
      <c r="E860" s="161"/>
      <c r="F860" s="162"/>
      <c r="G860" s="311"/>
      <c r="H860" s="312"/>
      <c r="I860" s="163"/>
    </row>
    <row r="861" spans="1:9" ht="15.75" x14ac:dyDescent="0.25">
      <c r="A861" s="160"/>
      <c r="B861" s="159"/>
      <c r="C861" s="159"/>
      <c r="D861" s="159"/>
      <c r="E861" s="161"/>
      <c r="F861" s="162"/>
      <c r="G861" s="311"/>
      <c r="H861" s="312"/>
      <c r="I861" s="163"/>
    </row>
    <row r="862" spans="1:9" ht="15.75" x14ac:dyDescent="0.25">
      <c r="A862" s="160"/>
      <c r="B862" s="159"/>
      <c r="C862" s="159"/>
      <c r="D862" s="159"/>
      <c r="E862" s="161"/>
      <c r="F862" s="162"/>
      <c r="G862" s="311"/>
      <c r="H862" s="312"/>
      <c r="I862" s="163"/>
    </row>
    <row r="863" spans="1:9" ht="15.75" x14ac:dyDescent="0.25">
      <c r="A863" s="160"/>
      <c r="B863" s="159"/>
      <c r="C863" s="159"/>
      <c r="D863" s="159"/>
      <c r="E863" s="161"/>
      <c r="F863" s="162"/>
      <c r="G863" s="311"/>
      <c r="H863" s="312"/>
      <c r="I863" s="163"/>
    </row>
    <row r="864" spans="1:9" ht="15.75" x14ac:dyDescent="0.25">
      <c r="A864" s="160"/>
      <c r="B864" s="159"/>
      <c r="C864" s="159"/>
      <c r="D864" s="159"/>
      <c r="E864" s="161"/>
      <c r="F864" s="162"/>
      <c r="G864" s="311"/>
      <c r="H864" s="312"/>
      <c r="I864" s="163"/>
    </row>
    <row r="865" spans="1:9" ht="15.75" x14ac:dyDescent="0.25">
      <c r="A865" s="160"/>
      <c r="B865" s="159"/>
      <c r="C865" s="159"/>
      <c r="D865" s="159"/>
      <c r="E865" s="161"/>
      <c r="F865" s="162"/>
      <c r="G865" s="311"/>
      <c r="H865" s="312"/>
      <c r="I865" s="163"/>
    </row>
    <row r="866" spans="1:9" ht="15.75" x14ac:dyDescent="0.25">
      <c r="A866" s="160"/>
      <c r="B866" s="159"/>
      <c r="C866" s="159"/>
      <c r="D866" s="159"/>
      <c r="E866" s="161"/>
      <c r="F866" s="162"/>
      <c r="G866" s="311"/>
      <c r="H866" s="312"/>
      <c r="I866" s="163"/>
    </row>
    <row r="867" spans="1:9" ht="15.75" x14ac:dyDescent="0.25">
      <c r="A867" s="160"/>
      <c r="B867" s="159"/>
      <c r="C867" s="159"/>
      <c r="D867" s="159"/>
      <c r="E867" s="161"/>
      <c r="F867" s="162"/>
      <c r="G867" s="311"/>
      <c r="H867" s="312"/>
      <c r="I867" s="163"/>
    </row>
    <row r="868" spans="1:9" ht="15.75" x14ac:dyDescent="0.25">
      <c r="A868" s="160"/>
      <c r="B868" s="159"/>
      <c r="C868" s="159"/>
      <c r="D868" s="159"/>
      <c r="E868" s="161"/>
      <c r="F868" s="162"/>
      <c r="G868" s="311"/>
      <c r="H868" s="312"/>
      <c r="I868" s="163"/>
    </row>
    <row r="869" spans="1:9" ht="15.75" x14ac:dyDescent="0.25">
      <c r="A869" s="160"/>
      <c r="B869" s="159"/>
      <c r="C869" s="159"/>
      <c r="D869" s="159"/>
      <c r="E869" s="161"/>
      <c r="F869" s="162"/>
      <c r="G869" s="311"/>
      <c r="H869" s="312"/>
      <c r="I869" s="163"/>
    </row>
    <row r="870" spans="1:9" ht="15.75" x14ac:dyDescent="0.25">
      <c r="A870" s="160"/>
      <c r="B870" s="159"/>
      <c r="C870" s="159"/>
      <c r="D870" s="159"/>
      <c r="E870" s="161"/>
      <c r="F870" s="162"/>
      <c r="G870" s="311"/>
      <c r="H870" s="312"/>
      <c r="I870" s="163"/>
    </row>
    <row r="871" spans="1:9" ht="15.75" x14ac:dyDescent="0.25">
      <c r="A871" s="160"/>
      <c r="B871" s="159"/>
      <c r="C871" s="159"/>
      <c r="D871" s="159"/>
      <c r="E871" s="161"/>
      <c r="F871" s="162"/>
      <c r="G871" s="311"/>
      <c r="H871" s="312"/>
      <c r="I871" s="163"/>
    </row>
    <row r="872" spans="1:9" ht="15.75" x14ac:dyDescent="0.25">
      <c r="A872" s="160"/>
      <c r="B872" s="159"/>
      <c r="C872" s="159"/>
      <c r="D872" s="159"/>
      <c r="E872" s="161"/>
      <c r="F872" s="162"/>
      <c r="G872" s="311"/>
      <c r="H872" s="312"/>
      <c r="I872" s="163"/>
    </row>
    <row r="873" spans="1:9" ht="15.75" x14ac:dyDescent="0.25">
      <c r="A873" s="160"/>
      <c r="B873" s="159"/>
      <c r="C873" s="159"/>
      <c r="D873" s="159"/>
      <c r="E873" s="161"/>
      <c r="F873" s="162"/>
      <c r="G873" s="311"/>
      <c r="H873" s="312"/>
      <c r="I873" s="163"/>
    </row>
    <row r="874" spans="1:9" ht="15.75" x14ac:dyDescent="0.25">
      <c r="A874" s="160"/>
      <c r="B874" s="159"/>
      <c r="C874" s="159"/>
      <c r="D874" s="159"/>
      <c r="E874" s="161"/>
      <c r="F874" s="162"/>
      <c r="G874" s="311"/>
      <c r="H874" s="312"/>
      <c r="I874" s="163"/>
    </row>
    <row r="875" spans="1:9" ht="15.75" x14ac:dyDescent="0.25">
      <c r="A875" s="160"/>
      <c r="B875" s="159"/>
      <c r="C875" s="159"/>
      <c r="D875" s="159"/>
      <c r="E875" s="161"/>
      <c r="F875" s="162"/>
      <c r="G875" s="311"/>
      <c r="H875" s="312"/>
      <c r="I875" s="163"/>
    </row>
    <row r="876" spans="1:9" ht="15.75" x14ac:dyDescent="0.25">
      <c r="A876" s="160"/>
      <c r="B876" s="159"/>
      <c r="C876" s="159"/>
      <c r="D876" s="159"/>
      <c r="E876" s="161"/>
      <c r="F876" s="162"/>
      <c r="G876" s="311"/>
      <c r="H876" s="312"/>
      <c r="I876" s="163"/>
    </row>
    <row r="877" spans="1:9" ht="15.75" x14ac:dyDescent="0.25">
      <c r="A877" s="160"/>
      <c r="B877" s="159"/>
      <c r="C877" s="159"/>
      <c r="D877" s="159"/>
      <c r="E877" s="161"/>
      <c r="F877" s="162"/>
      <c r="G877" s="311"/>
      <c r="H877" s="312"/>
      <c r="I877" s="163"/>
    </row>
    <row r="878" spans="1:9" ht="15.75" x14ac:dyDescent="0.25">
      <c r="A878" s="160"/>
      <c r="B878" s="159"/>
      <c r="C878" s="159"/>
      <c r="D878" s="159"/>
      <c r="E878" s="161"/>
      <c r="F878" s="162"/>
      <c r="G878" s="311"/>
      <c r="H878" s="312"/>
      <c r="I878" s="163"/>
    </row>
    <row r="879" spans="1:9" ht="15.75" x14ac:dyDescent="0.25">
      <c r="A879" s="160"/>
      <c r="B879" s="159"/>
      <c r="C879" s="159"/>
      <c r="D879" s="159"/>
      <c r="E879" s="161"/>
      <c r="F879" s="162"/>
      <c r="G879" s="311"/>
      <c r="H879" s="312"/>
      <c r="I879" s="163"/>
    </row>
    <row r="880" spans="1:9" ht="15.75" x14ac:dyDescent="0.25">
      <c r="A880" s="160"/>
      <c r="B880" s="159"/>
      <c r="C880" s="159"/>
      <c r="D880" s="159"/>
      <c r="E880" s="161"/>
      <c r="F880" s="162"/>
      <c r="G880" s="311"/>
      <c r="H880" s="312"/>
      <c r="I880" s="163"/>
    </row>
    <row r="881" spans="1:9" ht="15.75" x14ac:dyDescent="0.25">
      <c r="A881" s="160"/>
      <c r="B881" s="159"/>
      <c r="C881" s="159"/>
      <c r="D881" s="159"/>
      <c r="E881" s="161"/>
      <c r="F881" s="162"/>
      <c r="G881" s="311"/>
      <c r="H881" s="312"/>
      <c r="I881" s="163"/>
    </row>
    <row r="882" spans="1:9" ht="15.75" x14ac:dyDescent="0.25">
      <c r="A882" s="160"/>
      <c r="B882" s="159"/>
      <c r="C882" s="159"/>
      <c r="D882" s="159"/>
      <c r="E882" s="161"/>
      <c r="F882" s="162"/>
      <c r="G882" s="311"/>
      <c r="H882" s="312"/>
      <c r="I882" s="163"/>
    </row>
    <row r="883" spans="1:9" ht="15.75" x14ac:dyDescent="0.25">
      <c r="A883" s="160"/>
      <c r="B883" s="159"/>
      <c r="C883" s="159"/>
      <c r="D883" s="159"/>
      <c r="E883" s="161"/>
      <c r="F883" s="162"/>
      <c r="G883" s="311"/>
      <c r="H883" s="312"/>
      <c r="I883" s="163"/>
    </row>
    <row r="884" spans="1:9" ht="15.75" x14ac:dyDescent="0.25">
      <c r="A884" s="160"/>
      <c r="B884" s="159"/>
      <c r="C884" s="159"/>
      <c r="D884" s="159"/>
      <c r="E884" s="161"/>
      <c r="F884" s="162"/>
      <c r="G884" s="311"/>
      <c r="H884" s="312"/>
      <c r="I884" s="163"/>
    </row>
    <row r="885" spans="1:9" ht="15.75" x14ac:dyDescent="0.25">
      <c r="A885" s="160"/>
      <c r="B885" s="159"/>
      <c r="C885" s="159"/>
      <c r="D885" s="159"/>
      <c r="E885" s="161"/>
      <c r="F885" s="162"/>
      <c r="G885" s="311"/>
      <c r="H885" s="312"/>
      <c r="I885" s="163"/>
    </row>
    <row r="886" spans="1:9" ht="15.75" x14ac:dyDescent="0.25">
      <c r="A886" s="160"/>
      <c r="B886" s="159"/>
      <c r="C886" s="159"/>
      <c r="D886" s="159"/>
      <c r="E886" s="161"/>
      <c r="F886" s="162"/>
      <c r="G886" s="311"/>
      <c r="H886" s="312"/>
      <c r="I886" s="163"/>
    </row>
    <row r="887" spans="1:9" ht="15.75" x14ac:dyDescent="0.25">
      <c r="A887" s="160"/>
      <c r="B887" s="159"/>
      <c r="C887" s="159"/>
      <c r="D887" s="159"/>
      <c r="E887" s="161"/>
      <c r="F887" s="162"/>
      <c r="G887" s="311"/>
      <c r="H887" s="312"/>
      <c r="I887" s="163"/>
    </row>
    <row r="888" spans="1:9" ht="15.75" x14ac:dyDescent="0.25">
      <c r="A888" s="160"/>
      <c r="B888" s="159"/>
      <c r="C888" s="159"/>
      <c r="D888" s="159"/>
      <c r="E888" s="161"/>
      <c r="F888" s="162"/>
      <c r="G888" s="311"/>
      <c r="H888" s="312"/>
      <c r="I888" s="163"/>
    </row>
    <row r="889" spans="1:9" ht="15.75" x14ac:dyDescent="0.25">
      <c r="A889" s="160"/>
      <c r="B889" s="159"/>
      <c r="C889" s="159"/>
      <c r="D889" s="159"/>
      <c r="E889" s="161"/>
      <c r="F889" s="162"/>
      <c r="G889" s="311"/>
      <c r="H889" s="312"/>
      <c r="I889" s="163"/>
    </row>
    <row r="890" spans="1:9" ht="15.75" x14ac:dyDescent="0.25">
      <c r="A890" s="160"/>
      <c r="B890" s="159"/>
      <c r="C890" s="159"/>
      <c r="D890" s="159"/>
      <c r="E890" s="161"/>
      <c r="F890" s="162"/>
      <c r="G890" s="311"/>
      <c r="H890" s="312"/>
      <c r="I890" s="163"/>
    </row>
    <row r="891" spans="1:9" ht="15.75" x14ac:dyDescent="0.25">
      <c r="A891" s="160"/>
      <c r="B891" s="159"/>
      <c r="C891" s="159"/>
      <c r="D891" s="159"/>
      <c r="E891" s="161"/>
      <c r="F891" s="162"/>
      <c r="G891" s="311"/>
      <c r="H891" s="312"/>
      <c r="I891" s="163"/>
    </row>
    <row r="892" spans="1:9" ht="15.75" x14ac:dyDescent="0.25">
      <c r="A892" s="160"/>
      <c r="B892" s="159"/>
      <c r="C892" s="159"/>
      <c r="D892" s="159"/>
      <c r="E892" s="161"/>
      <c r="F892" s="162"/>
      <c r="G892" s="311"/>
      <c r="H892" s="312"/>
      <c r="I892" s="163"/>
    </row>
    <row r="893" spans="1:9" ht="15.75" x14ac:dyDescent="0.25">
      <c r="A893" s="160"/>
      <c r="B893" s="159"/>
      <c r="C893" s="159"/>
      <c r="D893" s="159"/>
      <c r="E893" s="161"/>
      <c r="F893" s="162"/>
      <c r="G893" s="311"/>
      <c r="H893" s="312"/>
      <c r="I893" s="163"/>
    </row>
    <row r="894" spans="1:9" ht="15.75" x14ac:dyDescent="0.25">
      <c r="A894" s="160"/>
      <c r="B894" s="159"/>
      <c r="C894" s="159"/>
      <c r="D894" s="159"/>
      <c r="E894" s="161"/>
      <c r="F894" s="162"/>
      <c r="G894" s="311"/>
      <c r="H894" s="312"/>
      <c r="I894" s="163"/>
    </row>
    <row r="895" spans="1:9" ht="15.75" x14ac:dyDescent="0.25">
      <c r="A895" s="160"/>
      <c r="B895" s="159"/>
      <c r="C895" s="159"/>
      <c r="D895" s="159"/>
      <c r="E895" s="161"/>
      <c r="F895" s="162"/>
      <c r="G895" s="311"/>
      <c r="H895" s="312"/>
      <c r="I895" s="163"/>
    </row>
    <row r="896" spans="1:9" ht="15.75" x14ac:dyDescent="0.25">
      <c r="A896" s="160"/>
      <c r="B896" s="159"/>
      <c r="C896" s="159"/>
      <c r="D896" s="159"/>
      <c r="E896" s="161"/>
      <c r="F896" s="162"/>
      <c r="G896" s="311"/>
      <c r="H896" s="312"/>
      <c r="I896" s="163"/>
    </row>
    <row r="897" spans="1:9" ht="15.75" x14ac:dyDescent="0.25">
      <c r="A897" s="160"/>
      <c r="B897" s="159"/>
      <c r="C897" s="159"/>
      <c r="D897" s="159"/>
      <c r="E897" s="161"/>
      <c r="F897" s="162"/>
      <c r="G897" s="311"/>
      <c r="H897" s="312"/>
      <c r="I897" s="163"/>
    </row>
    <row r="898" spans="1:9" ht="15.75" x14ac:dyDescent="0.25">
      <c r="A898" s="160"/>
      <c r="B898" s="159"/>
      <c r="C898" s="159"/>
      <c r="D898" s="159"/>
      <c r="E898" s="161"/>
      <c r="F898" s="162"/>
      <c r="G898" s="311"/>
      <c r="H898" s="312"/>
      <c r="I898" s="163"/>
    </row>
    <row r="899" spans="1:9" ht="15.75" x14ac:dyDescent="0.25">
      <c r="A899" s="160"/>
      <c r="B899" s="159"/>
      <c r="C899" s="159"/>
      <c r="D899" s="159"/>
      <c r="E899" s="161"/>
      <c r="F899" s="162"/>
      <c r="G899" s="311"/>
      <c r="H899" s="312"/>
      <c r="I899" s="163"/>
    </row>
    <row r="900" spans="1:9" ht="15.75" x14ac:dyDescent="0.25">
      <c r="A900" s="160"/>
      <c r="B900" s="159"/>
      <c r="C900" s="159"/>
      <c r="D900" s="159"/>
      <c r="E900" s="161"/>
      <c r="F900" s="162"/>
      <c r="G900" s="311"/>
      <c r="H900" s="312"/>
      <c r="I900" s="163"/>
    </row>
    <row r="901" spans="1:9" ht="15.75" x14ac:dyDescent="0.25">
      <c r="A901" s="160"/>
      <c r="B901" s="159"/>
      <c r="C901" s="159"/>
      <c r="D901" s="159"/>
      <c r="E901" s="161"/>
      <c r="F901" s="162"/>
      <c r="G901" s="311"/>
      <c r="H901" s="312"/>
      <c r="I901" s="163"/>
    </row>
    <row r="902" spans="1:9" ht="15.75" x14ac:dyDescent="0.25">
      <c r="A902" s="160"/>
      <c r="B902" s="159"/>
      <c r="C902" s="159"/>
      <c r="D902" s="159"/>
      <c r="E902" s="161"/>
      <c r="F902" s="162"/>
      <c r="G902" s="311"/>
      <c r="H902" s="312"/>
      <c r="I902" s="163"/>
    </row>
    <row r="903" spans="1:9" ht="15.75" x14ac:dyDescent="0.25">
      <c r="A903" s="160"/>
      <c r="B903" s="159"/>
      <c r="C903" s="159"/>
      <c r="D903" s="159"/>
      <c r="E903" s="161"/>
      <c r="F903" s="162"/>
      <c r="G903" s="311"/>
      <c r="H903" s="312"/>
      <c r="I903" s="163"/>
    </row>
    <row r="904" spans="1:9" ht="15.75" x14ac:dyDescent="0.25">
      <c r="A904" s="160"/>
      <c r="B904" s="159"/>
      <c r="C904" s="159"/>
      <c r="D904" s="159"/>
      <c r="E904" s="161"/>
      <c r="F904" s="162"/>
      <c r="G904" s="311"/>
      <c r="H904" s="312"/>
      <c r="I904" s="163"/>
    </row>
    <row r="905" spans="1:9" ht="15.75" x14ac:dyDescent="0.25">
      <c r="A905" s="160"/>
      <c r="B905" s="159"/>
      <c r="C905" s="159"/>
      <c r="D905" s="159"/>
      <c r="E905" s="161"/>
      <c r="F905" s="162"/>
      <c r="G905" s="311"/>
      <c r="H905" s="312"/>
      <c r="I905" s="163"/>
    </row>
    <row r="906" spans="1:9" ht="15.75" x14ac:dyDescent="0.25">
      <c r="A906" s="160"/>
      <c r="B906" s="159"/>
      <c r="C906" s="159"/>
      <c r="D906" s="159"/>
      <c r="E906" s="161"/>
      <c r="F906" s="162"/>
      <c r="G906" s="311"/>
      <c r="H906" s="312"/>
      <c r="I906" s="163"/>
    </row>
    <row r="907" spans="1:9" ht="15.75" x14ac:dyDescent="0.25">
      <c r="A907" s="160"/>
      <c r="B907" s="159"/>
      <c r="C907" s="159"/>
      <c r="D907" s="159"/>
      <c r="E907" s="161"/>
      <c r="F907" s="162"/>
      <c r="G907" s="311"/>
      <c r="H907" s="312"/>
      <c r="I907" s="163"/>
    </row>
    <row r="908" spans="1:9" ht="15.75" x14ac:dyDescent="0.25">
      <c r="A908" s="160"/>
      <c r="B908" s="159"/>
      <c r="C908" s="159"/>
      <c r="D908" s="159"/>
      <c r="E908" s="161"/>
      <c r="F908" s="162"/>
      <c r="G908" s="311"/>
      <c r="H908" s="312"/>
      <c r="I908" s="163"/>
    </row>
    <row r="909" spans="1:9" ht="15.75" x14ac:dyDescent="0.25">
      <c r="A909" s="160"/>
      <c r="B909" s="159"/>
      <c r="C909" s="159"/>
      <c r="D909" s="159"/>
      <c r="E909" s="161"/>
      <c r="F909" s="162"/>
      <c r="G909" s="311"/>
      <c r="H909" s="312"/>
      <c r="I909" s="163"/>
    </row>
    <row r="910" spans="1:9" ht="15.75" x14ac:dyDescent="0.25">
      <c r="A910" s="160"/>
      <c r="B910" s="159"/>
      <c r="C910" s="159"/>
      <c r="D910" s="159"/>
      <c r="E910" s="161"/>
      <c r="F910" s="162"/>
      <c r="G910" s="311"/>
      <c r="H910" s="312"/>
      <c r="I910" s="163"/>
    </row>
    <row r="911" spans="1:9" ht="15.75" x14ac:dyDescent="0.25">
      <c r="A911" s="160"/>
      <c r="B911" s="159"/>
      <c r="C911" s="159"/>
      <c r="D911" s="159"/>
      <c r="E911" s="161"/>
      <c r="F911" s="162"/>
      <c r="G911" s="311"/>
      <c r="H911" s="312"/>
      <c r="I911" s="163"/>
    </row>
    <row r="912" spans="1:9" ht="15.75" x14ac:dyDescent="0.25">
      <c r="A912" s="160"/>
      <c r="B912" s="159"/>
      <c r="C912" s="159"/>
      <c r="D912" s="159"/>
      <c r="E912" s="161"/>
      <c r="F912" s="162"/>
      <c r="G912" s="311"/>
      <c r="H912" s="312"/>
      <c r="I912" s="163"/>
    </row>
    <row r="913" spans="1:9" ht="15.75" x14ac:dyDescent="0.25">
      <c r="A913" s="160"/>
      <c r="B913" s="159"/>
      <c r="C913" s="159"/>
      <c r="D913" s="159"/>
      <c r="E913" s="161"/>
      <c r="F913" s="162"/>
      <c r="G913" s="311"/>
      <c r="H913" s="312"/>
      <c r="I913" s="163"/>
    </row>
    <row r="914" spans="1:9" ht="15.75" x14ac:dyDescent="0.25">
      <c r="A914" s="160"/>
      <c r="B914" s="159"/>
      <c r="C914" s="159"/>
      <c r="D914" s="159"/>
      <c r="E914" s="161"/>
      <c r="F914" s="162"/>
      <c r="G914" s="311"/>
      <c r="H914" s="312"/>
      <c r="I914" s="163"/>
    </row>
    <row r="915" spans="1:9" ht="15.75" x14ac:dyDescent="0.25">
      <c r="A915" s="160"/>
      <c r="B915" s="159"/>
      <c r="C915" s="159"/>
      <c r="D915" s="159"/>
      <c r="E915" s="161"/>
      <c r="F915" s="162"/>
      <c r="G915" s="311"/>
      <c r="H915" s="312"/>
      <c r="I915" s="163"/>
    </row>
    <row r="916" spans="1:9" ht="15.75" x14ac:dyDescent="0.25">
      <c r="A916" s="160"/>
      <c r="B916" s="159"/>
      <c r="C916" s="159"/>
      <c r="D916" s="159"/>
      <c r="E916" s="161"/>
      <c r="F916" s="162"/>
      <c r="G916" s="311"/>
      <c r="H916" s="312"/>
      <c r="I916" s="163"/>
    </row>
    <row r="917" spans="1:9" ht="15.75" x14ac:dyDescent="0.25">
      <c r="A917" s="160"/>
      <c r="B917" s="159"/>
      <c r="C917" s="159"/>
      <c r="D917" s="159"/>
      <c r="E917" s="161"/>
      <c r="F917" s="162"/>
      <c r="G917" s="311"/>
      <c r="H917" s="312"/>
      <c r="I917" s="163"/>
    </row>
    <row r="918" spans="1:9" ht="15.75" x14ac:dyDescent="0.25">
      <c r="A918" s="160"/>
      <c r="B918" s="159"/>
      <c r="C918" s="159"/>
      <c r="D918" s="159"/>
      <c r="E918" s="161"/>
      <c r="F918" s="162"/>
      <c r="G918" s="311"/>
      <c r="H918" s="312"/>
      <c r="I918" s="163"/>
    </row>
    <row r="919" spans="1:9" ht="15.75" x14ac:dyDescent="0.25">
      <c r="A919" s="160"/>
      <c r="B919" s="159"/>
      <c r="C919" s="159"/>
      <c r="D919" s="159"/>
      <c r="E919" s="161"/>
      <c r="F919" s="162"/>
      <c r="G919" s="311"/>
      <c r="H919" s="312"/>
      <c r="I919" s="163"/>
    </row>
    <row r="920" spans="1:9" ht="15.75" x14ac:dyDescent="0.25">
      <c r="A920" s="160"/>
      <c r="B920" s="159"/>
      <c r="C920" s="159"/>
      <c r="D920" s="159"/>
      <c r="E920" s="161"/>
      <c r="F920" s="162"/>
      <c r="G920" s="311"/>
      <c r="H920" s="312"/>
      <c r="I920" s="163"/>
    </row>
    <row r="921" spans="1:9" ht="15.75" x14ac:dyDescent="0.25">
      <c r="A921" s="160"/>
      <c r="B921" s="159"/>
      <c r="C921" s="159"/>
      <c r="D921" s="159"/>
      <c r="E921" s="161"/>
      <c r="F921" s="162"/>
      <c r="G921" s="311"/>
      <c r="H921" s="312"/>
      <c r="I921" s="163"/>
    </row>
    <row r="922" spans="1:9" ht="15.75" x14ac:dyDescent="0.25">
      <c r="A922" s="160"/>
      <c r="B922" s="159"/>
      <c r="C922" s="159"/>
      <c r="D922" s="159"/>
      <c r="E922" s="161"/>
      <c r="F922" s="162"/>
      <c r="G922" s="311"/>
      <c r="H922" s="312"/>
      <c r="I922" s="163"/>
    </row>
    <row r="923" spans="1:9" ht="15.75" x14ac:dyDescent="0.25">
      <c r="A923" s="160"/>
      <c r="B923" s="159"/>
      <c r="C923" s="159"/>
      <c r="D923" s="159"/>
      <c r="E923" s="161"/>
      <c r="F923" s="162"/>
      <c r="G923" s="311"/>
      <c r="H923" s="312"/>
      <c r="I923" s="163"/>
    </row>
    <row r="924" spans="1:9" ht="15.75" x14ac:dyDescent="0.25">
      <c r="A924" s="160"/>
      <c r="B924" s="159"/>
      <c r="C924" s="159"/>
      <c r="D924" s="159"/>
      <c r="E924" s="161"/>
      <c r="F924" s="162"/>
      <c r="G924" s="311"/>
      <c r="H924" s="312"/>
      <c r="I924" s="163"/>
    </row>
    <row r="925" spans="1:9" ht="15.75" x14ac:dyDescent="0.25">
      <c r="A925" s="160"/>
      <c r="B925" s="159"/>
      <c r="C925" s="159"/>
      <c r="D925" s="159"/>
      <c r="E925" s="161"/>
      <c r="F925" s="162"/>
      <c r="G925" s="311"/>
      <c r="H925" s="312"/>
      <c r="I925" s="163"/>
    </row>
    <row r="926" spans="1:9" ht="15.75" x14ac:dyDescent="0.25">
      <c r="A926" s="160"/>
      <c r="B926" s="159"/>
      <c r="C926" s="159"/>
      <c r="D926" s="159"/>
      <c r="E926" s="161"/>
      <c r="F926" s="162"/>
      <c r="G926" s="311"/>
      <c r="H926" s="312"/>
      <c r="I926" s="163"/>
    </row>
    <row r="927" spans="1:9" ht="15.75" x14ac:dyDescent="0.25">
      <c r="A927" s="160"/>
      <c r="B927" s="159"/>
      <c r="C927" s="159"/>
      <c r="D927" s="159"/>
      <c r="E927" s="161"/>
      <c r="F927" s="162"/>
      <c r="G927" s="311"/>
      <c r="H927" s="312"/>
      <c r="I927" s="163"/>
    </row>
    <row r="928" spans="1:9" ht="15.75" x14ac:dyDescent="0.25">
      <c r="A928" s="160"/>
      <c r="B928" s="159"/>
      <c r="C928" s="159"/>
      <c r="D928" s="159"/>
      <c r="E928" s="161"/>
      <c r="F928" s="162"/>
      <c r="G928" s="311"/>
      <c r="H928" s="312"/>
      <c r="I928" s="163"/>
    </row>
    <row r="929" spans="1:9" ht="15.75" x14ac:dyDescent="0.25">
      <c r="A929" s="160"/>
      <c r="B929" s="159"/>
      <c r="C929" s="159"/>
      <c r="D929" s="159"/>
      <c r="E929" s="161"/>
      <c r="F929" s="162"/>
      <c r="G929" s="311"/>
      <c r="H929" s="312"/>
      <c r="I929" s="163"/>
    </row>
    <row r="930" spans="1:9" ht="15.75" x14ac:dyDescent="0.25">
      <c r="A930" s="160"/>
      <c r="B930" s="159"/>
      <c r="C930" s="159"/>
      <c r="D930" s="159"/>
      <c r="E930" s="161"/>
      <c r="F930" s="162"/>
      <c r="G930" s="311"/>
      <c r="H930" s="312"/>
      <c r="I930" s="163"/>
    </row>
    <row r="931" spans="1:9" ht="15.75" x14ac:dyDescent="0.25">
      <c r="A931" s="160"/>
      <c r="B931" s="159"/>
      <c r="C931" s="159"/>
      <c r="D931" s="159"/>
      <c r="E931" s="161"/>
      <c r="F931" s="162"/>
      <c r="G931" s="311"/>
      <c r="H931" s="312"/>
      <c r="I931" s="163"/>
    </row>
    <row r="932" spans="1:9" ht="15.75" x14ac:dyDescent="0.25">
      <c r="A932" s="160"/>
      <c r="B932" s="159"/>
      <c r="C932" s="159"/>
      <c r="D932" s="159"/>
      <c r="E932" s="161"/>
      <c r="F932" s="162"/>
      <c r="G932" s="311"/>
      <c r="H932" s="312"/>
      <c r="I932" s="163"/>
    </row>
    <row r="933" spans="1:9" ht="15.75" x14ac:dyDescent="0.25">
      <c r="A933" s="160"/>
      <c r="B933" s="159"/>
      <c r="C933" s="159"/>
      <c r="D933" s="159"/>
      <c r="E933" s="161"/>
      <c r="F933" s="162"/>
      <c r="G933" s="311"/>
      <c r="H933" s="312"/>
      <c r="I933" s="163"/>
    </row>
    <row r="934" spans="1:9" ht="15.75" x14ac:dyDescent="0.25">
      <c r="A934" s="160"/>
      <c r="B934" s="159"/>
      <c r="C934" s="159"/>
      <c r="D934" s="159"/>
      <c r="E934" s="161"/>
      <c r="F934" s="162"/>
      <c r="G934" s="311"/>
      <c r="H934" s="312"/>
      <c r="I934" s="163"/>
    </row>
    <row r="935" spans="1:9" ht="15.75" x14ac:dyDescent="0.25">
      <c r="A935" s="160"/>
      <c r="B935" s="159"/>
      <c r="C935" s="159"/>
      <c r="D935" s="159"/>
      <c r="E935" s="161"/>
      <c r="F935" s="162"/>
      <c r="G935" s="311"/>
      <c r="H935" s="312"/>
      <c r="I935" s="163"/>
    </row>
    <row r="936" spans="1:9" ht="15.75" x14ac:dyDescent="0.25">
      <c r="A936" s="160"/>
      <c r="B936" s="159"/>
      <c r="C936" s="159"/>
      <c r="D936" s="159"/>
      <c r="E936" s="161"/>
      <c r="F936" s="162"/>
      <c r="G936" s="311"/>
      <c r="H936" s="312"/>
      <c r="I936" s="163"/>
    </row>
    <row r="937" spans="1:9" ht="15.75" x14ac:dyDescent="0.25">
      <c r="A937" s="160"/>
      <c r="B937" s="159"/>
      <c r="C937" s="159"/>
      <c r="D937" s="159"/>
      <c r="E937" s="161"/>
      <c r="F937" s="162"/>
      <c r="G937" s="311"/>
      <c r="H937" s="312"/>
      <c r="I937" s="163"/>
    </row>
    <row r="938" spans="1:9" ht="15.75" x14ac:dyDescent="0.25">
      <c r="A938" s="160"/>
      <c r="B938" s="159"/>
      <c r="C938" s="159"/>
      <c r="D938" s="159"/>
      <c r="E938" s="161"/>
      <c r="F938" s="162"/>
      <c r="G938" s="311"/>
      <c r="H938" s="312"/>
      <c r="I938" s="163"/>
    </row>
    <row r="939" spans="1:9" ht="15.75" x14ac:dyDescent="0.25">
      <c r="A939" s="160"/>
      <c r="B939" s="159"/>
      <c r="C939" s="159"/>
      <c r="D939" s="159"/>
      <c r="E939" s="161"/>
      <c r="F939" s="162"/>
      <c r="G939" s="311"/>
      <c r="H939" s="312"/>
      <c r="I939" s="163"/>
    </row>
    <row r="940" spans="1:9" ht="15.75" x14ac:dyDescent="0.25">
      <c r="A940" s="160"/>
      <c r="B940" s="159"/>
      <c r="C940" s="159"/>
      <c r="D940" s="159"/>
      <c r="E940" s="161"/>
      <c r="F940" s="162"/>
      <c r="G940" s="311"/>
      <c r="H940" s="312"/>
      <c r="I940" s="163"/>
    </row>
    <row r="941" spans="1:9" ht="15.75" x14ac:dyDescent="0.25">
      <c r="A941" s="160"/>
      <c r="B941" s="159"/>
      <c r="C941" s="159"/>
      <c r="D941" s="159"/>
      <c r="E941" s="161"/>
      <c r="F941" s="162"/>
      <c r="G941" s="311"/>
      <c r="H941" s="312"/>
      <c r="I941" s="163"/>
    </row>
    <row r="942" spans="1:9" ht="15.75" x14ac:dyDescent="0.25">
      <c r="A942" s="160"/>
      <c r="B942" s="159"/>
      <c r="C942" s="159"/>
      <c r="D942" s="159"/>
      <c r="E942" s="161"/>
      <c r="F942" s="162"/>
      <c r="G942" s="311"/>
      <c r="H942" s="312"/>
      <c r="I942" s="163"/>
    </row>
    <row r="943" spans="1:9" ht="15.75" x14ac:dyDescent="0.25">
      <c r="A943" s="160"/>
      <c r="B943" s="159"/>
      <c r="C943" s="159"/>
      <c r="D943" s="159"/>
      <c r="E943" s="161"/>
      <c r="F943" s="162"/>
      <c r="G943" s="311"/>
      <c r="H943" s="312"/>
      <c r="I943" s="163"/>
    </row>
    <row r="944" spans="1:9" ht="15.75" x14ac:dyDescent="0.25">
      <c r="A944" s="160"/>
      <c r="B944" s="159"/>
      <c r="C944" s="159"/>
      <c r="D944" s="159"/>
      <c r="E944" s="161"/>
      <c r="F944" s="162"/>
      <c r="G944" s="311"/>
      <c r="H944" s="312"/>
      <c r="I944" s="163"/>
    </row>
    <row r="945" spans="1:9" ht="15.75" x14ac:dyDescent="0.25">
      <c r="A945" s="160"/>
      <c r="B945" s="159"/>
      <c r="C945" s="159"/>
      <c r="D945" s="159"/>
      <c r="E945" s="161"/>
      <c r="F945" s="162"/>
      <c r="G945" s="311"/>
      <c r="H945" s="312"/>
      <c r="I945" s="163"/>
    </row>
    <row r="946" spans="1:9" ht="15.75" x14ac:dyDescent="0.25">
      <c r="A946" s="160"/>
      <c r="B946" s="159"/>
      <c r="C946" s="159"/>
      <c r="D946" s="159"/>
      <c r="E946" s="161"/>
      <c r="F946" s="162"/>
      <c r="G946" s="311"/>
      <c r="H946" s="312"/>
      <c r="I946" s="163"/>
    </row>
    <row r="947" spans="1:9" ht="15.75" x14ac:dyDescent="0.25">
      <c r="A947" s="160"/>
      <c r="B947" s="159"/>
      <c r="C947" s="159"/>
      <c r="D947" s="159"/>
      <c r="E947" s="161"/>
      <c r="F947" s="162"/>
      <c r="G947" s="311"/>
      <c r="H947" s="312"/>
      <c r="I947" s="163"/>
    </row>
    <row r="948" spans="1:9" ht="15.75" x14ac:dyDescent="0.25">
      <c r="A948" s="160"/>
      <c r="B948" s="159"/>
      <c r="C948" s="159"/>
      <c r="D948" s="159"/>
      <c r="E948" s="161"/>
      <c r="F948" s="162"/>
      <c r="G948" s="311"/>
      <c r="H948" s="312"/>
      <c r="I948" s="163"/>
    </row>
    <row r="949" spans="1:9" ht="15.75" x14ac:dyDescent="0.25">
      <c r="A949" s="160"/>
      <c r="B949" s="159"/>
      <c r="C949" s="159"/>
      <c r="D949" s="159"/>
      <c r="E949" s="161"/>
      <c r="F949" s="162"/>
      <c r="G949" s="311"/>
      <c r="H949" s="312"/>
      <c r="I949" s="163"/>
    </row>
    <row r="950" spans="1:9" ht="15.75" x14ac:dyDescent="0.25">
      <c r="A950" s="160"/>
      <c r="B950" s="159"/>
      <c r="C950" s="159"/>
      <c r="D950" s="159"/>
      <c r="E950" s="161"/>
      <c r="F950" s="162"/>
      <c r="G950" s="311"/>
      <c r="H950" s="312"/>
      <c r="I950" s="163"/>
    </row>
    <row r="951" spans="1:9" ht="15.75" x14ac:dyDescent="0.25">
      <c r="A951" s="160"/>
      <c r="B951" s="159"/>
      <c r="C951" s="159"/>
      <c r="D951" s="159"/>
      <c r="E951" s="161"/>
      <c r="F951" s="162"/>
      <c r="G951" s="311"/>
      <c r="H951" s="312"/>
      <c r="I951" s="163"/>
    </row>
    <row r="952" spans="1:9" ht="15.75" x14ac:dyDescent="0.25">
      <c r="A952" s="160"/>
      <c r="B952" s="159"/>
      <c r="C952" s="159"/>
      <c r="D952" s="159"/>
      <c r="E952" s="161"/>
      <c r="F952" s="162"/>
      <c r="G952" s="311"/>
      <c r="H952" s="312"/>
      <c r="I952" s="163"/>
    </row>
    <row r="953" spans="1:9" ht="15.75" x14ac:dyDescent="0.25">
      <c r="A953" s="160"/>
      <c r="B953" s="159"/>
      <c r="C953" s="159"/>
      <c r="D953" s="159"/>
      <c r="E953" s="161"/>
      <c r="F953" s="162"/>
      <c r="G953" s="311"/>
      <c r="H953" s="312"/>
      <c r="I953" s="163"/>
    </row>
    <row r="954" spans="1:9" ht="15.75" x14ac:dyDescent="0.25">
      <c r="A954" s="160"/>
      <c r="B954" s="159"/>
      <c r="C954" s="159"/>
      <c r="D954" s="159"/>
      <c r="E954" s="161"/>
      <c r="F954" s="162"/>
      <c r="G954" s="311"/>
      <c r="H954" s="312"/>
      <c r="I954" s="163"/>
    </row>
    <row r="955" spans="1:9" ht="15.75" x14ac:dyDescent="0.25">
      <c r="A955" s="160"/>
      <c r="B955" s="159"/>
      <c r="C955" s="159"/>
      <c r="D955" s="159"/>
      <c r="E955" s="161"/>
      <c r="F955" s="162"/>
      <c r="G955" s="311"/>
      <c r="H955" s="312"/>
      <c r="I955" s="163"/>
    </row>
    <row r="956" spans="1:9" ht="15.75" x14ac:dyDescent="0.25">
      <c r="A956" s="160"/>
      <c r="B956" s="159"/>
      <c r="C956" s="159"/>
      <c r="D956" s="159"/>
      <c r="E956" s="161"/>
      <c r="F956" s="162"/>
      <c r="G956" s="311"/>
      <c r="H956" s="312"/>
      <c r="I956" s="163"/>
    </row>
    <row r="957" spans="1:9" ht="15.75" x14ac:dyDescent="0.25">
      <c r="A957" s="160"/>
      <c r="B957" s="159"/>
      <c r="C957" s="159"/>
      <c r="D957" s="159"/>
      <c r="E957" s="161"/>
      <c r="F957" s="162"/>
      <c r="G957" s="311"/>
      <c r="H957" s="312"/>
      <c r="I957" s="163"/>
    </row>
    <row r="958" spans="1:9" ht="15.75" x14ac:dyDescent="0.25">
      <c r="A958" s="160"/>
      <c r="B958" s="159"/>
      <c r="C958" s="159"/>
      <c r="D958" s="159"/>
      <c r="E958" s="161"/>
      <c r="F958" s="162"/>
      <c r="G958" s="311"/>
      <c r="H958" s="312"/>
      <c r="I958" s="163"/>
    </row>
    <row r="959" spans="1:9" ht="15.75" x14ac:dyDescent="0.25">
      <c r="A959" s="160"/>
      <c r="B959" s="159"/>
      <c r="C959" s="159"/>
      <c r="D959" s="159"/>
      <c r="E959" s="161"/>
      <c r="F959" s="162"/>
      <c r="G959" s="311"/>
      <c r="H959" s="312"/>
      <c r="I959" s="163"/>
    </row>
    <row r="960" spans="1:9" ht="15.75" x14ac:dyDescent="0.25">
      <c r="A960" s="160"/>
      <c r="B960" s="159"/>
      <c r="C960" s="159"/>
      <c r="D960" s="159"/>
      <c r="E960" s="161"/>
      <c r="F960" s="162"/>
      <c r="G960" s="311"/>
      <c r="H960" s="312"/>
      <c r="I960" s="163"/>
    </row>
    <row r="961" spans="1:9" ht="15.75" x14ac:dyDescent="0.25">
      <c r="A961" s="160"/>
      <c r="B961" s="159"/>
      <c r="C961" s="159"/>
      <c r="D961" s="159"/>
      <c r="E961" s="161"/>
      <c r="F961" s="162"/>
      <c r="G961" s="311"/>
      <c r="H961" s="312"/>
      <c r="I961" s="163"/>
    </row>
    <row r="962" spans="1:9" ht="15.75" x14ac:dyDescent="0.25">
      <c r="A962" s="160"/>
      <c r="B962" s="159"/>
      <c r="C962" s="159"/>
      <c r="D962" s="159"/>
      <c r="E962" s="161"/>
      <c r="F962" s="162"/>
      <c r="G962" s="311"/>
      <c r="H962" s="312"/>
      <c r="I962" s="163"/>
    </row>
    <row r="963" spans="1:9" ht="15.75" x14ac:dyDescent="0.25">
      <c r="A963" s="160"/>
      <c r="B963" s="159"/>
      <c r="C963" s="159"/>
      <c r="D963" s="159"/>
      <c r="E963" s="161"/>
      <c r="F963" s="162"/>
      <c r="G963" s="311"/>
      <c r="H963" s="312"/>
      <c r="I963" s="163"/>
    </row>
    <row r="964" spans="1:9" ht="15.75" x14ac:dyDescent="0.25">
      <c r="A964" s="160"/>
      <c r="B964" s="159"/>
      <c r="C964" s="159"/>
      <c r="D964" s="159"/>
      <c r="E964" s="161"/>
      <c r="F964" s="162"/>
      <c r="G964" s="311"/>
      <c r="H964" s="312"/>
      <c r="I964" s="163"/>
    </row>
    <row r="965" spans="1:9" ht="15.75" x14ac:dyDescent="0.25">
      <c r="A965" s="160"/>
      <c r="B965" s="159"/>
      <c r="C965" s="159"/>
      <c r="D965" s="159"/>
      <c r="E965" s="161"/>
      <c r="F965" s="162"/>
      <c r="G965" s="311"/>
      <c r="H965" s="312"/>
      <c r="I965" s="163"/>
    </row>
    <row r="966" spans="1:9" ht="15.75" x14ac:dyDescent="0.25">
      <c r="A966" s="160"/>
      <c r="B966" s="159"/>
      <c r="C966" s="159"/>
      <c r="D966" s="159"/>
      <c r="E966" s="161"/>
      <c r="F966" s="162"/>
      <c r="G966" s="311"/>
      <c r="H966" s="312"/>
      <c r="I966" s="163"/>
    </row>
    <row r="967" spans="1:9" ht="15.75" x14ac:dyDescent="0.25">
      <c r="A967" s="160"/>
      <c r="B967" s="159"/>
      <c r="C967" s="159"/>
      <c r="D967" s="159"/>
      <c r="E967" s="161"/>
      <c r="F967" s="162"/>
      <c r="G967" s="311"/>
      <c r="H967" s="312"/>
      <c r="I967" s="163"/>
    </row>
    <row r="968" spans="1:9" ht="15.75" x14ac:dyDescent="0.25">
      <c r="A968" s="160"/>
      <c r="B968" s="159"/>
      <c r="C968" s="159"/>
      <c r="D968" s="159"/>
      <c r="E968" s="161"/>
      <c r="F968" s="162"/>
      <c r="G968" s="311"/>
      <c r="H968" s="312"/>
      <c r="I968" s="163"/>
    </row>
    <row r="969" spans="1:9" ht="15.75" x14ac:dyDescent="0.25">
      <c r="A969" s="160"/>
      <c r="B969" s="159"/>
      <c r="C969" s="159"/>
      <c r="D969" s="159"/>
      <c r="E969" s="161"/>
      <c r="F969" s="162"/>
      <c r="G969" s="311"/>
      <c r="H969" s="312"/>
      <c r="I969" s="163"/>
    </row>
    <row r="970" spans="1:9" ht="15.75" x14ac:dyDescent="0.25">
      <c r="A970" s="160"/>
      <c r="B970" s="159"/>
      <c r="C970" s="159"/>
      <c r="D970" s="159"/>
      <c r="E970" s="161"/>
      <c r="F970" s="162"/>
      <c r="G970" s="311"/>
      <c r="H970" s="312"/>
      <c r="I970" s="163"/>
    </row>
    <row r="971" spans="1:9" ht="15.75" x14ac:dyDescent="0.25">
      <c r="A971" s="160"/>
      <c r="B971" s="159"/>
      <c r="C971" s="159"/>
      <c r="D971" s="159"/>
      <c r="E971" s="161"/>
      <c r="F971" s="162"/>
      <c r="G971" s="311"/>
      <c r="H971" s="312"/>
      <c r="I971" s="163"/>
    </row>
    <row r="972" spans="1:9" ht="15.75" x14ac:dyDescent="0.25">
      <c r="A972" s="160"/>
      <c r="B972" s="159"/>
      <c r="C972" s="159"/>
      <c r="D972" s="159"/>
      <c r="E972" s="161"/>
      <c r="F972" s="162"/>
      <c r="G972" s="311"/>
      <c r="H972" s="312"/>
      <c r="I972" s="163"/>
    </row>
    <row r="973" spans="1:9" ht="15.75" x14ac:dyDescent="0.25">
      <c r="A973" s="160"/>
      <c r="B973" s="159"/>
      <c r="C973" s="159"/>
      <c r="D973" s="159"/>
      <c r="E973" s="161"/>
      <c r="F973" s="162"/>
      <c r="G973" s="311"/>
      <c r="H973" s="312"/>
      <c r="I973" s="163"/>
    </row>
    <row r="974" spans="1:9" ht="15.75" x14ac:dyDescent="0.25">
      <c r="A974" s="160"/>
      <c r="B974" s="159"/>
      <c r="C974" s="159"/>
      <c r="D974" s="159"/>
      <c r="E974" s="161"/>
      <c r="F974" s="162"/>
      <c r="G974" s="311"/>
      <c r="H974" s="312"/>
      <c r="I974" s="163"/>
    </row>
    <row r="975" spans="1:9" ht="15.75" x14ac:dyDescent="0.25">
      <c r="A975" s="160"/>
      <c r="B975" s="159"/>
      <c r="C975" s="159"/>
      <c r="D975" s="159"/>
      <c r="E975" s="161"/>
      <c r="F975" s="162"/>
      <c r="G975" s="311"/>
      <c r="H975" s="312"/>
      <c r="I975" s="163"/>
    </row>
    <row r="976" spans="1:9" ht="15.75" x14ac:dyDescent="0.25">
      <c r="A976" s="160"/>
      <c r="B976" s="159"/>
      <c r="C976" s="159"/>
      <c r="D976" s="159"/>
      <c r="E976" s="161"/>
      <c r="F976" s="162"/>
      <c r="G976" s="311"/>
      <c r="H976" s="312"/>
      <c r="I976" s="163"/>
    </row>
    <row r="977" spans="1:9" ht="15.75" x14ac:dyDescent="0.25">
      <c r="A977" s="160"/>
      <c r="B977" s="159"/>
      <c r="C977" s="159"/>
      <c r="D977" s="159"/>
      <c r="E977" s="161"/>
      <c r="F977" s="162"/>
      <c r="G977" s="311"/>
      <c r="H977" s="312"/>
      <c r="I977" s="163"/>
    </row>
    <row r="978" spans="1:9" ht="15.75" x14ac:dyDescent="0.25">
      <c r="A978" s="160"/>
      <c r="B978" s="159"/>
      <c r="C978" s="159"/>
      <c r="D978" s="159"/>
      <c r="E978" s="161"/>
      <c r="F978" s="162"/>
      <c r="G978" s="311"/>
      <c r="H978" s="312"/>
      <c r="I978" s="163"/>
    </row>
    <row r="979" spans="1:9" ht="15.75" x14ac:dyDescent="0.25">
      <c r="A979" s="160"/>
      <c r="B979" s="159"/>
      <c r="C979" s="159"/>
      <c r="D979" s="159"/>
      <c r="E979" s="161"/>
      <c r="F979" s="162"/>
      <c r="G979" s="311"/>
      <c r="H979" s="312"/>
      <c r="I979" s="163"/>
    </row>
    <row r="980" spans="1:9" ht="15.75" x14ac:dyDescent="0.25">
      <c r="A980" s="160"/>
      <c r="B980" s="159"/>
      <c r="C980" s="159"/>
      <c r="D980" s="159"/>
      <c r="E980" s="161"/>
      <c r="F980" s="162"/>
      <c r="G980" s="311"/>
      <c r="H980" s="312"/>
      <c r="I980" s="163"/>
    </row>
    <row r="981" spans="1:9" ht="15.75" x14ac:dyDescent="0.25">
      <c r="A981" s="160"/>
      <c r="B981" s="159"/>
      <c r="C981" s="159"/>
      <c r="D981" s="159"/>
      <c r="E981" s="161"/>
      <c r="F981" s="162"/>
      <c r="G981" s="311"/>
      <c r="H981" s="312"/>
      <c r="I981" s="163"/>
    </row>
    <row r="982" spans="1:9" ht="15.75" x14ac:dyDescent="0.25">
      <c r="A982" s="160"/>
      <c r="B982" s="159"/>
      <c r="C982" s="159"/>
      <c r="D982" s="159"/>
      <c r="E982" s="161"/>
      <c r="F982" s="162"/>
      <c r="G982" s="311"/>
      <c r="H982" s="312"/>
      <c r="I982" s="163"/>
    </row>
    <row r="983" spans="1:9" ht="15.75" x14ac:dyDescent="0.25">
      <c r="A983" s="160"/>
      <c r="B983" s="159"/>
      <c r="C983" s="159"/>
      <c r="D983" s="159"/>
      <c r="E983" s="161"/>
      <c r="F983" s="162"/>
      <c r="G983" s="311"/>
      <c r="H983" s="312"/>
      <c r="I983" s="163"/>
    </row>
    <row r="984" spans="1:9" ht="15.75" x14ac:dyDescent="0.25">
      <c r="A984" s="160"/>
      <c r="B984" s="159"/>
      <c r="C984" s="159"/>
      <c r="D984" s="159"/>
      <c r="E984" s="161"/>
      <c r="F984" s="162"/>
      <c r="G984" s="311"/>
      <c r="H984" s="312"/>
      <c r="I984" s="163"/>
    </row>
    <row r="985" spans="1:9" ht="15.75" x14ac:dyDescent="0.25">
      <c r="A985" s="160"/>
      <c r="B985" s="159"/>
      <c r="C985" s="159"/>
      <c r="D985" s="159"/>
      <c r="E985" s="161"/>
      <c r="F985" s="162"/>
      <c r="G985" s="311"/>
      <c r="H985" s="312"/>
      <c r="I985" s="163"/>
    </row>
    <row r="986" spans="1:9" ht="15.75" x14ac:dyDescent="0.25">
      <c r="A986" s="160"/>
      <c r="B986" s="159"/>
      <c r="C986" s="159"/>
      <c r="D986" s="159"/>
      <c r="E986" s="161"/>
      <c r="F986" s="162"/>
      <c r="G986" s="311"/>
      <c r="H986" s="312"/>
      <c r="I986" s="163"/>
    </row>
    <row r="987" spans="1:9" ht="15.75" x14ac:dyDescent="0.25">
      <c r="A987" s="160"/>
      <c r="B987" s="159"/>
      <c r="C987" s="159"/>
      <c r="D987" s="159"/>
      <c r="E987" s="161"/>
      <c r="F987" s="162"/>
      <c r="G987" s="311"/>
      <c r="H987" s="312"/>
      <c r="I987" s="163"/>
    </row>
    <row r="988" spans="1:9" ht="15.75" x14ac:dyDescent="0.25">
      <c r="A988" s="160"/>
      <c r="B988" s="159"/>
      <c r="C988" s="159"/>
      <c r="D988" s="159"/>
      <c r="E988" s="161"/>
      <c r="F988" s="162"/>
      <c r="G988" s="311"/>
      <c r="H988" s="312"/>
      <c r="I988" s="163"/>
    </row>
    <row r="989" spans="1:9" ht="15.75" x14ac:dyDescent="0.25">
      <c r="A989" s="160"/>
      <c r="B989" s="159"/>
      <c r="C989" s="159"/>
      <c r="D989" s="159"/>
      <c r="E989" s="161"/>
      <c r="F989" s="162"/>
      <c r="G989" s="311"/>
      <c r="H989" s="312"/>
      <c r="I989" s="163"/>
    </row>
    <row r="990" spans="1:9" ht="15.75" x14ac:dyDescent="0.25">
      <c r="A990" s="160"/>
      <c r="B990" s="159"/>
      <c r="C990" s="159"/>
      <c r="D990" s="159"/>
      <c r="E990" s="161"/>
      <c r="F990" s="162"/>
      <c r="G990" s="311"/>
      <c r="H990" s="312"/>
      <c r="I990" s="163"/>
    </row>
    <row r="991" spans="1:9" ht="15.75" x14ac:dyDescent="0.25">
      <c r="A991" s="160"/>
      <c r="B991" s="159"/>
      <c r="C991" s="159"/>
      <c r="D991" s="159"/>
      <c r="E991" s="161"/>
      <c r="F991" s="162"/>
      <c r="G991" s="311"/>
      <c r="H991" s="312"/>
      <c r="I991" s="163"/>
    </row>
    <row r="992" spans="1:9" ht="15.75" x14ac:dyDescent="0.25">
      <c r="A992" s="160"/>
      <c r="B992" s="159"/>
      <c r="C992" s="159"/>
      <c r="D992" s="159"/>
      <c r="E992" s="161"/>
      <c r="F992" s="162"/>
      <c r="G992" s="311"/>
      <c r="H992" s="312"/>
      <c r="I992" s="163"/>
    </row>
    <row r="993" spans="1:9" ht="15.75" x14ac:dyDescent="0.25">
      <c r="A993" s="160"/>
      <c r="B993" s="159"/>
      <c r="C993" s="159"/>
      <c r="D993" s="159"/>
      <c r="E993" s="161"/>
      <c r="F993" s="162"/>
      <c r="G993" s="311"/>
      <c r="H993" s="312"/>
      <c r="I993" s="163"/>
    </row>
    <row r="994" spans="1:9" ht="15.75" x14ac:dyDescent="0.25">
      <c r="A994" s="160"/>
      <c r="B994" s="159"/>
      <c r="C994" s="159"/>
      <c r="D994" s="159"/>
      <c r="E994" s="161"/>
      <c r="F994" s="162"/>
      <c r="G994" s="311"/>
      <c r="H994" s="312"/>
      <c r="I994" s="163"/>
    </row>
    <row r="995" spans="1:9" ht="15.75" x14ac:dyDescent="0.25">
      <c r="A995" s="160"/>
      <c r="B995" s="159"/>
      <c r="C995" s="159"/>
      <c r="D995" s="159"/>
      <c r="E995" s="161"/>
      <c r="F995" s="162"/>
      <c r="G995" s="311"/>
      <c r="H995" s="312"/>
      <c r="I995" s="163"/>
    </row>
    <row r="996" spans="1:9" ht="15.75" x14ac:dyDescent="0.25">
      <c r="A996" s="160"/>
      <c r="B996" s="159"/>
      <c r="C996" s="159"/>
      <c r="D996" s="159"/>
      <c r="E996" s="161"/>
      <c r="F996" s="162"/>
      <c r="G996" s="311"/>
      <c r="H996" s="312"/>
      <c r="I996" s="163"/>
    </row>
    <row r="997" spans="1:9" ht="15.75" x14ac:dyDescent="0.25">
      <c r="A997" s="160"/>
      <c r="B997" s="159"/>
      <c r="C997" s="159"/>
      <c r="D997" s="159"/>
      <c r="E997" s="161"/>
      <c r="F997" s="162"/>
      <c r="G997" s="311"/>
      <c r="H997" s="312"/>
      <c r="I997" s="163"/>
    </row>
    <row r="998" spans="1:9" ht="15.75" x14ac:dyDescent="0.25">
      <c r="A998" s="160"/>
      <c r="B998" s="159"/>
      <c r="C998" s="159"/>
      <c r="D998" s="159"/>
      <c r="E998" s="161"/>
      <c r="F998" s="162"/>
      <c r="G998" s="311"/>
      <c r="H998" s="312"/>
      <c r="I998" s="163"/>
    </row>
    <row r="999" spans="1:9" ht="15.75" x14ac:dyDescent="0.25">
      <c r="A999" s="160"/>
      <c r="B999" s="159"/>
      <c r="C999" s="159"/>
      <c r="D999" s="159"/>
      <c r="E999" s="161"/>
      <c r="F999" s="162"/>
      <c r="G999" s="311"/>
      <c r="H999" s="312"/>
      <c r="I999" s="163"/>
    </row>
    <row r="1000" spans="1:9" ht="15.75" x14ac:dyDescent="0.25">
      <c r="A1000" s="160"/>
      <c r="B1000" s="159"/>
      <c r="C1000" s="159"/>
      <c r="D1000" s="159"/>
      <c r="E1000" s="161"/>
      <c r="F1000" s="162"/>
      <c r="G1000" s="311"/>
      <c r="H1000" s="312"/>
      <c r="I1000" s="163"/>
    </row>
    <row r="1001" spans="1:9" ht="15.75" x14ac:dyDescent="0.25">
      <c r="A1001" s="160"/>
      <c r="B1001" s="159"/>
      <c r="C1001" s="159"/>
      <c r="D1001" s="159"/>
      <c r="E1001" s="161"/>
      <c r="F1001" s="162"/>
      <c r="G1001" s="311"/>
      <c r="H1001" s="312"/>
      <c r="I1001" s="163"/>
    </row>
    <row r="1002" spans="1:9" ht="15.75" x14ac:dyDescent="0.25">
      <c r="A1002" s="160"/>
      <c r="B1002" s="159"/>
      <c r="C1002" s="159"/>
      <c r="D1002" s="159"/>
      <c r="E1002" s="161"/>
      <c r="F1002" s="162"/>
      <c r="G1002" s="311"/>
      <c r="H1002" s="312"/>
      <c r="I1002" s="163"/>
    </row>
    <row r="1003" spans="1:9" ht="15.75" x14ac:dyDescent="0.25">
      <c r="A1003" s="160"/>
      <c r="B1003" s="159"/>
      <c r="C1003" s="159"/>
      <c r="D1003" s="159"/>
      <c r="E1003" s="161"/>
      <c r="F1003" s="162"/>
      <c r="G1003" s="311"/>
      <c r="H1003" s="312"/>
      <c r="I1003" s="163"/>
    </row>
    <row r="1004" spans="1:9" ht="15.75" x14ac:dyDescent="0.25">
      <c r="A1004" s="160"/>
      <c r="B1004" s="159"/>
      <c r="C1004" s="159"/>
      <c r="D1004" s="159"/>
      <c r="E1004" s="161"/>
      <c r="F1004" s="162"/>
      <c r="G1004" s="311"/>
      <c r="H1004" s="312"/>
      <c r="I1004" s="163"/>
    </row>
    <row r="1005" spans="1:9" ht="15.75" x14ac:dyDescent="0.25">
      <c r="A1005" s="160"/>
      <c r="B1005" s="159"/>
      <c r="C1005" s="159"/>
      <c r="D1005" s="159"/>
      <c r="E1005" s="161"/>
      <c r="F1005" s="162"/>
      <c r="G1005" s="311"/>
      <c r="H1005" s="312"/>
      <c r="I1005" s="163"/>
    </row>
    <row r="1006" spans="1:9" ht="15.75" x14ac:dyDescent="0.25">
      <c r="A1006" s="160"/>
      <c r="B1006" s="159"/>
      <c r="C1006" s="159"/>
      <c r="D1006" s="159"/>
      <c r="E1006" s="161"/>
      <c r="F1006" s="162"/>
      <c r="G1006" s="311"/>
      <c r="H1006" s="312"/>
      <c r="I1006" s="163"/>
    </row>
    <row r="1007" spans="1:9" ht="15.75" x14ac:dyDescent="0.25">
      <c r="A1007" s="160"/>
      <c r="B1007" s="159"/>
      <c r="C1007" s="159"/>
      <c r="D1007" s="159"/>
      <c r="E1007" s="161"/>
      <c r="F1007" s="162"/>
      <c r="G1007" s="311"/>
      <c r="H1007" s="312"/>
      <c r="I1007" s="163"/>
    </row>
    <row r="1008" spans="1:9" ht="15.75" x14ac:dyDescent="0.25">
      <c r="A1008" s="160"/>
      <c r="B1008" s="159"/>
      <c r="C1008" s="159"/>
      <c r="D1008" s="159"/>
      <c r="E1008" s="161"/>
      <c r="F1008" s="162"/>
      <c r="G1008" s="311"/>
      <c r="H1008" s="312"/>
      <c r="I1008" s="163"/>
    </row>
    <row r="1009" spans="1:9" ht="15.75" x14ac:dyDescent="0.25">
      <c r="A1009" s="160"/>
      <c r="B1009" s="159"/>
      <c r="C1009" s="159"/>
      <c r="D1009" s="159"/>
      <c r="E1009" s="161"/>
      <c r="F1009" s="162"/>
      <c r="G1009" s="311"/>
      <c r="H1009" s="312"/>
      <c r="I1009" s="163"/>
    </row>
    <row r="1010" spans="1:9" ht="15.75" x14ac:dyDescent="0.25">
      <c r="A1010" s="160"/>
      <c r="B1010" s="159"/>
      <c r="C1010" s="159"/>
      <c r="D1010" s="159"/>
      <c r="E1010" s="161"/>
      <c r="F1010" s="162"/>
      <c r="G1010" s="311"/>
      <c r="H1010" s="312"/>
      <c r="I1010" s="163"/>
    </row>
    <row r="1011" spans="1:9" ht="15.75" x14ac:dyDescent="0.25">
      <c r="A1011" s="160"/>
      <c r="B1011" s="159"/>
      <c r="C1011" s="159"/>
      <c r="D1011" s="159"/>
      <c r="E1011" s="161"/>
      <c r="F1011" s="162"/>
      <c r="G1011" s="311"/>
      <c r="H1011" s="312"/>
      <c r="I1011" s="163"/>
    </row>
    <row r="1012" spans="1:9" ht="15.75" x14ac:dyDescent="0.25">
      <c r="A1012" s="160"/>
      <c r="B1012" s="159"/>
      <c r="C1012" s="159"/>
      <c r="D1012" s="159"/>
      <c r="E1012" s="161"/>
      <c r="F1012" s="162"/>
      <c r="G1012" s="311"/>
      <c r="H1012" s="312"/>
      <c r="I1012" s="163"/>
    </row>
    <row r="1013" spans="1:9" ht="15.75" x14ac:dyDescent="0.25">
      <c r="A1013" s="160"/>
      <c r="B1013" s="159"/>
      <c r="C1013" s="159"/>
      <c r="D1013" s="159"/>
      <c r="E1013" s="161"/>
      <c r="F1013" s="162"/>
      <c r="G1013" s="311"/>
      <c r="H1013" s="312"/>
      <c r="I1013" s="163"/>
    </row>
    <row r="1014" spans="1:9" ht="15.75" x14ac:dyDescent="0.25">
      <c r="A1014" s="160"/>
      <c r="B1014" s="159"/>
      <c r="C1014" s="159"/>
      <c r="D1014" s="159"/>
      <c r="E1014" s="161"/>
      <c r="F1014" s="162"/>
      <c r="G1014" s="311"/>
      <c r="H1014" s="312"/>
      <c r="I1014" s="163"/>
    </row>
    <row r="1015" spans="1:9" ht="15.75" x14ac:dyDescent="0.25">
      <c r="A1015" s="160"/>
      <c r="B1015" s="159"/>
      <c r="C1015" s="159"/>
      <c r="D1015" s="159"/>
      <c r="E1015" s="161"/>
      <c r="F1015" s="162"/>
      <c r="G1015" s="311"/>
      <c r="H1015" s="312"/>
      <c r="I1015" s="163"/>
    </row>
    <row r="1016" spans="1:9" ht="15.75" x14ac:dyDescent="0.25">
      <c r="A1016" s="160"/>
      <c r="B1016" s="159"/>
      <c r="C1016" s="159"/>
      <c r="D1016" s="159"/>
      <c r="E1016" s="161"/>
      <c r="F1016" s="162"/>
      <c r="G1016" s="311"/>
      <c r="H1016" s="312"/>
      <c r="I1016" s="163"/>
    </row>
    <row r="1017" spans="1:9" ht="15.75" x14ac:dyDescent="0.25">
      <c r="A1017" s="160"/>
      <c r="B1017" s="159"/>
      <c r="C1017" s="159"/>
      <c r="D1017" s="159"/>
      <c r="E1017" s="161"/>
      <c r="F1017" s="162"/>
      <c r="G1017" s="311"/>
      <c r="H1017" s="312"/>
      <c r="I1017" s="163"/>
    </row>
    <row r="1018" spans="1:9" ht="15.75" x14ac:dyDescent="0.25">
      <c r="A1018" s="160"/>
      <c r="B1018" s="159"/>
      <c r="C1018" s="159"/>
      <c r="D1018" s="159"/>
      <c r="E1018" s="161"/>
      <c r="F1018" s="162"/>
      <c r="G1018" s="311"/>
      <c r="H1018" s="312"/>
      <c r="I1018" s="163"/>
    </row>
    <row r="1019" spans="1:9" ht="13.5" customHeight="1" x14ac:dyDescent="0.25">
      <c r="A1019" s="160"/>
      <c r="B1019" s="159"/>
      <c r="C1019" s="159"/>
      <c r="D1019" s="159"/>
      <c r="E1019" s="161"/>
      <c r="F1019" s="162"/>
      <c r="G1019" s="311"/>
      <c r="H1019" s="312"/>
      <c r="I1019" s="163"/>
    </row>
    <row r="1020" spans="1:9" ht="15.75" x14ac:dyDescent="0.25">
      <c r="A1020" s="160"/>
      <c r="B1020" s="159"/>
      <c r="C1020" s="159"/>
      <c r="D1020" s="159"/>
      <c r="E1020" s="161"/>
      <c r="F1020" s="162"/>
      <c r="G1020" s="311"/>
      <c r="H1020" s="312"/>
      <c r="I1020" s="163"/>
    </row>
    <row r="1021" spans="1:9" ht="15.75" x14ac:dyDescent="0.25">
      <c r="A1021" s="160"/>
      <c r="B1021" s="159"/>
      <c r="C1021" s="159"/>
      <c r="D1021" s="159"/>
      <c r="E1021" s="161"/>
      <c r="F1021" s="162"/>
      <c r="G1021" s="311"/>
      <c r="H1021" s="312"/>
      <c r="I1021" s="163"/>
    </row>
    <row r="1022" spans="1:9" ht="15.75" x14ac:dyDescent="0.25">
      <c r="A1022" s="160"/>
      <c r="B1022" s="159"/>
      <c r="C1022" s="159"/>
      <c r="D1022" s="159"/>
      <c r="E1022" s="161"/>
      <c r="F1022" s="162"/>
      <c r="G1022" s="311"/>
      <c r="H1022" s="312"/>
      <c r="I1022" s="163"/>
    </row>
    <row r="1023" spans="1:9" ht="15.75" x14ac:dyDescent="0.25">
      <c r="A1023" s="160"/>
      <c r="B1023" s="159"/>
      <c r="C1023" s="159"/>
      <c r="D1023" s="159"/>
      <c r="E1023" s="161"/>
      <c r="F1023" s="162"/>
      <c r="G1023" s="311"/>
      <c r="H1023" s="312"/>
      <c r="I1023" s="163"/>
    </row>
    <row r="1024" spans="1:9" ht="15.75" x14ac:dyDescent="0.25">
      <c r="A1024" s="160"/>
      <c r="B1024" s="159"/>
      <c r="C1024" s="159"/>
      <c r="D1024" s="159"/>
      <c r="E1024" s="161"/>
      <c r="F1024" s="162"/>
      <c r="G1024" s="311"/>
      <c r="H1024" s="312"/>
      <c r="I1024" s="163"/>
    </row>
    <row r="1025" spans="1:9" ht="15.75" x14ac:dyDescent="0.25">
      <c r="A1025" s="160"/>
      <c r="B1025" s="159"/>
      <c r="C1025" s="159"/>
      <c r="D1025" s="159"/>
      <c r="E1025" s="161"/>
      <c r="F1025" s="162"/>
      <c r="G1025" s="311"/>
      <c r="H1025" s="312"/>
      <c r="I1025" s="163"/>
    </row>
    <row r="1026" spans="1:9" ht="15.75" x14ac:dyDescent="0.25">
      <c r="A1026" s="160"/>
      <c r="B1026" s="159"/>
      <c r="C1026" s="159"/>
      <c r="D1026" s="159"/>
      <c r="E1026" s="161"/>
      <c r="F1026" s="162"/>
      <c r="G1026" s="311"/>
      <c r="H1026" s="312"/>
      <c r="I1026" s="163"/>
    </row>
    <row r="1027" spans="1:9" ht="15.75" x14ac:dyDescent="0.25">
      <c r="A1027" s="160"/>
      <c r="B1027" s="159"/>
      <c r="C1027" s="159"/>
      <c r="D1027" s="159"/>
      <c r="E1027" s="164"/>
      <c r="F1027" s="162"/>
      <c r="G1027" s="311"/>
      <c r="H1027" s="312"/>
      <c r="I1027" s="163"/>
    </row>
    <row r="1028" spans="1:9" ht="15.75" x14ac:dyDescent="0.25">
      <c r="A1028" s="160"/>
      <c r="B1028" s="159"/>
      <c r="C1028" s="159"/>
      <c r="D1028" s="159"/>
      <c r="E1028" s="161"/>
      <c r="F1028" s="162"/>
      <c r="G1028" s="311"/>
      <c r="H1028" s="312"/>
      <c r="I1028" s="163"/>
    </row>
    <row r="1029" spans="1:9" ht="15.75" x14ac:dyDescent="0.25">
      <c r="A1029" s="160"/>
      <c r="B1029" s="159"/>
      <c r="C1029" s="159"/>
      <c r="D1029" s="159"/>
      <c r="E1029" s="161"/>
      <c r="F1029" s="162"/>
      <c r="G1029" s="311"/>
      <c r="H1029" s="312"/>
      <c r="I1029" s="163"/>
    </row>
    <row r="1030" spans="1:9" ht="15.75" x14ac:dyDescent="0.25">
      <c r="A1030" s="160"/>
      <c r="B1030" s="159"/>
      <c r="C1030" s="159"/>
      <c r="D1030" s="159"/>
      <c r="E1030" s="161"/>
      <c r="F1030" s="162"/>
      <c r="G1030" s="311"/>
      <c r="H1030" s="312"/>
      <c r="I1030" s="163"/>
    </row>
    <row r="1031" spans="1:9" ht="15.75" x14ac:dyDescent="0.25">
      <c r="A1031" s="160"/>
      <c r="B1031" s="159"/>
      <c r="C1031" s="159"/>
      <c r="D1031" s="159"/>
      <c r="E1031" s="161"/>
      <c r="F1031" s="162"/>
      <c r="G1031" s="311"/>
      <c r="H1031" s="312"/>
      <c r="I1031" s="163"/>
    </row>
    <row r="1032" spans="1:9" ht="15.75" x14ac:dyDescent="0.25">
      <c r="A1032" s="160"/>
      <c r="B1032" s="159"/>
      <c r="C1032" s="159"/>
      <c r="D1032" s="159"/>
      <c r="E1032" s="161"/>
      <c r="F1032" s="162"/>
      <c r="G1032" s="311"/>
      <c r="H1032" s="312"/>
      <c r="I1032" s="163"/>
    </row>
    <row r="1033" spans="1:9" ht="15.75" x14ac:dyDescent="0.25">
      <c r="A1033" s="160"/>
      <c r="B1033" s="159"/>
      <c r="C1033" s="159"/>
      <c r="D1033" s="159"/>
      <c r="E1033" s="161"/>
      <c r="F1033" s="162"/>
      <c r="G1033" s="311"/>
      <c r="H1033" s="312"/>
      <c r="I1033" s="163"/>
    </row>
    <row r="1034" spans="1:9" ht="15.75" x14ac:dyDescent="0.25">
      <c r="A1034" s="160"/>
      <c r="B1034" s="159"/>
      <c r="C1034" s="159"/>
      <c r="D1034" s="159"/>
      <c r="E1034" s="161"/>
      <c r="F1034" s="162"/>
      <c r="G1034" s="311"/>
      <c r="H1034" s="312"/>
      <c r="I1034" s="163"/>
    </row>
    <row r="1035" spans="1:9" ht="15.75" x14ac:dyDescent="0.25">
      <c r="A1035" s="160"/>
      <c r="B1035" s="159"/>
      <c r="C1035" s="159"/>
      <c r="D1035" s="159"/>
      <c r="E1035" s="161"/>
      <c r="F1035" s="162"/>
      <c r="G1035" s="311"/>
      <c r="H1035" s="312"/>
      <c r="I1035" s="163"/>
    </row>
    <row r="1036" spans="1:9" ht="15.75" x14ac:dyDescent="0.25">
      <c r="A1036" s="160"/>
      <c r="B1036" s="159"/>
      <c r="C1036" s="159"/>
      <c r="D1036" s="159"/>
      <c r="E1036" s="161"/>
      <c r="F1036" s="162"/>
      <c r="G1036" s="311"/>
      <c r="H1036" s="312"/>
      <c r="I1036" s="163"/>
    </row>
    <row r="1037" spans="1:9" ht="15.75" x14ac:dyDescent="0.25">
      <c r="A1037" s="160"/>
      <c r="B1037" s="159"/>
      <c r="C1037" s="159"/>
      <c r="D1037" s="159"/>
      <c r="E1037" s="161"/>
      <c r="F1037" s="162"/>
      <c r="G1037" s="311"/>
      <c r="H1037" s="312"/>
      <c r="I1037" s="163"/>
    </row>
    <row r="1038" spans="1:9" ht="15.75" x14ac:dyDescent="0.25">
      <c r="A1038" s="160"/>
      <c r="B1038" s="159"/>
      <c r="C1038" s="159"/>
      <c r="D1038" s="159"/>
      <c r="E1038" s="161"/>
      <c r="F1038" s="162"/>
      <c r="G1038" s="311"/>
      <c r="H1038" s="312"/>
      <c r="I1038" s="163"/>
    </row>
    <row r="1039" spans="1:9" ht="15.75" x14ac:dyDescent="0.25">
      <c r="A1039" s="160"/>
      <c r="B1039" s="159"/>
      <c r="C1039" s="159"/>
      <c r="D1039" s="159"/>
      <c r="E1039" s="161"/>
      <c r="F1039" s="162"/>
      <c r="G1039" s="311"/>
      <c r="H1039" s="312"/>
      <c r="I1039" s="163"/>
    </row>
    <row r="1040" spans="1:9" ht="15.75" x14ac:dyDescent="0.25">
      <c r="A1040" s="160"/>
      <c r="B1040" s="159"/>
      <c r="C1040" s="159"/>
      <c r="D1040" s="159"/>
      <c r="E1040" s="161"/>
      <c r="F1040" s="162"/>
      <c r="G1040" s="311"/>
      <c r="H1040" s="312"/>
      <c r="I1040" s="163"/>
    </row>
    <row r="1041" spans="1:9" ht="15.75" x14ac:dyDescent="0.25">
      <c r="A1041" s="160"/>
      <c r="B1041" s="159"/>
      <c r="C1041" s="159"/>
      <c r="D1041" s="159"/>
      <c r="E1041" s="161"/>
      <c r="F1041" s="162"/>
      <c r="G1041" s="311"/>
      <c r="H1041" s="312"/>
      <c r="I1041" s="163"/>
    </row>
    <row r="1042" spans="1:9" ht="15.75" x14ac:dyDescent="0.25">
      <c r="A1042" s="160"/>
      <c r="B1042" s="159"/>
      <c r="C1042" s="159"/>
      <c r="D1042" s="159"/>
      <c r="E1042" s="161"/>
      <c r="F1042" s="162"/>
      <c r="G1042" s="311"/>
      <c r="H1042" s="312"/>
      <c r="I1042" s="163"/>
    </row>
    <row r="1043" spans="1:9" ht="15.75" x14ac:dyDescent="0.25">
      <c r="A1043" s="160"/>
      <c r="B1043" s="159"/>
      <c r="C1043" s="159"/>
      <c r="D1043" s="159"/>
      <c r="E1043" s="161"/>
      <c r="F1043" s="162"/>
      <c r="G1043" s="311"/>
      <c r="H1043" s="312"/>
      <c r="I1043" s="163"/>
    </row>
    <row r="1044" spans="1:9" ht="15.75" x14ac:dyDescent="0.25">
      <c r="A1044" s="160"/>
      <c r="B1044" s="159"/>
      <c r="C1044" s="159"/>
      <c r="D1044" s="159"/>
      <c r="E1044" s="161"/>
      <c r="F1044" s="162"/>
      <c r="G1044" s="311"/>
      <c r="H1044" s="312"/>
      <c r="I1044" s="163"/>
    </row>
    <row r="1045" spans="1:9" ht="15.75" x14ac:dyDescent="0.25">
      <c r="A1045" s="160"/>
      <c r="B1045" s="159"/>
      <c r="C1045" s="159"/>
      <c r="D1045" s="159"/>
      <c r="E1045" s="161"/>
      <c r="F1045" s="162"/>
      <c r="G1045" s="311"/>
      <c r="H1045" s="312"/>
      <c r="I1045" s="163"/>
    </row>
    <row r="1046" spans="1:9" ht="15.75" x14ac:dyDescent="0.25">
      <c r="A1046" s="160"/>
      <c r="B1046" s="159"/>
      <c r="C1046" s="159"/>
      <c r="D1046" s="159"/>
      <c r="E1046" s="161"/>
      <c r="F1046" s="162"/>
      <c r="G1046" s="311"/>
      <c r="H1046" s="312"/>
      <c r="I1046" s="163"/>
    </row>
    <row r="1047" spans="1:9" ht="15.75" x14ac:dyDescent="0.25">
      <c r="A1047" s="160"/>
      <c r="B1047" s="159"/>
      <c r="C1047" s="159"/>
      <c r="D1047" s="159"/>
      <c r="E1047" s="161"/>
      <c r="F1047" s="162"/>
      <c r="G1047" s="311"/>
      <c r="H1047" s="312"/>
      <c r="I1047" s="163"/>
    </row>
    <row r="1048" spans="1:9" ht="15.75" x14ac:dyDescent="0.25">
      <c r="A1048" s="160"/>
      <c r="B1048" s="159"/>
      <c r="C1048" s="159"/>
      <c r="D1048" s="159"/>
      <c r="E1048" s="161"/>
      <c r="F1048" s="162"/>
      <c r="G1048" s="311"/>
      <c r="H1048" s="312"/>
      <c r="I1048" s="163"/>
    </row>
    <row r="1049" spans="1:9" ht="15.75" x14ac:dyDescent="0.25">
      <c r="A1049" s="160"/>
      <c r="B1049" s="159"/>
      <c r="C1049" s="159"/>
      <c r="D1049" s="159"/>
      <c r="E1049" s="161"/>
      <c r="F1049" s="162"/>
      <c r="G1049" s="311"/>
      <c r="H1049" s="312"/>
      <c r="I1049" s="163"/>
    </row>
    <row r="1050" spans="1:9" ht="15.75" x14ac:dyDescent="0.25">
      <c r="A1050" s="160"/>
      <c r="B1050" s="159"/>
      <c r="C1050" s="159"/>
      <c r="D1050" s="159"/>
      <c r="E1050" s="161"/>
      <c r="F1050" s="162"/>
      <c r="G1050" s="311"/>
      <c r="H1050" s="312"/>
      <c r="I1050" s="163"/>
    </row>
    <row r="1051" spans="1:9" ht="15.75" x14ac:dyDescent="0.25">
      <c r="A1051" s="160"/>
      <c r="B1051" s="159"/>
      <c r="C1051" s="159"/>
      <c r="D1051" s="159"/>
      <c r="E1051" s="161"/>
      <c r="F1051" s="162"/>
      <c r="G1051" s="311"/>
      <c r="H1051" s="312"/>
      <c r="I1051" s="163"/>
    </row>
    <row r="1052" spans="1:9" ht="15.75" x14ac:dyDescent="0.25">
      <c r="A1052" s="160"/>
      <c r="B1052" s="159"/>
      <c r="C1052" s="159"/>
      <c r="D1052" s="159"/>
      <c r="E1052" s="161"/>
      <c r="F1052" s="162"/>
      <c r="G1052" s="311"/>
      <c r="H1052" s="312"/>
      <c r="I1052" s="163"/>
    </row>
    <row r="1053" spans="1:9" ht="15.75" x14ac:dyDescent="0.25">
      <c r="A1053" s="160"/>
      <c r="B1053" s="159"/>
      <c r="C1053" s="159"/>
      <c r="D1053" s="159"/>
      <c r="E1053" s="161"/>
      <c r="F1053" s="162"/>
      <c r="G1053" s="311"/>
      <c r="H1053" s="312"/>
      <c r="I1053" s="163"/>
    </row>
    <row r="1054" spans="1:9" ht="15.75" x14ac:dyDescent="0.25">
      <c r="A1054" s="160"/>
      <c r="B1054" s="159"/>
      <c r="C1054" s="159"/>
      <c r="D1054" s="159"/>
      <c r="E1054" s="161"/>
      <c r="F1054" s="162"/>
      <c r="G1054" s="311"/>
      <c r="H1054" s="312"/>
      <c r="I1054" s="163"/>
    </row>
    <row r="1055" spans="1:9" ht="15.75" x14ac:dyDescent="0.25">
      <c r="A1055" s="160"/>
      <c r="B1055" s="159"/>
      <c r="C1055" s="159"/>
      <c r="D1055" s="159"/>
      <c r="E1055" s="161"/>
      <c r="F1055" s="162"/>
      <c r="G1055" s="311"/>
      <c r="H1055" s="312"/>
      <c r="I1055" s="163"/>
    </row>
    <row r="1056" spans="1:9" ht="15.75" x14ac:dyDescent="0.25">
      <c r="A1056" s="160"/>
      <c r="B1056" s="159"/>
      <c r="C1056" s="159"/>
      <c r="D1056" s="159"/>
      <c r="E1056" s="161"/>
      <c r="F1056" s="162"/>
      <c r="G1056" s="311"/>
      <c r="H1056" s="312"/>
      <c r="I1056" s="163"/>
    </row>
    <row r="1057" spans="1:9" ht="15.75" x14ac:dyDescent="0.25">
      <c r="A1057" s="160"/>
      <c r="B1057" s="159"/>
      <c r="C1057" s="159"/>
      <c r="D1057" s="159"/>
      <c r="E1057" s="161"/>
      <c r="F1057" s="162"/>
      <c r="G1057" s="311"/>
      <c r="H1057" s="312"/>
      <c r="I1057" s="163"/>
    </row>
    <row r="1058" spans="1:9" ht="15.75" x14ac:dyDescent="0.25">
      <c r="A1058" s="160"/>
      <c r="B1058" s="159"/>
      <c r="C1058" s="159"/>
      <c r="D1058" s="159"/>
      <c r="E1058" s="161"/>
      <c r="F1058" s="162"/>
      <c r="G1058" s="311"/>
      <c r="H1058" s="312"/>
      <c r="I1058" s="163"/>
    </row>
    <row r="1059" spans="1:9" ht="15.75" x14ac:dyDescent="0.25">
      <c r="A1059" s="160"/>
      <c r="B1059" s="159"/>
      <c r="C1059" s="159"/>
      <c r="D1059" s="159"/>
      <c r="E1059" s="161"/>
      <c r="F1059" s="162"/>
      <c r="G1059" s="311"/>
      <c r="H1059" s="312"/>
      <c r="I1059" s="163"/>
    </row>
    <row r="1060" spans="1:9" ht="15.75" x14ac:dyDescent="0.25">
      <c r="A1060" s="160"/>
      <c r="B1060" s="159"/>
      <c r="C1060" s="159"/>
      <c r="D1060" s="159"/>
      <c r="E1060" s="161"/>
      <c r="F1060" s="162"/>
      <c r="G1060" s="311"/>
      <c r="H1060" s="312"/>
      <c r="I1060" s="163"/>
    </row>
    <row r="1061" spans="1:9" ht="15.75" x14ac:dyDescent="0.25">
      <c r="A1061" s="160"/>
      <c r="B1061" s="159"/>
      <c r="C1061" s="159"/>
      <c r="D1061" s="159"/>
      <c r="E1061" s="161"/>
      <c r="F1061" s="162"/>
      <c r="G1061" s="311"/>
      <c r="H1061" s="312"/>
      <c r="I1061" s="163"/>
    </row>
    <row r="1062" spans="1:9" ht="15.75" x14ac:dyDescent="0.25">
      <c r="A1062" s="160"/>
      <c r="B1062" s="159"/>
      <c r="C1062" s="159"/>
      <c r="D1062" s="159"/>
      <c r="E1062" s="161"/>
      <c r="F1062" s="162"/>
      <c r="G1062" s="311"/>
      <c r="H1062" s="312"/>
      <c r="I1062" s="163"/>
    </row>
    <row r="1063" spans="1:9" ht="15.75" x14ac:dyDescent="0.25">
      <c r="A1063" s="160"/>
      <c r="B1063" s="159"/>
      <c r="C1063" s="159"/>
      <c r="D1063" s="159"/>
      <c r="E1063" s="161"/>
      <c r="F1063" s="162"/>
      <c r="G1063" s="311"/>
      <c r="H1063" s="312"/>
      <c r="I1063" s="163"/>
    </row>
    <row r="1064" spans="1:9" ht="15.75" x14ac:dyDescent="0.25">
      <c r="A1064" s="160"/>
      <c r="B1064" s="159"/>
      <c r="C1064" s="159"/>
      <c r="D1064" s="159"/>
      <c r="E1064" s="161"/>
      <c r="F1064" s="162"/>
      <c r="G1064" s="311"/>
      <c r="H1064" s="312"/>
      <c r="I1064" s="163"/>
    </row>
    <row r="1065" spans="1:9" ht="15.75" x14ac:dyDescent="0.25">
      <c r="A1065" s="160"/>
      <c r="B1065" s="159"/>
      <c r="C1065" s="159"/>
      <c r="D1065" s="159"/>
      <c r="E1065" s="161"/>
      <c r="F1065" s="162"/>
      <c r="G1065" s="311"/>
      <c r="H1065" s="312"/>
      <c r="I1065" s="163"/>
    </row>
    <row r="1066" spans="1:9" ht="15.75" x14ac:dyDescent="0.25">
      <c r="A1066" s="160"/>
      <c r="B1066" s="159"/>
      <c r="C1066" s="159"/>
      <c r="D1066" s="159"/>
      <c r="E1066" s="161"/>
      <c r="F1066" s="162"/>
      <c r="G1066" s="311"/>
      <c r="H1066" s="312"/>
      <c r="I1066" s="163"/>
    </row>
    <row r="1067" spans="1:9" ht="15.75" x14ac:dyDescent="0.25">
      <c r="A1067" s="160"/>
      <c r="B1067" s="159"/>
      <c r="C1067" s="159"/>
      <c r="D1067" s="159"/>
      <c r="E1067" s="161"/>
      <c r="F1067" s="162"/>
      <c r="G1067" s="311"/>
      <c r="H1067" s="312"/>
      <c r="I1067" s="163"/>
    </row>
    <row r="1068" spans="1:9" ht="15.75" x14ac:dyDescent="0.25">
      <c r="A1068" s="160"/>
      <c r="B1068" s="159"/>
      <c r="C1068" s="159"/>
      <c r="D1068" s="159"/>
      <c r="E1068" s="161"/>
      <c r="F1068" s="162"/>
      <c r="G1068" s="311"/>
      <c r="H1068" s="312"/>
      <c r="I1068" s="163"/>
    </row>
    <row r="1069" spans="1:9" ht="15.75" x14ac:dyDescent="0.25">
      <c r="A1069" s="160"/>
      <c r="B1069" s="159"/>
      <c r="C1069" s="159"/>
      <c r="D1069" s="159"/>
      <c r="E1069" s="161"/>
      <c r="F1069" s="162"/>
      <c r="G1069" s="311"/>
      <c r="H1069" s="312"/>
      <c r="I1069" s="163"/>
    </row>
    <row r="1070" spans="1:9" ht="15.75" x14ac:dyDescent="0.25">
      <c r="A1070" s="160"/>
      <c r="B1070" s="159"/>
      <c r="C1070" s="159"/>
      <c r="D1070" s="159"/>
      <c r="E1070" s="161"/>
      <c r="F1070" s="162"/>
      <c r="G1070" s="311"/>
      <c r="H1070" s="312"/>
      <c r="I1070" s="163"/>
    </row>
    <row r="1071" spans="1:9" ht="15.75" x14ac:dyDescent="0.25">
      <c r="A1071" s="160"/>
      <c r="B1071" s="159"/>
      <c r="C1071" s="159"/>
      <c r="D1071" s="159"/>
      <c r="E1071" s="161"/>
      <c r="F1071" s="162"/>
      <c r="G1071" s="311"/>
      <c r="H1071" s="312"/>
      <c r="I1071" s="163"/>
    </row>
    <row r="1072" spans="1:9" ht="15.75" x14ac:dyDescent="0.25">
      <c r="A1072" s="160"/>
      <c r="B1072" s="159"/>
      <c r="C1072" s="159"/>
      <c r="D1072" s="159"/>
      <c r="E1072" s="161"/>
      <c r="F1072" s="162"/>
      <c r="G1072" s="311"/>
      <c r="H1072" s="312"/>
      <c r="I1072" s="163"/>
    </row>
    <row r="1073" spans="1:9" ht="15.75" x14ac:dyDescent="0.25">
      <c r="A1073" s="160"/>
      <c r="B1073" s="159"/>
      <c r="C1073" s="159"/>
      <c r="D1073" s="159"/>
      <c r="E1073" s="161"/>
      <c r="F1073" s="162"/>
      <c r="G1073" s="311"/>
      <c r="H1073" s="312"/>
      <c r="I1073" s="163"/>
    </row>
    <row r="1074" spans="1:9" ht="15.75" x14ac:dyDescent="0.25">
      <c r="A1074" s="160"/>
      <c r="B1074" s="159"/>
      <c r="C1074" s="159"/>
      <c r="D1074" s="159"/>
      <c r="E1074" s="161"/>
      <c r="F1074" s="162"/>
      <c r="G1074" s="311"/>
      <c r="H1074" s="312"/>
      <c r="I1074" s="163"/>
    </row>
    <row r="1075" spans="1:9" ht="15.75" x14ac:dyDescent="0.25">
      <c r="A1075" s="160"/>
      <c r="B1075" s="159"/>
      <c r="C1075" s="159"/>
      <c r="D1075" s="159"/>
      <c r="E1075" s="161"/>
      <c r="F1075" s="162"/>
      <c r="G1075" s="311"/>
      <c r="H1075" s="312"/>
      <c r="I1075" s="163"/>
    </row>
    <row r="1076" spans="1:9" ht="15.75" x14ac:dyDescent="0.25">
      <c r="A1076" s="160"/>
      <c r="B1076" s="159"/>
      <c r="C1076" s="159"/>
      <c r="D1076" s="159"/>
      <c r="E1076" s="161"/>
      <c r="F1076" s="162"/>
      <c r="G1076" s="311"/>
      <c r="H1076" s="312"/>
      <c r="I1076" s="163"/>
    </row>
    <row r="1077" spans="1:9" ht="15.75" x14ac:dyDescent="0.25">
      <c r="A1077" s="160"/>
      <c r="B1077" s="159"/>
      <c r="C1077" s="159"/>
      <c r="D1077" s="159"/>
      <c r="E1077" s="161"/>
      <c r="F1077" s="162"/>
      <c r="G1077" s="311"/>
      <c r="H1077" s="312"/>
      <c r="I1077" s="163"/>
    </row>
    <row r="1078" spans="1:9" ht="15.75" x14ac:dyDescent="0.25">
      <c r="A1078" s="160"/>
      <c r="B1078" s="159"/>
      <c r="C1078" s="159"/>
      <c r="D1078" s="159"/>
      <c r="E1078" s="161"/>
      <c r="F1078" s="162"/>
      <c r="G1078" s="311"/>
      <c r="H1078" s="312"/>
      <c r="I1078" s="163"/>
    </row>
    <row r="1079" spans="1:9" ht="15.75" x14ac:dyDescent="0.25">
      <c r="A1079" s="160"/>
      <c r="B1079" s="159"/>
      <c r="C1079" s="159"/>
      <c r="D1079" s="159"/>
      <c r="E1079" s="161"/>
      <c r="F1079" s="162"/>
      <c r="G1079" s="311"/>
      <c r="H1079" s="312"/>
      <c r="I1079" s="163"/>
    </row>
    <row r="1080" spans="1:9" ht="15.75" x14ac:dyDescent="0.25">
      <c r="A1080" s="160"/>
      <c r="B1080" s="159"/>
      <c r="C1080" s="159"/>
      <c r="D1080" s="159"/>
      <c r="E1080" s="161"/>
      <c r="F1080" s="162"/>
      <c r="G1080" s="311"/>
      <c r="H1080" s="312"/>
      <c r="I1080" s="163"/>
    </row>
    <row r="1081" spans="1:9" ht="15.75" x14ac:dyDescent="0.25">
      <c r="A1081" s="160"/>
      <c r="B1081" s="159"/>
      <c r="C1081" s="159"/>
      <c r="D1081" s="159"/>
      <c r="E1081" s="161"/>
      <c r="F1081" s="162"/>
      <c r="G1081" s="311"/>
      <c r="H1081" s="312"/>
      <c r="I1081" s="163"/>
    </row>
    <row r="1082" spans="1:9" ht="15.75" x14ac:dyDescent="0.25">
      <c r="A1082" s="160"/>
      <c r="B1082" s="159"/>
      <c r="C1082" s="159"/>
      <c r="D1082" s="159"/>
      <c r="E1082" s="161"/>
      <c r="F1082" s="162"/>
      <c r="G1082" s="311"/>
      <c r="H1082" s="312"/>
      <c r="I1082" s="163"/>
    </row>
    <row r="1083" spans="1:9" ht="15.75" x14ac:dyDescent="0.25">
      <c r="A1083" s="160"/>
      <c r="B1083" s="159"/>
      <c r="C1083" s="159"/>
      <c r="D1083" s="159"/>
      <c r="E1083" s="161"/>
      <c r="F1083" s="162"/>
      <c r="G1083" s="311"/>
      <c r="H1083" s="312"/>
      <c r="I1083" s="163"/>
    </row>
    <row r="1084" spans="1:9" ht="15.75" x14ac:dyDescent="0.25">
      <c r="A1084" s="160"/>
      <c r="B1084" s="159"/>
      <c r="C1084" s="159"/>
      <c r="D1084" s="159"/>
      <c r="E1084" s="161"/>
      <c r="F1084" s="162"/>
      <c r="G1084" s="311"/>
      <c r="H1084" s="312"/>
      <c r="I1084" s="163"/>
    </row>
    <row r="1085" spans="1:9" ht="15.75" x14ac:dyDescent="0.25">
      <c r="A1085" s="160"/>
      <c r="B1085" s="159"/>
      <c r="C1085" s="159"/>
      <c r="D1085" s="159"/>
      <c r="E1085" s="161"/>
      <c r="F1085" s="162"/>
      <c r="G1085" s="311"/>
      <c r="H1085" s="312"/>
      <c r="I1085" s="163"/>
    </row>
    <row r="1086" spans="1:9" ht="15.75" x14ac:dyDescent="0.25">
      <c r="A1086" s="160"/>
      <c r="B1086" s="159"/>
      <c r="C1086" s="159"/>
      <c r="D1086" s="159"/>
      <c r="E1086" s="161"/>
      <c r="F1086" s="162"/>
      <c r="G1086" s="311"/>
      <c r="H1086" s="312"/>
      <c r="I1086" s="163"/>
    </row>
    <row r="1087" spans="1:9" ht="15.75" x14ac:dyDescent="0.25">
      <c r="A1087" s="160"/>
      <c r="B1087" s="159"/>
      <c r="C1087" s="159"/>
      <c r="D1087" s="159"/>
      <c r="E1087" s="161"/>
      <c r="F1087" s="162"/>
      <c r="G1087" s="311"/>
      <c r="H1087" s="312"/>
      <c r="I1087" s="163"/>
    </row>
    <row r="1088" spans="1:9" ht="15.75" x14ac:dyDescent="0.25">
      <c r="A1088" s="160"/>
      <c r="B1088" s="159"/>
      <c r="C1088" s="159"/>
      <c r="D1088" s="159"/>
      <c r="E1088" s="161"/>
      <c r="F1088" s="162"/>
      <c r="G1088" s="311"/>
      <c r="H1088" s="312"/>
      <c r="I1088" s="163"/>
    </row>
    <row r="1089" spans="1:9" ht="15.75" x14ac:dyDescent="0.25">
      <c r="A1089" s="160"/>
      <c r="B1089" s="159"/>
      <c r="C1089" s="159"/>
      <c r="D1089" s="159"/>
      <c r="E1089" s="161"/>
      <c r="F1089" s="162"/>
      <c r="G1089" s="311"/>
      <c r="H1089" s="312"/>
      <c r="I1089" s="163"/>
    </row>
    <row r="1090" spans="1:9" ht="15.75" x14ac:dyDescent="0.25">
      <c r="A1090" s="160"/>
      <c r="B1090" s="159"/>
      <c r="C1090" s="159"/>
      <c r="D1090" s="159"/>
      <c r="E1090" s="161"/>
      <c r="F1090" s="162"/>
      <c r="G1090" s="311"/>
      <c r="H1090" s="312"/>
      <c r="I1090" s="163"/>
    </row>
    <row r="1091" spans="1:9" ht="15.75" x14ac:dyDescent="0.25">
      <c r="A1091" s="160"/>
      <c r="B1091" s="159"/>
      <c r="C1091" s="159"/>
      <c r="D1091" s="159"/>
      <c r="E1091" s="161"/>
      <c r="F1091" s="162"/>
      <c r="G1091" s="311"/>
      <c r="H1091" s="312"/>
      <c r="I1091" s="163"/>
    </row>
    <row r="1092" spans="1:9" ht="15.75" x14ac:dyDescent="0.25">
      <c r="A1092" s="160"/>
      <c r="B1092" s="159"/>
      <c r="C1092" s="159"/>
      <c r="D1092" s="159"/>
      <c r="E1092" s="161"/>
      <c r="F1092" s="162"/>
      <c r="G1092" s="311"/>
      <c r="H1092" s="312"/>
      <c r="I1092" s="163"/>
    </row>
    <row r="1093" spans="1:9" ht="15.75" x14ac:dyDescent="0.25">
      <c r="A1093" s="160"/>
      <c r="B1093" s="159"/>
      <c r="C1093" s="159"/>
      <c r="D1093" s="159"/>
      <c r="E1093" s="161"/>
      <c r="F1093" s="162"/>
      <c r="G1093" s="311"/>
      <c r="H1093" s="312"/>
      <c r="I1093" s="163"/>
    </row>
    <row r="1094" spans="1:9" ht="15.75" x14ac:dyDescent="0.25">
      <c r="A1094" s="160"/>
      <c r="B1094" s="159"/>
      <c r="C1094" s="159"/>
      <c r="D1094" s="159"/>
      <c r="E1094" s="161"/>
      <c r="F1094" s="162"/>
      <c r="G1094" s="311"/>
      <c r="H1094" s="312"/>
      <c r="I1094" s="163"/>
    </row>
    <row r="1095" spans="1:9" ht="15.75" x14ac:dyDescent="0.25">
      <c r="A1095" s="160"/>
      <c r="B1095" s="159"/>
      <c r="C1095" s="159"/>
      <c r="D1095" s="159"/>
      <c r="E1095" s="161"/>
      <c r="F1095" s="162"/>
      <c r="G1095" s="311"/>
      <c r="H1095" s="312"/>
      <c r="I1095" s="163"/>
    </row>
    <row r="1096" spans="1:9" ht="15.75" x14ac:dyDescent="0.25">
      <c r="A1096" s="160"/>
      <c r="B1096" s="159"/>
      <c r="C1096" s="159"/>
      <c r="D1096" s="159"/>
      <c r="E1096" s="161"/>
      <c r="F1096" s="162"/>
      <c r="G1096" s="311"/>
      <c r="H1096" s="312"/>
      <c r="I1096" s="163"/>
    </row>
    <row r="1097" spans="1:9" ht="15.75" x14ac:dyDescent="0.25">
      <c r="A1097" s="160"/>
      <c r="B1097" s="159"/>
      <c r="C1097" s="159"/>
      <c r="D1097" s="159"/>
      <c r="E1097" s="161"/>
      <c r="F1097" s="162"/>
      <c r="G1097" s="311"/>
      <c r="H1097" s="312"/>
      <c r="I1097" s="163"/>
    </row>
    <row r="1098" spans="1:9" ht="15.75" x14ac:dyDescent="0.25">
      <c r="A1098" s="160"/>
      <c r="B1098" s="159"/>
      <c r="C1098" s="159"/>
      <c r="D1098" s="159"/>
      <c r="E1098" s="161"/>
      <c r="F1098" s="162"/>
      <c r="G1098" s="311"/>
      <c r="H1098" s="312"/>
      <c r="I1098" s="163"/>
    </row>
    <row r="1099" spans="1:9" ht="15.75" x14ac:dyDescent="0.25">
      <c r="A1099" s="160"/>
      <c r="B1099" s="159"/>
      <c r="C1099" s="159"/>
      <c r="D1099" s="159"/>
      <c r="E1099" s="161"/>
      <c r="F1099" s="162"/>
      <c r="G1099" s="311"/>
      <c r="H1099" s="312"/>
      <c r="I1099" s="163"/>
    </row>
    <row r="1100" spans="1:9" ht="15.75" x14ac:dyDescent="0.25">
      <c r="A1100" s="160"/>
      <c r="B1100" s="159"/>
      <c r="C1100" s="159"/>
      <c r="D1100" s="159"/>
      <c r="E1100" s="161"/>
      <c r="F1100" s="162"/>
      <c r="G1100" s="311"/>
      <c r="H1100" s="312"/>
      <c r="I1100" s="163"/>
    </row>
    <row r="1101" spans="1:9" ht="15.75" x14ac:dyDescent="0.25">
      <c r="A1101" s="160"/>
      <c r="B1101" s="159"/>
      <c r="C1101" s="159"/>
      <c r="D1101" s="159"/>
      <c r="E1101" s="161"/>
      <c r="F1101" s="162"/>
      <c r="G1101" s="311"/>
      <c r="H1101" s="312"/>
      <c r="I1101" s="163"/>
    </row>
    <row r="1102" spans="1:9" ht="15.75" x14ac:dyDescent="0.25">
      <c r="A1102" s="160"/>
      <c r="B1102" s="159"/>
      <c r="C1102" s="159"/>
      <c r="D1102" s="159"/>
      <c r="E1102" s="161"/>
      <c r="F1102" s="162"/>
      <c r="G1102" s="311"/>
      <c r="H1102" s="312"/>
      <c r="I1102" s="163"/>
    </row>
    <row r="1103" spans="1:9" ht="15.75" x14ac:dyDescent="0.25">
      <c r="A1103" s="160"/>
      <c r="B1103" s="159"/>
      <c r="C1103" s="159"/>
      <c r="D1103" s="159"/>
      <c r="E1103" s="161"/>
      <c r="F1103" s="162"/>
      <c r="G1103" s="311"/>
      <c r="H1103" s="312"/>
      <c r="I1103" s="163"/>
    </row>
    <row r="1104" spans="1:9" ht="15.75" x14ac:dyDescent="0.25">
      <c r="A1104" s="160"/>
      <c r="B1104" s="159"/>
      <c r="C1104" s="159"/>
      <c r="D1104" s="159"/>
      <c r="E1104" s="161"/>
      <c r="F1104" s="162"/>
      <c r="G1104" s="311"/>
      <c r="H1104" s="312"/>
      <c r="I1104" s="163"/>
    </row>
    <row r="1105" spans="1:9" ht="15.75" x14ac:dyDescent="0.25">
      <c r="A1105" s="160"/>
      <c r="B1105" s="159"/>
      <c r="C1105" s="159"/>
      <c r="D1105" s="159"/>
      <c r="E1105" s="161"/>
      <c r="F1105" s="162"/>
      <c r="G1105" s="311"/>
      <c r="H1105" s="312"/>
      <c r="I1105" s="163"/>
    </row>
    <row r="1106" spans="1:9" ht="15.75" x14ac:dyDescent="0.25">
      <c r="A1106" s="160"/>
      <c r="B1106" s="159"/>
      <c r="C1106" s="159"/>
      <c r="D1106" s="159"/>
      <c r="E1106" s="161"/>
      <c r="F1106" s="162"/>
      <c r="G1106" s="311"/>
      <c r="H1106" s="312"/>
      <c r="I1106" s="163"/>
    </row>
    <row r="1107" spans="1:9" ht="15.75" x14ac:dyDescent="0.25">
      <c r="A1107" s="160"/>
      <c r="B1107" s="159"/>
      <c r="C1107" s="159"/>
      <c r="D1107" s="159"/>
      <c r="E1107" s="161"/>
      <c r="F1107" s="162"/>
      <c r="G1107" s="311"/>
      <c r="H1107" s="312"/>
      <c r="I1107" s="163"/>
    </row>
    <row r="1108" spans="1:9" ht="15.75" x14ac:dyDescent="0.25">
      <c r="A1108" s="160"/>
      <c r="B1108" s="159"/>
      <c r="C1108" s="159"/>
      <c r="D1108" s="159"/>
      <c r="E1108" s="161"/>
      <c r="F1108" s="162"/>
      <c r="G1108" s="311"/>
      <c r="H1108" s="312"/>
      <c r="I1108" s="163"/>
    </row>
    <row r="1109" spans="1:9" ht="15.75" x14ac:dyDescent="0.25">
      <c r="A1109" s="160"/>
      <c r="B1109" s="159"/>
      <c r="C1109" s="159"/>
      <c r="D1109" s="159"/>
      <c r="E1109" s="161"/>
      <c r="F1109" s="162"/>
      <c r="G1109" s="311"/>
      <c r="H1109" s="312"/>
      <c r="I1109" s="163"/>
    </row>
    <row r="1110" spans="1:9" ht="15.75" x14ac:dyDescent="0.25">
      <c r="A1110" s="160"/>
      <c r="B1110" s="159"/>
      <c r="C1110" s="159"/>
      <c r="D1110" s="159"/>
      <c r="E1110" s="161"/>
      <c r="F1110" s="162"/>
      <c r="G1110" s="311"/>
      <c r="H1110" s="312"/>
      <c r="I1110" s="163"/>
    </row>
    <row r="1111" spans="1:9" ht="15.75" x14ac:dyDescent="0.25">
      <c r="A1111" s="160"/>
      <c r="B1111" s="159"/>
      <c r="C1111" s="159"/>
      <c r="D1111" s="159"/>
      <c r="E1111" s="161"/>
      <c r="F1111" s="162"/>
      <c r="G1111" s="311"/>
      <c r="H1111" s="312"/>
      <c r="I1111" s="163"/>
    </row>
    <row r="1112" spans="1:9" ht="15.75" x14ac:dyDescent="0.25">
      <c r="A1112" s="160"/>
      <c r="B1112" s="159"/>
      <c r="C1112" s="159"/>
      <c r="D1112" s="159"/>
      <c r="E1112" s="161"/>
      <c r="F1112" s="162"/>
      <c r="G1112" s="311"/>
      <c r="H1112" s="312"/>
      <c r="I1112" s="163"/>
    </row>
    <row r="1113" spans="1:9" ht="15.75" x14ac:dyDescent="0.25">
      <c r="A1113" s="160"/>
      <c r="B1113" s="159"/>
      <c r="C1113" s="159"/>
      <c r="D1113" s="159"/>
      <c r="E1113" s="161"/>
      <c r="F1113" s="162"/>
      <c r="G1113" s="311"/>
      <c r="H1113" s="312"/>
      <c r="I1113" s="163"/>
    </row>
    <row r="1114" spans="1:9" ht="15.75" x14ac:dyDescent="0.25">
      <c r="A1114" s="160"/>
      <c r="B1114" s="159"/>
      <c r="C1114" s="159"/>
      <c r="D1114" s="159"/>
      <c r="E1114" s="161"/>
      <c r="F1114" s="162"/>
      <c r="G1114" s="311"/>
      <c r="H1114" s="312"/>
      <c r="I1114" s="163"/>
    </row>
    <row r="1115" spans="1:9" ht="15.75" x14ac:dyDescent="0.25">
      <c r="A1115" s="160"/>
      <c r="B1115" s="159"/>
      <c r="C1115" s="159"/>
      <c r="D1115" s="159"/>
      <c r="E1115" s="161"/>
      <c r="F1115" s="162"/>
      <c r="G1115" s="311"/>
      <c r="H1115" s="312"/>
      <c r="I1115" s="163"/>
    </row>
    <row r="1116" spans="1:9" ht="15.75" x14ac:dyDescent="0.25">
      <c r="A1116" s="160"/>
      <c r="B1116" s="159"/>
      <c r="C1116" s="159"/>
      <c r="D1116" s="159"/>
      <c r="E1116" s="161"/>
      <c r="F1116" s="162"/>
      <c r="G1116" s="311"/>
      <c r="H1116" s="312"/>
      <c r="I1116" s="163"/>
    </row>
    <row r="1117" spans="1:9" ht="15.75" x14ac:dyDescent="0.25">
      <c r="A1117" s="160"/>
      <c r="B1117" s="159"/>
      <c r="C1117" s="159"/>
      <c r="D1117" s="159"/>
      <c r="E1117" s="161"/>
      <c r="F1117" s="162"/>
      <c r="G1117" s="311"/>
      <c r="H1117" s="312"/>
      <c r="I1117" s="163"/>
    </row>
    <row r="1118" spans="1:9" ht="15.75" x14ac:dyDescent="0.25">
      <c r="A1118" s="160"/>
      <c r="B1118" s="159"/>
      <c r="C1118" s="159"/>
      <c r="D1118" s="159"/>
      <c r="E1118" s="161"/>
      <c r="F1118" s="162"/>
      <c r="G1118" s="311"/>
      <c r="H1118" s="312"/>
      <c r="I1118" s="163"/>
    </row>
    <row r="1119" spans="1:9" ht="15.75" x14ac:dyDescent="0.25">
      <c r="A1119" s="160"/>
      <c r="B1119" s="159"/>
      <c r="C1119" s="159"/>
      <c r="D1119" s="159"/>
      <c r="E1119" s="161"/>
      <c r="F1119" s="162"/>
      <c r="G1119" s="311"/>
      <c r="H1119" s="312"/>
      <c r="I1119" s="163"/>
    </row>
    <row r="1120" spans="1:9" ht="15.75" x14ac:dyDescent="0.25">
      <c r="A1120" s="160"/>
      <c r="B1120" s="159"/>
      <c r="C1120" s="159"/>
      <c r="D1120" s="159"/>
      <c r="E1120" s="161"/>
      <c r="F1120" s="162"/>
      <c r="G1120" s="311"/>
      <c r="H1120" s="312"/>
      <c r="I1120" s="163"/>
    </row>
    <row r="1121" spans="1:9" ht="15.75" x14ac:dyDescent="0.25">
      <c r="A1121" s="160"/>
      <c r="B1121" s="159"/>
      <c r="C1121" s="159"/>
      <c r="D1121" s="159"/>
      <c r="E1121" s="161"/>
      <c r="F1121" s="162"/>
      <c r="G1121" s="311"/>
      <c r="H1121" s="312"/>
      <c r="I1121" s="163"/>
    </row>
    <row r="1122" spans="1:9" ht="15.75" x14ac:dyDescent="0.25">
      <c r="A1122" s="160"/>
      <c r="B1122" s="159"/>
      <c r="C1122" s="159"/>
      <c r="D1122" s="159"/>
      <c r="E1122" s="161"/>
      <c r="F1122" s="162"/>
      <c r="G1122" s="311"/>
      <c r="H1122" s="312"/>
      <c r="I1122" s="163"/>
    </row>
    <row r="1123" spans="1:9" ht="15.75" x14ac:dyDescent="0.25">
      <c r="A1123" s="160"/>
      <c r="B1123" s="159"/>
      <c r="C1123" s="159"/>
      <c r="D1123" s="159"/>
      <c r="E1123" s="161"/>
      <c r="F1123" s="162"/>
      <c r="G1123" s="311"/>
      <c r="H1123" s="312"/>
      <c r="I1123" s="163"/>
    </row>
    <row r="1124" spans="1:9" ht="15.75" x14ac:dyDescent="0.25">
      <c r="A1124" s="160"/>
      <c r="B1124" s="159"/>
      <c r="C1124" s="159"/>
      <c r="D1124" s="159"/>
      <c r="E1124" s="161"/>
      <c r="F1124" s="162"/>
      <c r="G1124" s="311"/>
      <c r="H1124" s="312"/>
      <c r="I1124" s="163"/>
    </row>
    <row r="1125" spans="1:9" ht="15.75" x14ac:dyDescent="0.25">
      <c r="A1125" s="160"/>
      <c r="B1125" s="159"/>
      <c r="C1125" s="159"/>
      <c r="D1125" s="159"/>
      <c r="E1125" s="161"/>
      <c r="F1125" s="162"/>
      <c r="G1125" s="311"/>
      <c r="H1125" s="312"/>
      <c r="I1125" s="163"/>
    </row>
    <row r="1126" spans="1:9" ht="15.75" x14ac:dyDescent="0.25">
      <c r="A1126" s="160"/>
      <c r="B1126" s="159"/>
      <c r="C1126" s="159"/>
      <c r="D1126" s="159"/>
      <c r="E1126" s="161"/>
      <c r="F1126" s="162"/>
      <c r="G1126" s="311"/>
      <c r="H1126" s="312"/>
      <c r="I1126" s="163"/>
    </row>
    <row r="1127" spans="1:9" ht="15.75" x14ac:dyDescent="0.25">
      <c r="A1127" s="160"/>
      <c r="B1127" s="159"/>
      <c r="C1127" s="159"/>
      <c r="D1127" s="159"/>
      <c r="E1127" s="161"/>
      <c r="F1127" s="162"/>
      <c r="G1127" s="311"/>
      <c r="H1127" s="312"/>
      <c r="I1127" s="163"/>
    </row>
    <row r="1128" spans="1:9" ht="15.75" x14ac:dyDescent="0.25">
      <c r="A1128" s="160"/>
      <c r="B1128" s="159"/>
      <c r="C1128" s="159"/>
      <c r="D1128" s="159"/>
      <c r="E1128" s="161"/>
      <c r="F1128" s="162"/>
      <c r="G1128" s="311"/>
      <c r="H1128" s="312"/>
      <c r="I1128" s="163"/>
    </row>
    <row r="1129" spans="1:9" ht="15.75" x14ac:dyDescent="0.25">
      <c r="A1129" s="160"/>
      <c r="B1129" s="159"/>
      <c r="C1129" s="159"/>
      <c r="D1129" s="159"/>
      <c r="E1129" s="161"/>
      <c r="F1129" s="162"/>
      <c r="G1129" s="311"/>
      <c r="H1129" s="312"/>
      <c r="I1129" s="163"/>
    </row>
    <row r="1130" spans="1:9" ht="15.75" x14ac:dyDescent="0.25">
      <c r="A1130" s="160"/>
      <c r="B1130" s="159"/>
      <c r="C1130" s="159"/>
      <c r="D1130" s="159"/>
      <c r="E1130" s="161"/>
      <c r="F1130" s="162"/>
      <c r="G1130" s="311"/>
      <c r="H1130" s="312"/>
      <c r="I1130" s="163"/>
    </row>
    <row r="1131" spans="1:9" ht="15.75" x14ac:dyDescent="0.25">
      <c r="A1131" s="160"/>
      <c r="B1131" s="159"/>
      <c r="C1131" s="159"/>
      <c r="D1131" s="159"/>
      <c r="E1131" s="161"/>
      <c r="F1131" s="162"/>
      <c r="G1131" s="311"/>
      <c r="H1131" s="312"/>
      <c r="I1131" s="163"/>
    </row>
    <row r="1132" spans="1:9" ht="15.75" x14ac:dyDescent="0.25">
      <c r="A1132" s="160"/>
      <c r="B1132" s="159"/>
      <c r="C1132" s="159"/>
      <c r="D1132" s="159"/>
      <c r="E1132" s="161"/>
      <c r="F1132" s="162"/>
      <c r="G1132" s="311"/>
      <c r="H1132" s="312"/>
      <c r="I1132" s="163"/>
    </row>
    <row r="1133" spans="1:9" ht="15.75" x14ac:dyDescent="0.25">
      <c r="A1133" s="160"/>
      <c r="B1133" s="159"/>
      <c r="C1133" s="159"/>
      <c r="D1133" s="159"/>
      <c r="E1133" s="161"/>
      <c r="F1133" s="162"/>
      <c r="G1133" s="311"/>
      <c r="H1133" s="312"/>
      <c r="I1133" s="163"/>
    </row>
    <row r="1134" spans="1:9" ht="15.75" x14ac:dyDescent="0.25">
      <c r="A1134" s="160"/>
      <c r="B1134" s="159"/>
      <c r="C1134" s="159"/>
      <c r="D1134" s="159"/>
      <c r="E1134" s="161"/>
      <c r="F1134" s="162"/>
      <c r="G1134" s="311"/>
      <c r="H1134" s="312"/>
      <c r="I1134" s="163"/>
    </row>
    <row r="1135" spans="1:9" ht="15.75" x14ac:dyDescent="0.25">
      <c r="A1135" s="160"/>
      <c r="B1135" s="159"/>
      <c r="C1135" s="159"/>
      <c r="D1135" s="159"/>
      <c r="E1135" s="161"/>
      <c r="F1135" s="162"/>
      <c r="G1135" s="311"/>
      <c r="H1135" s="312"/>
      <c r="I1135" s="163"/>
    </row>
    <row r="1136" spans="1:9" ht="15.75" x14ac:dyDescent="0.25">
      <c r="A1136" s="160"/>
      <c r="B1136" s="159"/>
      <c r="C1136" s="159"/>
      <c r="D1136" s="159"/>
      <c r="E1136" s="161"/>
      <c r="F1136" s="162"/>
      <c r="G1136" s="311"/>
      <c r="H1136" s="312"/>
      <c r="I1136" s="163"/>
    </row>
    <row r="1137" spans="1:9" ht="15.75" x14ac:dyDescent="0.25">
      <c r="A1137" s="160"/>
      <c r="B1137" s="159"/>
      <c r="C1137" s="159"/>
      <c r="D1137" s="159"/>
      <c r="E1137" s="161"/>
      <c r="F1137" s="162"/>
      <c r="G1137" s="311"/>
      <c r="H1137" s="312"/>
      <c r="I1137" s="163"/>
    </row>
    <row r="1138" spans="1:9" ht="15.75" x14ac:dyDescent="0.25">
      <c r="A1138" s="160"/>
      <c r="B1138" s="159"/>
      <c r="C1138" s="159"/>
      <c r="D1138" s="159"/>
      <c r="E1138" s="161"/>
      <c r="F1138" s="162"/>
      <c r="G1138" s="311"/>
      <c r="H1138" s="312"/>
      <c r="I1138" s="163"/>
    </row>
    <row r="1139" spans="1:9" ht="15.75" x14ac:dyDescent="0.25">
      <c r="A1139" s="160"/>
      <c r="B1139" s="159"/>
      <c r="C1139" s="159"/>
      <c r="D1139" s="159"/>
      <c r="E1139" s="161"/>
      <c r="F1139" s="162"/>
      <c r="G1139" s="311"/>
      <c r="H1139" s="312"/>
      <c r="I1139" s="163"/>
    </row>
    <row r="1140" spans="1:9" ht="15.75" x14ac:dyDescent="0.25">
      <c r="A1140" s="160"/>
      <c r="B1140" s="159"/>
      <c r="C1140" s="159"/>
      <c r="D1140" s="159"/>
      <c r="E1140" s="161"/>
      <c r="F1140" s="162"/>
      <c r="G1140" s="311"/>
      <c r="H1140" s="312"/>
      <c r="I1140" s="163"/>
    </row>
    <row r="1141" spans="1:9" ht="15.75" x14ac:dyDescent="0.25">
      <c r="A1141" s="160"/>
      <c r="B1141" s="159"/>
      <c r="C1141" s="159"/>
      <c r="D1141" s="159"/>
      <c r="E1141" s="161"/>
      <c r="F1141" s="162"/>
      <c r="G1141" s="311"/>
      <c r="H1141" s="312"/>
      <c r="I1141" s="163"/>
    </row>
    <row r="1142" spans="1:9" ht="15.75" x14ac:dyDescent="0.25">
      <c r="A1142" s="160"/>
      <c r="B1142" s="159"/>
      <c r="C1142" s="159"/>
      <c r="D1142" s="159"/>
      <c r="E1142" s="161"/>
      <c r="F1142" s="162"/>
      <c r="G1142" s="311"/>
      <c r="H1142" s="312"/>
      <c r="I1142" s="163"/>
    </row>
    <row r="1143" spans="1:9" ht="15.75" x14ac:dyDescent="0.25">
      <c r="A1143" s="160"/>
      <c r="B1143" s="159"/>
      <c r="C1143" s="159"/>
      <c r="D1143" s="159"/>
      <c r="E1143" s="161"/>
      <c r="F1143" s="162"/>
      <c r="G1143" s="311"/>
      <c r="H1143" s="312"/>
      <c r="I1143" s="163"/>
    </row>
    <row r="1144" spans="1:9" ht="15.75" x14ac:dyDescent="0.25">
      <c r="A1144" s="160"/>
      <c r="B1144" s="159"/>
      <c r="C1144" s="159"/>
      <c r="D1144" s="159"/>
      <c r="E1144" s="161"/>
      <c r="F1144" s="162"/>
      <c r="G1144" s="311"/>
      <c r="H1144" s="312"/>
      <c r="I1144" s="163"/>
    </row>
    <row r="1145" spans="1:9" ht="15.75" x14ac:dyDescent="0.25">
      <c r="A1145" s="160"/>
      <c r="B1145" s="159"/>
      <c r="C1145" s="159"/>
      <c r="D1145" s="159"/>
      <c r="E1145" s="161"/>
      <c r="F1145" s="162"/>
      <c r="G1145" s="311"/>
      <c r="H1145" s="312"/>
      <c r="I1145" s="163"/>
    </row>
    <row r="1146" spans="1:9" ht="15.75" x14ac:dyDescent="0.25">
      <c r="A1146" s="160"/>
      <c r="B1146" s="159"/>
      <c r="C1146" s="159"/>
      <c r="D1146" s="159"/>
      <c r="E1146" s="161"/>
      <c r="F1146" s="162"/>
      <c r="G1146" s="311"/>
      <c r="H1146" s="312"/>
      <c r="I1146" s="163"/>
    </row>
    <row r="1147" spans="1:9" ht="15.75" x14ac:dyDescent="0.25">
      <c r="A1147" s="160"/>
      <c r="B1147" s="159"/>
      <c r="C1147" s="159"/>
      <c r="D1147" s="159"/>
      <c r="E1147" s="161"/>
      <c r="F1147" s="162"/>
      <c r="G1147" s="311"/>
      <c r="H1147" s="312"/>
      <c r="I1147" s="163"/>
    </row>
    <row r="1148" spans="1:9" ht="15.75" x14ac:dyDescent="0.25">
      <c r="A1148" s="160"/>
      <c r="B1148" s="159"/>
      <c r="C1148" s="159"/>
      <c r="D1148" s="159"/>
      <c r="E1148" s="161"/>
      <c r="F1148" s="162"/>
      <c r="G1148" s="311"/>
      <c r="H1148" s="312"/>
      <c r="I1148" s="163"/>
    </row>
    <row r="1149" spans="1:9" ht="15.75" x14ac:dyDescent="0.25">
      <c r="A1149" s="160"/>
      <c r="B1149" s="159"/>
      <c r="C1149" s="159"/>
      <c r="D1149" s="159"/>
      <c r="E1149" s="161"/>
      <c r="F1149" s="162"/>
      <c r="G1149" s="311"/>
      <c r="H1149" s="312"/>
      <c r="I1149" s="163"/>
    </row>
    <row r="1150" spans="1:9" ht="15.75" x14ac:dyDescent="0.25">
      <c r="A1150" s="160"/>
      <c r="B1150" s="159"/>
      <c r="C1150" s="159"/>
      <c r="D1150" s="159"/>
      <c r="E1150" s="161"/>
      <c r="F1150" s="162"/>
      <c r="G1150" s="311"/>
      <c r="H1150" s="312"/>
      <c r="I1150" s="163"/>
    </row>
    <row r="1151" spans="1:9" ht="15.75" x14ac:dyDescent="0.25">
      <c r="A1151" s="160"/>
      <c r="B1151" s="159"/>
      <c r="C1151" s="159"/>
      <c r="D1151" s="159"/>
      <c r="E1151" s="161"/>
      <c r="F1151" s="162"/>
      <c r="G1151" s="311"/>
      <c r="H1151" s="312"/>
      <c r="I1151" s="163"/>
    </row>
    <row r="1152" spans="1:9" ht="15.75" x14ac:dyDescent="0.25">
      <c r="A1152" s="160"/>
      <c r="B1152" s="159"/>
      <c r="C1152" s="159"/>
      <c r="D1152" s="159"/>
      <c r="E1152" s="161"/>
      <c r="F1152" s="162"/>
      <c r="G1152" s="311"/>
      <c r="H1152" s="312"/>
      <c r="I1152" s="163"/>
    </row>
    <row r="1153" spans="1:9" ht="15.75" x14ac:dyDescent="0.25">
      <c r="A1153" s="160"/>
      <c r="B1153" s="159"/>
      <c r="C1153" s="159"/>
      <c r="D1153" s="159"/>
      <c r="E1153" s="161"/>
      <c r="F1153" s="162"/>
      <c r="G1153" s="311"/>
      <c r="H1153" s="312"/>
      <c r="I1153" s="163"/>
    </row>
    <row r="1154" spans="1:9" ht="15.75" x14ac:dyDescent="0.25">
      <c r="A1154" s="160"/>
      <c r="B1154" s="159"/>
      <c r="C1154" s="159"/>
      <c r="D1154" s="159"/>
      <c r="E1154" s="161"/>
      <c r="F1154" s="162"/>
      <c r="G1154" s="311"/>
      <c r="H1154" s="312"/>
      <c r="I1154" s="163"/>
    </row>
    <row r="1155" spans="1:9" ht="15.75" x14ac:dyDescent="0.25">
      <c r="A1155" s="160"/>
      <c r="B1155" s="159"/>
      <c r="C1155" s="159"/>
      <c r="D1155" s="159"/>
      <c r="E1155" s="161"/>
      <c r="F1155" s="162"/>
      <c r="G1155" s="311"/>
      <c r="H1155" s="312"/>
      <c r="I1155" s="163"/>
    </row>
    <row r="1156" spans="1:9" ht="15.75" x14ac:dyDescent="0.25">
      <c r="A1156" s="160"/>
      <c r="B1156" s="159"/>
      <c r="C1156" s="159"/>
      <c r="D1156" s="159"/>
      <c r="E1156" s="161"/>
      <c r="F1156" s="162"/>
      <c r="G1156" s="311"/>
      <c r="H1156" s="312"/>
      <c r="I1156" s="163"/>
    </row>
    <row r="1157" spans="1:9" ht="15.75" x14ac:dyDescent="0.25">
      <c r="A1157" s="160"/>
      <c r="B1157" s="159"/>
      <c r="C1157" s="159"/>
      <c r="D1157" s="159"/>
      <c r="E1157" s="161"/>
      <c r="F1157" s="162"/>
      <c r="G1157" s="311"/>
      <c r="H1157" s="312"/>
      <c r="I1157" s="163"/>
    </row>
    <row r="1158" spans="1:9" ht="15.75" x14ac:dyDescent="0.25">
      <c r="A1158" s="160"/>
      <c r="B1158" s="159"/>
      <c r="C1158" s="159"/>
      <c r="D1158" s="159"/>
      <c r="E1158" s="161"/>
      <c r="F1158" s="162"/>
      <c r="G1158" s="311"/>
      <c r="H1158" s="312"/>
      <c r="I1158" s="163"/>
    </row>
    <row r="1159" spans="1:9" ht="15.75" x14ac:dyDescent="0.25">
      <c r="A1159" s="160"/>
      <c r="B1159" s="159"/>
      <c r="C1159" s="159"/>
      <c r="D1159" s="159"/>
      <c r="E1159" s="161"/>
      <c r="F1159" s="162"/>
      <c r="G1159" s="311"/>
      <c r="H1159" s="312"/>
      <c r="I1159" s="163"/>
    </row>
    <row r="1160" spans="1:9" ht="15.75" x14ac:dyDescent="0.25">
      <c r="A1160" s="160"/>
      <c r="B1160" s="159"/>
      <c r="C1160" s="159"/>
      <c r="D1160" s="159"/>
      <c r="E1160" s="161"/>
      <c r="F1160" s="162"/>
      <c r="G1160" s="311"/>
      <c r="H1160" s="312"/>
      <c r="I1160" s="163"/>
    </row>
    <row r="1161" spans="1:9" ht="15.75" x14ac:dyDescent="0.25">
      <c r="A1161" s="160"/>
      <c r="B1161" s="159"/>
      <c r="C1161" s="159"/>
      <c r="D1161" s="159"/>
      <c r="E1161" s="161"/>
      <c r="F1161" s="162"/>
      <c r="G1161" s="311"/>
      <c r="H1161" s="312"/>
      <c r="I1161" s="163"/>
    </row>
    <row r="1162" spans="1:9" ht="15.75" x14ac:dyDescent="0.25">
      <c r="A1162" s="160"/>
      <c r="B1162" s="159"/>
      <c r="C1162" s="159"/>
      <c r="D1162" s="159"/>
      <c r="E1162" s="161"/>
      <c r="F1162" s="162"/>
      <c r="G1162" s="311"/>
      <c r="H1162" s="312"/>
      <c r="I1162" s="163"/>
    </row>
    <row r="1163" spans="1:9" ht="15.75" x14ac:dyDescent="0.25">
      <c r="A1163" s="160"/>
      <c r="B1163" s="159"/>
      <c r="C1163" s="159"/>
      <c r="D1163" s="159"/>
      <c r="E1163" s="161"/>
      <c r="F1163" s="162"/>
      <c r="G1163" s="311"/>
      <c r="H1163" s="312"/>
      <c r="I1163" s="163"/>
    </row>
    <row r="1164" spans="1:9" ht="15.75" x14ac:dyDescent="0.25">
      <c r="A1164" s="160"/>
      <c r="B1164" s="159"/>
      <c r="C1164" s="159"/>
      <c r="D1164" s="159"/>
      <c r="E1164" s="161"/>
      <c r="F1164" s="162"/>
      <c r="G1164" s="311"/>
      <c r="H1164" s="312"/>
      <c r="I1164" s="163"/>
    </row>
    <row r="1165" spans="1:9" ht="15.75" x14ac:dyDescent="0.25">
      <c r="A1165" s="160"/>
      <c r="B1165" s="159"/>
      <c r="C1165" s="159"/>
      <c r="D1165" s="159"/>
      <c r="E1165" s="161"/>
      <c r="F1165" s="162"/>
      <c r="G1165" s="311"/>
      <c r="H1165" s="312"/>
      <c r="I1165" s="163"/>
    </row>
    <row r="1166" spans="1:9" ht="15.75" x14ac:dyDescent="0.25">
      <c r="A1166" s="160"/>
      <c r="B1166" s="159"/>
      <c r="C1166" s="159"/>
      <c r="D1166" s="159"/>
      <c r="E1166" s="161"/>
      <c r="F1166" s="162"/>
      <c r="G1166" s="311"/>
      <c r="H1166" s="312"/>
      <c r="I1166" s="163"/>
    </row>
    <row r="1167" spans="1:9" ht="15.75" x14ac:dyDescent="0.25">
      <c r="A1167" s="160"/>
      <c r="B1167" s="159"/>
      <c r="C1167" s="159"/>
      <c r="D1167" s="159"/>
      <c r="E1167" s="161"/>
      <c r="F1167" s="162"/>
      <c r="G1167" s="311"/>
      <c r="H1167" s="312"/>
      <c r="I1167" s="163"/>
    </row>
    <row r="1168" spans="1:9" ht="15.75" x14ac:dyDescent="0.25">
      <c r="A1168" s="160"/>
      <c r="B1168" s="159"/>
      <c r="C1168" s="159"/>
      <c r="D1168" s="159"/>
      <c r="E1168" s="161"/>
      <c r="F1168" s="162"/>
      <c r="G1168" s="311"/>
      <c r="H1168" s="312"/>
      <c r="I1168" s="163"/>
    </row>
    <row r="1169" spans="1:9" ht="15.75" x14ac:dyDescent="0.25">
      <c r="A1169" s="160"/>
      <c r="B1169" s="159"/>
      <c r="C1169" s="159"/>
      <c r="D1169" s="159"/>
      <c r="E1169" s="161"/>
      <c r="F1169" s="162"/>
      <c r="G1169" s="311"/>
      <c r="H1169" s="312"/>
      <c r="I1169" s="163"/>
    </row>
    <row r="1170" spans="1:9" ht="15.75" x14ac:dyDescent="0.25">
      <c r="A1170" s="160"/>
      <c r="B1170" s="159"/>
      <c r="C1170" s="159"/>
      <c r="D1170" s="159"/>
      <c r="E1170" s="161"/>
      <c r="F1170" s="162"/>
      <c r="G1170" s="311"/>
      <c r="H1170" s="312"/>
      <c r="I1170" s="163"/>
    </row>
    <row r="1171" spans="1:9" ht="15.75" x14ac:dyDescent="0.25">
      <c r="A1171" s="160"/>
      <c r="B1171" s="159"/>
      <c r="C1171" s="159"/>
      <c r="D1171" s="159"/>
      <c r="E1171" s="161"/>
      <c r="F1171" s="162"/>
      <c r="G1171" s="311"/>
      <c r="H1171" s="312"/>
      <c r="I1171" s="163"/>
    </row>
    <row r="1172" spans="1:9" ht="15.75" x14ac:dyDescent="0.25">
      <c r="A1172" s="160"/>
      <c r="B1172" s="159"/>
      <c r="C1172" s="159"/>
      <c r="D1172" s="159"/>
      <c r="E1172" s="161"/>
      <c r="F1172" s="162"/>
      <c r="G1172" s="311"/>
      <c r="H1172" s="312"/>
      <c r="I1172" s="163"/>
    </row>
    <row r="1173" spans="1:9" ht="15.75" x14ac:dyDescent="0.25">
      <c r="A1173" s="160"/>
      <c r="B1173" s="159"/>
      <c r="C1173" s="159"/>
      <c r="D1173" s="159"/>
      <c r="E1173" s="161"/>
      <c r="F1173" s="162"/>
      <c r="G1173" s="311"/>
      <c r="H1173" s="312"/>
      <c r="I1173" s="163"/>
    </row>
    <row r="1174" spans="1:9" ht="15.75" x14ac:dyDescent="0.25">
      <c r="A1174" s="160"/>
      <c r="B1174" s="159"/>
      <c r="C1174" s="159"/>
      <c r="D1174" s="159"/>
      <c r="E1174" s="161"/>
      <c r="F1174" s="162"/>
      <c r="G1174" s="311"/>
      <c r="H1174" s="312"/>
      <c r="I1174" s="163"/>
    </row>
    <row r="1175" spans="1:9" ht="15.75" x14ac:dyDescent="0.25">
      <c r="A1175" s="160"/>
      <c r="B1175" s="159"/>
      <c r="C1175" s="159"/>
      <c r="D1175" s="159"/>
      <c r="E1175" s="161"/>
      <c r="F1175" s="162"/>
      <c r="G1175" s="311"/>
      <c r="H1175" s="312"/>
      <c r="I1175" s="163"/>
    </row>
    <row r="1176" spans="1:9" ht="15.75" x14ac:dyDescent="0.25">
      <c r="A1176" s="160"/>
      <c r="B1176" s="159"/>
      <c r="C1176" s="159"/>
      <c r="D1176" s="159"/>
      <c r="E1176" s="161"/>
      <c r="F1176" s="162"/>
      <c r="G1176" s="311"/>
      <c r="H1176" s="312"/>
      <c r="I1176" s="163"/>
    </row>
    <row r="1177" spans="1:9" ht="15.75" x14ac:dyDescent="0.25">
      <c r="A1177" s="160"/>
      <c r="B1177" s="159"/>
      <c r="C1177" s="159"/>
      <c r="D1177" s="159"/>
      <c r="E1177" s="161"/>
      <c r="F1177" s="162"/>
      <c r="G1177" s="311"/>
      <c r="H1177" s="312"/>
      <c r="I1177" s="163"/>
    </row>
    <row r="1178" spans="1:9" ht="15.75" x14ac:dyDescent="0.25">
      <c r="A1178" s="160"/>
      <c r="B1178" s="159"/>
      <c r="C1178" s="159"/>
      <c r="D1178" s="159"/>
      <c r="E1178" s="161"/>
      <c r="F1178" s="162"/>
      <c r="G1178" s="311"/>
      <c r="H1178" s="312"/>
      <c r="I1178" s="163"/>
    </row>
    <row r="1179" spans="1:9" ht="15.75" x14ac:dyDescent="0.25">
      <c r="A1179" s="160"/>
      <c r="B1179" s="159"/>
      <c r="C1179" s="159"/>
      <c r="D1179" s="159"/>
      <c r="E1179" s="161"/>
      <c r="F1179" s="162"/>
      <c r="G1179" s="311"/>
      <c r="H1179" s="312"/>
      <c r="I1179" s="163"/>
    </row>
    <row r="1180" spans="1:9" ht="15.75" x14ac:dyDescent="0.25">
      <c r="A1180" s="160"/>
      <c r="B1180" s="159"/>
      <c r="C1180" s="159"/>
      <c r="D1180" s="159"/>
      <c r="E1180" s="161"/>
      <c r="F1180" s="162"/>
      <c r="G1180" s="311"/>
      <c r="H1180" s="312"/>
      <c r="I1180" s="163"/>
    </row>
    <row r="1181" spans="1:9" ht="15.75" x14ac:dyDescent="0.25">
      <c r="A1181" s="160"/>
      <c r="B1181" s="159"/>
      <c r="C1181" s="159"/>
      <c r="D1181" s="159"/>
      <c r="E1181" s="161"/>
      <c r="F1181" s="162"/>
      <c r="G1181" s="311"/>
      <c r="H1181" s="312"/>
      <c r="I1181" s="163"/>
    </row>
    <row r="1182" spans="1:9" ht="15.75" x14ac:dyDescent="0.25">
      <c r="A1182" s="160"/>
      <c r="B1182" s="159"/>
      <c r="C1182" s="159"/>
      <c r="D1182" s="159"/>
      <c r="E1182" s="161"/>
      <c r="F1182" s="162"/>
      <c r="G1182" s="311"/>
      <c r="H1182" s="312"/>
      <c r="I1182" s="163"/>
    </row>
    <row r="1183" spans="1:9" ht="15.75" x14ac:dyDescent="0.25">
      <c r="A1183" s="160"/>
      <c r="B1183" s="159"/>
      <c r="C1183" s="159"/>
      <c r="D1183" s="159"/>
      <c r="E1183" s="161"/>
      <c r="F1183" s="162"/>
      <c r="G1183" s="311"/>
      <c r="H1183" s="312"/>
      <c r="I1183" s="163"/>
    </row>
    <row r="1184" spans="1:9" ht="15.75" x14ac:dyDescent="0.25">
      <c r="A1184" s="160"/>
      <c r="B1184" s="159"/>
      <c r="C1184" s="159"/>
      <c r="D1184" s="159"/>
      <c r="E1184" s="161"/>
      <c r="F1184" s="162"/>
      <c r="G1184" s="311"/>
      <c r="H1184" s="312"/>
      <c r="I1184" s="163"/>
    </row>
    <row r="1185" spans="1:9" ht="15.75" x14ac:dyDescent="0.25">
      <c r="A1185" s="160"/>
      <c r="B1185" s="159"/>
      <c r="C1185" s="159"/>
      <c r="D1185" s="159"/>
      <c r="E1185" s="161"/>
      <c r="F1185" s="162"/>
      <c r="G1185" s="311"/>
      <c r="H1185" s="312"/>
      <c r="I1185" s="163"/>
    </row>
    <row r="1186" spans="1:9" ht="15.75" x14ac:dyDescent="0.25">
      <c r="A1186" s="160"/>
      <c r="B1186" s="159"/>
      <c r="C1186" s="159"/>
      <c r="D1186" s="159"/>
      <c r="E1186" s="161"/>
      <c r="F1186" s="162"/>
      <c r="G1186" s="311"/>
      <c r="H1186" s="312"/>
      <c r="I1186" s="163"/>
    </row>
    <row r="1187" spans="1:9" ht="15.75" x14ac:dyDescent="0.25">
      <c r="A1187" s="160"/>
      <c r="B1187" s="159"/>
      <c r="C1187" s="159"/>
      <c r="D1187" s="159"/>
      <c r="E1187" s="161"/>
      <c r="F1187" s="162"/>
      <c r="G1187" s="311"/>
      <c r="H1187" s="312"/>
      <c r="I1187" s="163"/>
    </row>
    <row r="1188" spans="1:9" ht="15.75" x14ac:dyDescent="0.25">
      <c r="A1188" s="160"/>
      <c r="B1188" s="159"/>
      <c r="C1188" s="159"/>
      <c r="D1188" s="159"/>
      <c r="E1188" s="161"/>
      <c r="F1188" s="162"/>
      <c r="G1188" s="311"/>
      <c r="H1188" s="312"/>
      <c r="I1188" s="163"/>
    </row>
    <row r="1189" spans="1:9" ht="15.75" x14ac:dyDescent="0.25">
      <c r="A1189" s="160"/>
      <c r="B1189" s="159"/>
      <c r="C1189" s="159"/>
      <c r="D1189" s="159"/>
      <c r="E1189" s="161"/>
      <c r="F1189" s="162"/>
      <c r="G1189" s="311"/>
      <c r="H1189" s="312"/>
      <c r="I1189" s="163"/>
    </row>
    <row r="1190" spans="1:9" ht="15.75" x14ac:dyDescent="0.25">
      <c r="A1190" s="160"/>
      <c r="B1190" s="159"/>
      <c r="C1190" s="159"/>
      <c r="D1190" s="159"/>
      <c r="E1190" s="161"/>
      <c r="F1190" s="162"/>
      <c r="G1190" s="311"/>
      <c r="H1190" s="312"/>
      <c r="I1190" s="163"/>
    </row>
    <row r="1191" spans="1:9" ht="15.75" x14ac:dyDescent="0.25">
      <c r="A1191" s="160"/>
      <c r="B1191" s="159"/>
      <c r="C1191" s="159"/>
      <c r="D1191" s="159"/>
      <c r="E1191" s="161"/>
      <c r="F1191" s="162"/>
      <c r="G1191" s="311"/>
      <c r="H1191" s="312"/>
      <c r="I1191" s="163"/>
    </row>
    <row r="1192" spans="1:9" ht="15.75" x14ac:dyDescent="0.25">
      <c r="A1192" s="160"/>
      <c r="B1192" s="159"/>
      <c r="C1192" s="159"/>
      <c r="D1192" s="159"/>
      <c r="E1192" s="161"/>
      <c r="F1192" s="162"/>
      <c r="G1192" s="311"/>
      <c r="H1192" s="312"/>
      <c r="I1192" s="163"/>
    </row>
    <row r="1193" spans="1:9" ht="15.75" x14ac:dyDescent="0.25">
      <c r="A1193" s="160"/>
      <c r="B1193" s="159"/>
      <c r="C1193" s="159"/>
      <c r="D1193" s="159"/>
      <c r="E1193" s="161"/>
      <c r="F1193" s="162"/>
      <c r="G1193" s="311"/>
      <c r="H1193" s="312"/>
      <c r="I1193" s="163"/>
    </row>
    <row r="1194" spans="1:9" ht="15.75" x14ac:dyDescent="0.25">
      <c r="A1194" s="160"/>
      <c r="B1194" s="159"/>
      <c r="C1194" s="159"/>
      <c r="D1194" s="159"/>
      <c r="E1194" s="161"/>
      <c r="F1194" s="162"/>
      <c r="G1194" s="311"/>
      <c r="H1194" s="312"/>
      <c r="I1194" s="163"/>
    </row>
    <row r="1195" spans="1:9" ht="15.75" x14ac:dyDescent="0.25">
      <c r="A1195" s="160"/>
      <c r="B1195" s="159"/>
      <c r="C1195" s="159"/>
      <c r="D1195" s="159"/>
      <c r="E1195" s="161"/>
      <c r="F1195" s="162"/>
      <c r="G1195" s="311"/>
      <c r="H1195" s="312"/>
      <c r="I1195" s="163"/>
    </row>
    <row r="1196" spans="1:9" ht="15.75" x14ac:dyDescent="0.25">
      <c r="A1196" s="160"/>
      <c r="B1196" s="159"/>
      <c r="C1196" s="159"/>
      <c r="D1196" s="159"/>
      <c r="E1196" s="161"/>
      <c r="F1196" s="162"/>
      <c r="G1196" s="311"/>
      <c r="H1196" s="312"/>
      <c r="I1196" s="163"/>
    </row>
    <row r="1197" spans="1:9" ht="15.75" x14ac:dyDescent="0.25">
      <c r="A1197" s="160"/>
      <c r="B1197" s="159"/>
      <c r="C1197" s="159"/>
      <c r="D1197" s="159"/>
      <c r="E1197" s="161"/>
      <c r="F1197" s="162"/>
      <c r="G1197" s="311"/>
      <c r="H1197" s="312"/>
      <c r="I1197" s="163"/>
    </row>
    <row r="1198" spans="1:9" ht="15.75" x14ac:dyDescent="0.25">
      <c r="A1198" s="160"/>
      <c r="B1198" s="159"/>
      <c r="C1198" s="159"/>
      <c r="D1198" s="159"/>
      <c r="E1198" s="161"/>
      <c r="F1198" s="162"/>
      <c r="G1198" s="311"/>
      <c r="H1198" s="312"/>
      <c r="I1198" s="163"/>
    </row>
    <row r="1199" spans="1:9" ht="15.75" x14ac:dyDescent="0.25">
      <c r="A1199" s="160"/>
      <c r="B1199" s="159"/>
      <c r="C1199" s="159"/>
      <c r="D1199" s="159"/>
      <c r="E1199" s="161"/>
      <c r="F1199" s="162"/>
      <c r="G1199" s="311"/>
      <c r="H1199" s="312"/>
      <c r="I1199" s="163"/>
    </row>
    <row r="1200" spans="1:9" ht="15.75" x14ac:dyDescent="0.25">
      <c r="A1200" s="160"/>
      <c r="B1200" s="159"/>
      <c r="C1200" s="159"/>
      <c r="D1200" s="159"/>
      <c r="E1200" s="161"/>
      <c r="F1200" s="162"/>
      <c r="G1200" s="311"/>
      <c r="H1200" s="312"/>
      <c r="I1200" s="163"/>
    </row>
    <row r="1201" spans="1:9" ht="15.75" x14ac:dyDescent="0.25">
      <c r="A1201" s="160"/>
      <c r="B1201" s="159"/>
      <c r="C1201" s="159"/>
      <c r="D1201" s="159"/>
      <c r="E1201" s="161"/>
      <c r="F1201" s="162"/>
      <c r="G1201" s="311"/>
      <c r="H1201" s="312"/>
      <c r="I1201" s="163"/>
    </row>
    <row r="1202" spans="1:9" ht="15.75" x14ac:dyDescent="0.25">
      <c r="A1202" s="160"/>
      <c r="B1202" s="159"/>
      <c r="C1202" s="159"/>
      <c r="D1202" s="159"/>
      <c r="E1202" s="161"/>
      <c r="F1202" s="162"/>
      <c r="G1202" s="311"/>
      <c r="H1202" s="312"/>
      <c r="I1202" s="163"/>
    </row>
    <row r="1203" spans="1:9" ht="15.75" x14ac:dyDescent="0.25">
      <c r="A1203" s="160"/>
      <c r="B1203" s="159"/>
      <c r="C1203" s="159"/>
      <c r="D1203" s="159"/>
      <c r="E1203" s="161"/>
      <c r="F1203" s="162"/>
      <c r="G1203" s="311"/>
      <c r="H1203" s="312"/>
      <c r="I1203" s="163"/>
    </row>
    <row r="1204" spans="1:9" ht="15.75" x14ac:dyDescent="0.25">
      <c r="A1204" s="160"/>
      <c r="B1204" s="159"/>
      <c r="C1204" s="159"/>
      <c r="D1204" s="159"/>
      <c r="E1204" s="161"/>
      <c r="F1204" s="162"/>
      <c r="G1204" s="311"/>
      <c r="H1204" s="312"/>
      <c r="I1204" s="163"/>
    </row>
    <row r="1205" spans="1:9" ht="15.75" x14ac:dyDescent="0.25">
      <c r="A1205" s="160"/>
      <c r="B1205" s="159"/>
      <c r="C1205" s="159"/>
      <c r="D1205" s="159"/>
      <c r="E1205" s="161"/>
      <c r="F1205" s="162"/>
      <c r="G1205" s="311"/>
      <c r="H1205" s="312"/>
      <c r="I1205" s="163"/>
    </row>
    <row r="1206" spans="1:9" ht="15.75" x14ac:dyDescent="0.25">
      <c r="A1206" s="160"/>
      <c r="B1206" s="159"/>
      <c r="C1206" s="159"/>
      <c r="D1206" s="159"/>
      <c r="E1206" s="161"/>
      <c r="F1206" s="162"/>
      <c r="G1206" s="311"/>
      <c r="H1206" s="312"/>
      <c r="I1206" s="163"/>
    </row>
    <row r="1207" spans="1:9" ht="15.75" x14ac:dyDescent="0.25">
      <c r="A1207" s="160"/>
      <c r="B1207" s="159"/>
      <c r="C1207" s="159"/>
      <c r="D1207" s="159"/>
      <c r="E1207" s="161"/>
      <c r="F1207" s="162"/>
      <c r="G1207" s="311"/>
      <c r="H1207" s="312"/>
      <c r="I1207" s="163"/>
    </row>
    <row r="1208" spans="1:9" ht="15.75" x14ac:dyDescent="0.25">
      <c r="A1208" s="160"/>
      <c r="B1208" s="159"/>
      <c r="C1208" s="159"/>
      <c r="D1208" s="159"/>
      <c r="E1208" s="161"/>
      <c r="F1208" s="162"/>
      <c r="G1208" s="311"/>
      <c r="H1208" s="312"/>
      <c r="I1208" s="163"/>
    </row>
    <row r="1209" spans="1:9" ht="15.75" x14ac:dyDescent="0.25">
      <c r="A1209" s="160"/>
      <c r="B1209" s="159"/>
      <c r="C1209" s="159"/>
      <c r="D1209" s="159"/>
      <c r="E1209" s="161"/>
      <c r="F1209" s="162"/>
      <c r="G1209" s="311"/>
      <c r="H1209" s="312"/>
      <c r="I1209" s="163"/>
    </row>
    <row r="1210" spans="1:9" ht="15.75" x14ac:dyDescent="0.25">
      <c r="A1210" s="160"/>
      <c r="B1210" s="159"/>
      <c r="C1210" s="159"/>
      <c r="D1210" s="159"/>
      <c r="E1210" s="161"/>
      <c r="F1210" s="162"/>
      <c r="G1210" s="311"/>
      <c r="H1210" s="312"/>
      <c r="I1210" s="163"/>
    </row>
    <row r="1211" spans="1:9" ht="15.75" x14ac:dyDescent="0.25">
      <c r="A1211" s="160"/>
      <c r="B1211" s="159"/>
      <c r="C1211" s="159"/>
      <c r="D1211" s="159"/>
      <c r="E1211" s="161"/>
      <c r="F1211" s="162"/>
      <c r="G1211" s="311"/>
      <c r="H1211" s="312"/>
      <c r="I1211" s="163"/>
    </row>
    <row r="1212" spans="1:9" ht="15.75" x14ac:dyDescent="0.25">
      <c r="A1212" s="160"/>
      <c r="B1212" s="159"/>
      <c r="C1212" s="159"/>
      <c r="D1212" s="159"/>
      <c r="E1212" s="161"/>
      <c r="F1212" s="162"/>
      <c r="G1212" s="311"/>
      <c r="H1212" s="312"/>
      <c r="I1212" s="163"/>
    </row>
    <row r="1213" spans="1:9" ht="15.75" x14ac:dyDescent="0.25">
      <c r="A1213" s="160"/>
      <c r="B1213" s="159"/>
      <c r="C1213" s="159"/>
      <c r="D1213" s="159"/>
      <c r="E1213" s="161"/>
      <c r="F1213" s="162"/>
      <c r="G1213" s="311"/>
      <c r="H1213" s="312"/>
      <c r="I1213" s="163"/>
    </row>
    <row r="1214" spans="1:9" ht="15.75" x14ac:dyDescent="0.25">
      <c r="A1214" s="160"/>
      <c r="B1214" s="159"/>
      <c r="C1214" s="159"/>
      <c r="D1214" s="159"/>
      <c r="E1214" s="161"/>
      <c r="F1214" s="162"/>
      <c r="G1214" s="311"/>
      <c r="H1214" s="312"/>
      <c r="I1214" s="163"/>
    </row>
    <row r="1215" spans="1:9" ht="15.75" x14ac:dyDescent="0.25">
      <c r="A1215" s="160"/>
      <c r="B1215" s="159"/>
      <c r="C1215" s="159"/>
      <c r="D1215" s="159"/>
      <c r="E1215" s="161"/>
      <c r="F1215" s="162"/>
      <c r="G1215" s="311"/>
      <c r="H1215" s="312"/>
      <c r="I1215" s="163"/>
    </row>
    <row r="1216" spans="1:9" ht="15.75" x14ac:dyDescent="0.25">
      <c r="A1216" s="160"/>
      <c r="B1216" s="159"/>
      <c r="C1216" s="159"/>
      <c r="D1216" s="159"/>
      <c r="E1216" s="161"/>
      <c r="F1216" s="162"/>
      <c r="G1216" s="311"/>
      <c r="H1216" s="312"/>
      <c r="I1216" s="163"/>
    </row>
    <row r="1217" spans="1:9" ht="15.75" x14ac:dyDescent="0.25">
      <c r="A1217" s="160"/>
      <c r="B1217" s="159"/>
      <c r="C1217" s="159"/>
      <c r="D1217" s="159"/>
      <c r="E1217" s="161"/>
      <c r="F1217" s="162"/>
      <c r="G1217" s="311"/>
      <c r="H1217" s="312"/>
      <c r="I1217" s="163"/>
    </row>
    <row r="1218" spans="1:9" ht="15.75" x14ac:dyDescent="0.25">
      <c r="A1218" s="160"/>
      <c r="B1218" s="159"/>
      <c r="C1218" s="159"/>
      <c r="D1218" s="159"/>
      <c r="E1218" s="161"/>
      <c r="F1218" s="162"/>
      <c r="G1218" s="311"/>
      <c r="H1218" s="312"/>
      <c r="I1218" s="163"/>
    </row>
    <row r="1219" spans="1:9" ht="15.75" x14ac:dyDescent="0.25">
      <c r="A1219" s="160"/>
      <c r="B1219" s="159"/>
      <c r="C1219" s="159"/>
      <c r="D1219" s="159"/>
      <c r="E1219" s="161"/>
      <c r="F1219" s="162"/>
      <c r="G1219" s="311"/>
      <c r="H1219" s="312"/>
      <c r="I1219" s="163"/>
    </row>
    <row r="1220" spans="1:9" ht="15.75" x14ac:dyDescent="0.25">
      <c r="A1220" s="160"/>
      <c r="B1220" s="159"/>
      <c r="C1220" s="159"/>
      <c r="D1220" s="159"/>
      <c r="E1220" s="161"/>
      <c r="F1220" s="162"/>
      <c r="G1220" s="311"/>
      <c r="H1220" s="312"/>
      <c r="I1220" s="163"/>
    </row>
    <row r="1221" spans="1:9" ht="15.75" x14ac:dyDescent="0.25">
      <c r="A1221" s="160"/>
      <c r="B1221" s="159"/>
      <c r="C1221" s="159"/>
      <c r="D1221" s="159"/>
      <c r="E1221" s="161"/>
      <c r="F1221" s="162"/>
      <c r="G1221" s="311"/>
      <c r="H1221" s="312"/>
      <c r="I1221" s="163"/>
    </row>
    <row r="1222" spans="1:9" ht="15.75" x14ac:dyDescent="0.25">
      <c r="A1222" s="160"/>
      <c r="B1222" s="159"/>
      <c r="C1222" s="159"/>
      <c r="D1222" s="159"/>
      <c r="E1222" s="161"/>
      <c r="F1222" s="162"/>
      <c r="G1222" s="311"/>
      <c r="H1222" s="312"/>
      <c r="I1222" s="163"/>
    </row>
    <row r="1223" spans="1:9" ht="15.75" x14ac:dyDescent="0.25">
      <c r="A1223" s="160"/>
      <c r="B1223" s="159"/>
      <c r="C1223" s="159"/>
      <c r="D1223" s="159"/>
      <c r="E1223" s="161"/>
      <c r="F1223" s="162"/>
      <c r="G1223" s="311"/>
      <c r="H1223" s="312"/>
      <c r="I1223" s="163"/>
    </row>
    <row r="1224" spans="1:9" ht="15.75" x14ac:dyDescent="0.25">
      <c r="A1224" s="160"/>
      <c r="B1224" s="159"/>
      <c r="C1224" s="159"/>
      <c r="D1224" s="159"/>
      <c r="E1224" s="161"/>
      <c r="F1224" s="162"/>
      <c r="G1224" s="311"/>
      <c r="H1224" s="312"/>
      <c r="I1224" s="163"/>
    </row>
    <row r="1225" spans="1:9" ht="15.75" x14ac:dyDescent="0.25">
      <c r="A1225" s="160"/>
      <c r="B1225" s="159"/>
      <c r="C1225" s="159"/>
      <c r="D1225" s="159"/>
      <c r="E1225" s="161"/>
      <c r="F1225" s="162"/>
      <c r="G1225" s="311"/>
      <c r="H1225" s="312"/>
      <c r="I1225" s="163"/>
    </row>
    <row r="1226" spans="1:9" ht="15.75" x14ac:dyDescent="0.25">
      <c r="A1226" s="160"/>
      <c r="B1226" s="159"/>
      <c r="C1226" s="159"/>
      <c r="D1226" s="159"/>
      <c r="E1226" s="161"/>
      <c r="F1226" s="162"/>
      <c r="G1226" s="311"/>
      <c r="H1226" s="312"/>
      <c r="I1226" s="163"/>
    </row>
    <row r="1227" spans="1:9" ht="15.75" x14ac:dyDescent="0.25">
      <c r="A1227" s="160"/>
      <c r="B1227" s="159"/>
      <c r="C1227" s="159"/>
      <c r="D1227" s="159"/>
      <c r="E1227" s="161"/>
      <c r="F1227" s="162"/>
      <c r="G1227" s="311"/>
      <c r="H1227" s="312"/>
      <c r="I1227" s="163"/>
    </row>
    <row r="1228" spans="1:9" ht="15.75" x14ac:dyDescent="0.25">
      <c r="A1228" s="160"/>
      <c r="B1228" s="159"/>
      <c r="C1228" s="159"/>
      <c r="D1228" s="159"/>
      <c r="E1228" s="161"/>
      <c r="F1228" s="162"/>
      <c r="G1228" s="311"/>
      <c r="H1228" s="312"/>
      <c r="I1228" s="163"/>
    </row>
    <row r="1229" spans="1:9" ht="15.75" x14ac:dyDescent="0.25">
      <c r="A1229" s="160"/>
      <c r="B1229" s="159"/>
      <c r="C1229" s="159"/>
      <c r="D1229" s="159"/>
      <c r="E1229" s="161"/>
      <c r="F1229" s="162"/>
      <c r="G1229" s="311"/>
      <c r="H1229" s="312"/>
      <c r="I1229" s="163"/>
    </row>
    <row r="1230" spans="1:9" ht="15.75" x14ac:dyDescent="0.25">
      <c r="A1230" s="160"/>
      <c r="B1230" s="159"/>
      <c r="C1230" s="159"/>
      <c r="D1230" s="159"/>
      <c r="E1230" s="161"/>
      <c r="F1230" s="162"/>
      <c r="G1230" s="311"/>
      <c r="H1230" s="312"/>
      <c r="I1230" s="163"/>
    </row>
    <row r="1231" spans="1:9" ht="15.75" x14ac:dyDescent="0.25">
      <c r="A1231" s="160"/>
      <c r="B1231" s="159"/>
      <c r="C1231" s="159"/>
      <c r="D1231" s="159"/>
      <c r="E1231" s="161"/>
      <c r="F1231" s="162"/>
      <c r="G1231" s="311"/>
      <c r="H1231" s="312"/>
      <c r="I1231" s="163"/>
    </row>
    <row r="1232" spans="1:9" ht="15.75" x14ac:dyDescent="0.25">
      <c r="A1232" s="160"/>
      <c r="B1232" s="159"/>
      <c r="C1232" s="159"/>
      <c r="D1232" s="159"/>
      <c r="E1232" s="161"/>
      <c r="F1232" s="162"/>
      <c r="G1232" s="311"/>
      <c r="H1232" s="312"/>
      <c r="I1232" s="163"/>
    </row>
    <row r="1233" spans="1:9" ht="15.75" x14ac:dyDescent="0.25">
      <c r="A1233" s="160"/>
      <c r="B1233" s="159"/>
      <c r="C1233" s="159"/>
      <c r="D1233" s="159"/>
      <c r="E1233" s="161"/>
      <c r="F1233" s="162"/>
      <c r="G1233" s="311"/>
      <c r="H1233" s="312"/>
      <c r="I1233" s="163"/>
    </row>
    <row r="1234" spans="1:9" ht="15.75" x14ac:dyDescent="0.25">
      <c r="A1234" s="160"/>
      <c r="B1234" s="159"/>
      <c r="C1234" s="159"/>
      <c r="D1234" s="159"/>
      <c r="E1234" s="161"/>
      <c r="F1234" s="162"/>
      <c r="G1234" s="311"/>
      <c r="H1234" s="312"/>
      <c r="I1234" s="163"/>
    </row>
    <row r="1235" spans="1:9" ht="15.75" x14ac:dyDescent="0.25">
      <c r="A1235" s="160"/>
      <c r="B1235" s="159"/>
      <c r="C1235" s="159"/>
      <c r="D1235" s="159"/>
      <c r="E1235" s="161"/>
      <c r="F1235" s="162"/>
      <c r="G1235" s="311"/>
      <c r="H1235" s="312"/>
      <c r="I1235" s="163"/>
    </row>
    <row r="1236" spans="1:9" ht="15.75" x14ac:dyDescent="0.25">
      <c r="A1236" s="160"/>
      <c r="B1236" s="159"/>
      <c r="C1236" s="159"/>
      <c r="D1236" s="159"/>
      <c r="E1236" s="161"/>
      <c r="F1236" s="162"/>
      <c r="G1236" s="311"/>
      <c r="H1236" s="312"/>
      <c r="I1236" s="163"/>
    </row>
    <row r="1237" spans="1:9" ht="15.75" x14ac:dyDescent="0.25">
      <c r="A1237" s="160"/>
      <c r="B1237" s="159"/>
      <c r="C1237" s="159"/>
      <c r="D1237" s="159"/>
      <c r="E1237" s="161"/>
      <c r="F1237" s="162"/>
      <c r="G1237" s="311"/>
      <c r="H1237" s="312"/>
      <c r="I1237" s="163"/>
    </row>
    <row r="1238" spans="1:9" ht="15.75" x14ac:dyDescent="0.25">
      <c r="A1238" s="160"/>
      <c r="B1238" s="159"/>
      <c r="C1238" s="159"/>
      <c r="D1238" s="159"/>
      <c r="E1238" s="161"/>
      <c r="F1238" s="162"/>
      <c r="G1238" s="311"/>
      <c r="H1238" s="312"/>
      <c r="I1238" s="163"/>
    </row>
    <row r="1239" spans="1:9" ht="15.75" x14ac:dyDescent="0.25">
      <c r="A1239" s="160"/>
      <c r="B1239" s="159"/>
      <c r="C1239" s="159"/>
      <c r="D1239" s="159"/>
      <c r="E1239" s="161"/>
      <c r="F1239" s="162"/>
      <c r="G1239" s="311"/>
      <c r="H1239" s="312"/>
      <c r="I1239" s="163"/>
    </row>
    <row r="1240" spans="1:9" ht="15.75" x14ac:dyDescent="0.25">
      <c r="A1240" s="160"/>
      <c r="B1240" s="159"/>
      <c r="C1240" s="159"/>
      <c r="D1240" s="159"/>
      <c r="E1240" s="161"/>
      <c r="F1240" s="162"/>
      <c r="G1240" s="311"/>
      <c r="H1240" s="312"/>
      <c r="I1240" s="163"/>
    </row>
    <row r="1241" spans="1:9" ht="15.75" x14ac:dyDescent="0.25">
      <c r="A1241" s="160"/>
      <c r="B1241" s="159"/>
      <c r="C1241" s="159"/>
      <c r="D1241" s="159"/>
      <c r="E1241" s="161"/>
      <c r="F1241" s="162"/>
      <c r="G1241" s="311"/>
      <c r="H1241" s="312"/>
      <c r="I1241" s="163"/>
    </row>
    <row r="1242" spans="1:9" ht="15.75" x14ac:dyDescent="0.25">
      <c r="A1242" s="160"/>
      <c r="B1242" s="159"/>
      <c r="C1242" s="159"/>
      <c r="D1242" s="159"/>
      <c r="E1242" s="161"/>
      <c r="F1242" s="162"/>
      <c r="G1242" s="311"/>
      <c r="H1242" s="312"/>
      <c r="I1242" s="163"/>
    </row>
    <row r="1243" spans="1:9" ht="15.75" x14ac:dyDescent="0.25">
      <c r="A1243" s="160"/>
      <c r="B1243" s="159"/>
      <c r="C1243" s="159"/>
      <c r="D1243" s="159"/>
      <c r="E1243" s="161"/>
      <c r="F1243" s="162"/>
      <c r="G1243" s="311"/>
      <c r="H1243" s="312"/>
      <c r="I1243" s="163"/>
    </row>
    <row r="1244" spans="1:9" ht="15.75" x14ac:dyDescent="0.25">
      <c r="A1244" s="160"/>
      <c r="B1244" s="159"/>
      <c r="C1244" s="159"/>
      <c r="D1244" s="159"/>
      <c r="E1244" s="161"/>
      <c r="F1244" s="162"/>
      <c r="G1244" s="311"/>
      <c r="H1244" s="312"/>
      <c r="I1244" s="163"/>
    </row>
    <row r="1245" spans="1:9" ht="15.75" x14ac:dyDescent="0.25">
      <c r="A1245" s="160"/>
      <c r="B1245" s="159"/>
      <c r="C1245" s="159"/>
      <c r="D1245" s="159"/>
      <c r="E1245" s="161"/>
      <c r="F1245" s="162"/>
      <c r="G1245" s="311"/>
      <c r="H1245" s="312"/>
      <c r="I1245" s="163"/>
    </row>
    <row r="1246" spans="1:9" ht="15.75" x14ac:dyDescent="0.25">
      <c r="A1246" s="160"/>
      <c r="B1246" s="159"/>
      <c r="C1246" s="159"/>
      <c r="D1246" s="159"/>
      <c r="E1246" s="161"/>
      <c r="F1246" s="162"/>
      <c r="G1246" s="311"/>
      <c r="H1246" s="312"/>
      <c r="I1246" s="163"/>
    </row>
    <row r="1247" spans="1:9" ht="15.75" x14ac:dyDescent="0.25">
      <c r="A1247" s="160"/>
      <c r="B1247" s="159"/>
      <c r="C1247" s="159"/>
      <c r="D1247" s="159"/>
      <c r="E1247" s="161"/>
      <c r="F1247" s="162"/>
      <c r="G1247" s="311"/>
      <c r="H1247" s="312"/>
      <c r="I1247" s="163"/>
    </row>
    <row r="1248" spans="1:9" ht="15.75" x14ac:dyDescent="0.25">
      <c r="A1248" s="160"/>
      <c r="B1248" s="159"/>
      <c r="C1248" s="159"/>
      <c r="D1248" s="159"/>
      <c r="E1248" s="161"/>
      <c r="F1248" s="162"/>
      <c r="G1248" s="311"/>
      <c r="H1248" s="312"/>
      <c r="I1248" s="163"/>
    </row>
    <row r="1249" spans="1:9" ht="15.75" x14ac:dyDescent="0.25">
      <c r="A1249" s="160"/>
      <c r="B1249" s="159"/>
      <c r="C1249" s="159"/>
      <c r="D1249" s="159"/>
      <c r="E1249" s="161"/>
      <c r="F1249" s="162"/>
      <c r="G1249" s="311"/>
      <c r="H1249" s="312"/>
      <c r="I1249" s="163"/>
    </row>
    <row r="1250" spans="1:9" ht="15.75" x14ac:dyDescent="0.25">
      <c r="A1250" s="160"/>
      <c r="B1250" s="159"/>
      <c r="C1250" s="159"/>
      <c r="D1250" s="159"/>
      <c r="E1250" s="161"/>
      <c r="F1250" s="162"/>
      <c r="G1250" s="311"/>
      <c r="H1250" s="312"/>
      <c r="I1250" s="163"/>
    </row>
    <row r="1251" spans="1:9" ht="15.75" x14ac:dyDescent="0.25">
      <c r="A1251" s="160"/>
      <c r="B1251" s="159"/>
      <c r="C1251" s="159"/>
      <c r="D1251" s="159"/>
      <c r="E1251" s="161"/>
      <c r="F1251" s="162"/>
      <c r="G1251" s="311"/>
      <c r="H1251" s="312"/>
      <c r="I1251" s="163"/>
    </row>
    <row r="1252" spans="1:9" ht="15.75" x14ac:dyDescent="0.25">
      <c r="A1252" s="160"/>
      <c r="B1252" s="159"/>
      <c r="C1252" s="159"/>
      <c r="D1252" s="159"/>
      <c r="E1252" s="161"/>
      <c r="F1252" s="162"/>
      <c r="G1252" s="311"/>
      <c r="H1252" s="312"/>
      <c r="I1252" s="163"/>
    </row>
    <row r="1253" spans="1:9" ht="15.75" x14ac:dyDescent="0.25">
      <c r="A1253" s="160"/>
      <c r="B1253" s="159"/>
      <c r="C1253" s="159"/>
      <c r="D1253" s="159"/>
      <c r="E1253" s="161"/>
      <c r="F1253" s="162"/>
      <c r="G1253" s="311"/>
      <c r="H1253" s="312"/>
      <c r="I1253" s="163"/>
    </row>
    <row r="1254" spans="1:9" ht="15.75" x14ac:dyDescent="0.25">
      <c r="A1254" s="160"/>
      <c r="B1254" s="159"/>
      <c r="C1254" s="159"/>
      <c r="D1254" s="159"/>
      <c r="E1254" s="161"/>
      <c r="F1254" s="162"/>
      <c r="G1254" s="311"/>
      <c r="H1254" s="312"/>
      <c r="I1254" s="163"/>
    </row>
    <row r="1255" spans="1:9" ht="15.75" x14ac:dyDescent="0.25">
      <c r="A1255" s="160"/>
      <c r="B1255" s="159"/>
      <c r="C1255" s="159"/>
      <c r="D1255" s="159"/>
      <c r="E1255" s="161"/>
      <c r="F1255" s="162"/>
      <c r="G1255" s="311"/>
      <c r="H1255" s="312"/>
      <c r="I1255" s="163"/>
    </row>
    <row r="1256" spans="1:9" ht="15.75" x14ac:dyDescent="0.25">
      <c r="A1256" s="160"/>
      <c r="B1256" s="159"/>
      <c r="C1256" s="159"/>
      <c r="D1256" s="159"/>
      <c r="E1256" s="161"/>
      <c r="F1256" s="162"/>
      <c r="G1256" s="311"/>
      <c r="H1256" s="312"/>
      <c r="I1256" s="163"/>
    </row>
    <row r="1257" spans="1:9" ht="15.75" x14ac:dyDescent="0.25">
      <c r="A1257" s="160"/>
      <c r="B1257" s="159"/>
      <c r="C1257" s="159"/>
      <c r="D1257" s="159"/>
      <c r="E1257" s="161"/>
      <c r="F1257" s="162"/>
      <c r="G1257" s="311"/>
      <c r="H1257" s="312"/>
      <c r="I1257" s="163"/>
    </row>
    <row r="1258" spans="1:9" ht="15.75" x14ac:dyDescent="0.25">
      <c r="A1258" s="160"/>
      <c r="B1258" s="159"/>
      <c r="C1258" s="159"/>
      <c r="D1258" s="159"/>
      <c r="E1258" s="161"/>
      <c r="F1258" s="162"/>
      <c r="G1258" s="311"/>
      <c r="H1258" s="312"/>
      <c r="I1258" s="163"/>
    </row>
    <row r="1259" spans="1:9" ht="15.75" x14ac:dyDescent="0.25">
      <c r="A1259" s="160"/>
      <c r="B1259" s="159"/>
      <c r="C1259" s="159"/>
      <c r="D1259" s="159"/>
      <c r="E1259" s="161"/>
      <c r="F1259" s="162"/>
      <c r="G1259" s="311"/>
      <c r="H1259" s="312"/>
      <c r="I1259" s="163"/>
    </row>
    <row r="1260" spans="1:9" ht="15.75" x14ac:dyDescent="0.25">
      <c r="A1260" s="160"/>
      <c r="B1260" s="159"/>
      <c r="C1260" s="159"/>
      <c r="D1260" s="159"/>
      <c r="E1260" s="161"/>
      <c r="F1260" s="162"/>
      <c r="G1260" s="311"/>
      <c r="H1260" s="312"/>
      <c r="I1260" s="163"/>
    </row>
    <row r="1261" spans="1:9" ht="15.75" x14ac:dyDescent="0.25">
      <c r="A1261" s="160"/>
      <c r="B1261" s="159"/>
      <c r="C1261" s="159"/>
      <c r="D1261" s="159"/>
      <c r="E1261" s="161"/>
      <c r="F1261" s="162"/>
      <c r="G1261" s="311"/>
      <c r="H1261" s="312"/>
      <c r="I1261" s="163"/>
    </row>
    <row r="1262" spans="1:9" ht="15.75" x14ac:dyDescent="0.25">
      <c r="A1262" s="160"/>
      <c r="B1262" s="159"/>
      <c r="C1262" s="159"/>
      <c r="D1262" s="159"/>
      <c r="E1262" s="161"/>
      <c r="F1262" s="162"/>
      <c r="G1262" s="311"/>
      <c r="H1262" s="312"/>
      <c r="I1262" s="163"/>
    </row>
    <row r="1263" spans="1:9" ht="15.75" x14ac:dyDescent="0.25">
      <c r="A1263" s="160"/>
      <c r="B1263" s="159"/>
      <c r="C1263" s="159"/>
      <c r="D1263" s="159"/>
      <c r="E1263" s="161"/>
      <c r="F1263" s="162"/>
      <c r="G1263" s="311"/>
      <c r="H1263" s="312"/>
      <c r="I1263" s="163"/>
    </row>
    <row r="1264" spans="1:9" ht="15.75" x14ac:dyDescent="0.25">
      <c r="A1264" s="160"/>
      <c r="B1264" s="159"/>
      <c r="C1264" s="159"/>
      <c r="D1264" s="159"/>
      <c r="E1264" s="161"/>
      <c r="F1264" s="162"/>
      <c r="G1264" s="311"/>
      <c r="H1264" s="312"/>
      <c r="I1264" s="163"/>
    </row>
    <row r="1265" spans="1:9" ht="15.75" x14ac:dyDescent="0.25">
      <c r="A1265" s="160"/>
      <c r="B1265" s="159"/>
      <c r="C1265" s="159"/>
      <c r="D1265" s="159"/>
      <c r="E1265" s="161"/>
      <c r="F1265" s="162"/>
      <c r="G1265" s="311"/>
      <c r="H1265" s="312"/>
      <c r="I1265" s="163"/>
    </row>
    <row r="1266" spans="1:9" ht="15.75" x14ac:dyDescent="0.25">
      <c r="A1266" s="160"/>
      <c r="B1266" s="159"/>
      <c r="C1266" s="159"/>
      <c r="D1266" s="159"/>
      <c r="E1266" s="161"/>
      <c r="F1266" s="162"/>
      <c r="G1266" s="311"/>
      <c r="H1266" s="312"/>
      <c r="I1266" s="163"/>
    </row>
    <row r="1267" spans="1:9" ht="15.75" x14ac:dyDescent="0.25">
      <c r="A1267" s="160"/>
      <c r="B1267" s="159"/>
      <c r="C1267" s="159"/>
      <c r="D1267" s="159"/>
      <c r="E1267" s="161"/>
      <c r="F1267" s="162"/>
      <c r="G1267" s="311"/>
      <c r="H1267" s="312"/>
      <c r="I1267" s="163"/>
    </row>
    <row r="1268" spans="1:9" ht="15.75" x14ac:dyDescent="0.25">
      <c r="A1268" s="160"/>
      <c r="B1268" s="159"/>
      <c r="C1268" s="159"/>
      <c r="D1268" s="159"/>
      <c r="E1268" s="161"/>
      <c r="F1268" s="162"/>
      <c r="G1268" s="311"/>
      <c r="H1268" s="312"/>
      <c r="I1268" s="163"/>
    </row>
    <row r="1269" spans="1:9" ht="15.75" x14ac:dyDescent="0.25">
      <c r="A1269" s="160"/>
      <c r="B1269" s="159"/>
      <c r="C1269" s="159"/>
      <c r="D1269" s="159"/>
      <c r="E1269" s="161"/>
      <c r="F1269" s="162"/>
      <c r="G1269" s="311"/>
      <c r="H1269" s="312"/>
      <c r="I1269" s="163"/>
    </row>
    <row r="1270" spans="1:9" ht="15.75" x14ac:dyDescent="0.25">
      <c r="A1270" s="160"/>
      <c r="B1270" s="159"/>
      <c r="C1270" s="159"/>
      <c r="D1270" s="159"/>
      <c r="E1270" s="161"/>
      <c r="F1270" s="162"/>
      <c r="G1270" s="311"/>
      <c r="H1270" s="312"/>
      <c r="I1270" s="163"/>
    </row>
    <row r="1271" spans="1:9" ht="15.75" x14ac:dyDescent="0.25">
      <c r="A1271" s="160"/>
      <c r="B1271" s="159"/>
      <c r="C1271" s="159"/>
      <c r="D1271" s="159"/>
      <c r="E1271" s="161"/>
      <c r="F1271" s="162"/>
      <c r="G1271" s="311"/>
      <c r="H1271" s="312"/>
      <c r="I1271" s="163"/>
    </row>
    <row r="1272" spans="1:9" ht="15.75" x14ac:dyDescent="0.25">
      <c r="A1272" s="160"/>
      <c r="B1272" s="159"/>
      <c r="C1272" s="159"/>
      <c r="D1272" s="159"/>
      <c r="E1272" s="161"/>
      <c r="F1272" s="162"/>
      <c r="G1272" s="311"/>
      <c r="H1272" s="312"/>
      <c r="I1272" s="163"/>
    </row>
    <row r="1273" spans="1:9" ht="15.75" x14ac:dyDescent="0.25">
      <c r="A1273" s="160"/>
      <c r="B1273" s="159"/>
      <c r="C1273" s="159"/>
      <c r="D1273" s="159"/>
      <c r="E1273" s="161"/>
      <c r="F1273" s="162"/>
      <c r="G1273" s="311"/>
      <c r="H1273" s="312"/>
      <c r="I1273" s="163"/>
    </row>
    <row r="1274" spans="1:9" ht="15.75" x14ac:dyDescent="0.25">
      <c r="A1274" s="160"/>
      <c r="B1274" s="159"/>
      <c r="C1274" s="159"/>
      <c r="D1274" s="159"/>
      <c r="E1274" s="161"/>
      <c r="F1274" s="162"/>
      <c r="G1274" s="311"/>
      <c r="H1274" s="312"/>
      <c r="I1274" s="163"/>
    </row>
    <row r="1275" spans="1:9" ht="15.75" x14ac:dyDescent="0.25">
      <c r="A1275" s="160"/>
      <c r="B1275" s="159"/>
      <c r="C1275" s="159"/>
      <c r="D1275" s="159"/>
      <c r="E1275" s="161"/>
      <c r="F1275" s="162"/>
      <c r="G1275" s="311"/>
      <c r="H1275" s="312"/>
      <c r="I1275" s="163"/>
    </row>
    <row r="1276" spans="1:9" ht="15.75" x14ac:dyDescent="0.25">
      <c r="A1276" s="160"/>
      <c r="B1276" s="159"/>
      <c r="C1276" s="159"/>
      <c r="D1276" s="159"/>
      <c r="E1276" s="161"/>
      <c r="F1276" s="162"/>
      <c r="G1276" s="311"/>
      <c r="H1276" s="312"/>
      <c r="I1276" s="163"/>
    </row>
    <row r="1277" spans="1:9" ht="15.75" x14ac:dyDescent="0.25">
      <c r="A1277" s="160"/>
      <c r="B1277" s="159"/>
      <c r="C1277" s="159"/>
      <c r="D1277" s="159"/>
      <c r="E1277" s="161"/>
      <c r="F1277" s="162"/>
      <c r="G1277" s="311"/>
      <c r="H1277" s="312"/>
      <c r="I1277" s="163"/>
    </row>
    <row r="1278" spans="1:9" ht="15.75" x14ac:dyDescent="0.25">
      <c r="A1278" s="160"/>
      <c r="B1278" s="159"/>
      <c r="C1278" s="159"/>
      <c r="D1278" s="159"/>
      <c r="E1278" s="161"/>
      <c r="F1278" s="162"/>
      <c r="G1278" s="311"/>
      <c r="H1278" s="312"/>
      <c r="I1278" s="163"/>
    </row>
    <row r="1279" spans="1:9" ht="15.75" x14ac:dyDescent="0.25">
      <c r="A1279" s="160"/>
      <c r="B1279" s="159"/>
      <c r="C1279" s="159"/>
      <c r="D1279" s="159"/>
      <c r="E1279" s="161"/>
      <c r="F1279" s="162"/>
      <c r="G1279" s="311"/>
      <c r="H1279" s="312"/>
      <c r="I1279" s="163"/>
    </row>
    <row r="1280" spans="1:9" ht="15.75" x14ac:dyDescent="0.25">
      <c r="A1280" s="160"/>
      <c r="B1280" s="159"/>
      <c r="C1280" s="159"/>
      <c r="D1280" s="159"/>
      <c r="E1280" s="161"/>
      <c r="F1280" s="162"/>
      <c r="G1280" s="311"/>
      <c r="H1280" s="312"/>
      <c r="I1280" s="163"/>
    </row>
    <row r="1281" spans="1:9" ht="15.75" x14ac:dyDescent="0.25">
      <c r="A1281" s="160"/>
      <c r="B1281" s="159"/>
      <c r="C1281" s="159"/>
      <c r="D1281" s="159"/>
      <c r="E1281" s="161"/>
      <c r="F1281" s="162"/>
      <c r="G1281" s="311"/>
      <c r="H1281" s="312"/>
      <c r="I1281" s="163"/>
    </row>
    <row r="1282" spans="1:9" ht="15.75" x14ac:dyDescent="0.25">
      <c r="A1282" s="160"/>
      <c r="B1282" s="159"/>
      <c r="C1282" s="159"/>
      <c r="D1282" s="159"/>
      <c r="E1282" s="161"/>
      <c r="F1282" s="162"/>
      <c r="G1282" s="311"/>
      <c r="H1282" s="312"/>
      <c r="I1282" s="163"/>
    </row>
    <row r="1283" spans="1:9" ht="15.75" x14ac:dyDescent="0.25">
      <c r="A1283" s="160"/>
      <c r="B1283" s="159"/>
      <c r="C1283" s="159"/>
      <c r="D1283" s="159"/>
      <c r="E1283" s="161"/>
      <c r="F1283" s="162"/>
      <c r="G1283" s="311"/>
      <c r="H1283" s="312"/>
      <c r="I1283" s="163"/>
    </row>
    <row r="1284" spans="1:9" ht="15.75" x14ac:dyDescent="0.25">
      <c r="A1284" s="160"/>
      <c r="B1284" s="159"/>
      <c r="C1284" s="159"/>
      <c r="D1284" s="159"/>
      <c r="E1284" s="161"/>
      <c r="F1284" s="162"/>
      <c r="G1284" s="311"/>
      <c r="H1284" s="312"/>
      <c r="I1284" s="163"/>
    </row>
    <row r="1285" spans="1:9" ht="15.75" x14ac:dyDescent="0.25">
      <c r="A1285" s="160"/>
      <c r="B1285" s="159"/>
      <c r="C1285" s="159"/>
      <c r="D1285" s="159"/>
      <c r="E1285" s="161"/>
      <c r="F1285" s="162"/>
      <c r="G1285" s="311"/>
      <c r="H1285" s="312"/>
      <c r="I1285" s="163"/>
    </row>
    <row r="1286" spans="1:9" ht="15.75" x14ac:dyDescent="0.25">
      <c r="A1286" s="160"/>
      <c r="B1286" s="159"/>
      <c r="C1286" s="159"/>
      <c r="D1286" s="159"/>
      <c r="E1286" s="161"/>
      <c r="F1286" s="162"/>
      <c r="G1286" s="311"/>
      <c r="H1286" s="312"/>
      <c r="I1286" s="163"/>
    </row>
    <row r="1287" spans="1:9" ht="15.75" x14ac:dyDescent="0.25">
      <c r="A1287" s="160"/>
      <c r="B1287" s="159"/>
      <c r="C1287" s="159"/>
      <c r="D1287" s="159"/>
      <c r="E1287" s="161"/>
      <c r="F1287" s="162"/>
      <c r="G1287" s="311"/>
      <c r="H1287" s="312"/>
      <c r="I1287" s="163"/>
    </row>
    <row r="1288" spans="1:9" ht="15.75" x14ac:dyDescent="0.25">
      <c r="A1288" s="160"/>
      <c r="B1288" s="159"/>
      <c r="C1288" s="159"/>
      <c r="D1288" s="159"/>
      <c r="E1288" s="161"/>
      <c r="F1288" s="162"/>
      <c r="G1288" s="311"/>
      <c r="H1288" s="312"/>
      <c r="I1288" s="163"/>
    </row>
    <row r="1289" spans="1:9" ht="15.75" x14ac:dyDescent="0.25">
      <c r="A1289" s="160"/>
      <c r="B1289" s="159"/>
      <c r="C1289" s="159"/>
      <c r="D1289" s="159"/>
      <c r="E1289" s="161"/>
      <c r="F1289" s="162"/>
      <c r="G1289" s="311"/>
      <c r="H1289" s="312"/>
      <c r="I1289" s="163"/>
    </row>
    <row r="1290" spans="1:9" ht="15.75" x14ac:dyDescent="0.25">
      <c r="A1290" s="160"/>
      <c r="B1290" s="159"/>
      <c r="C1290" s="159"/>
      <c r="D1290" s="159"/>
      <c r="E1290" s="161"/>
      <c r="F1290" s="162"/>
      <c r="G1290" s="311"/>
      <c r="H1290" s="312"/>
      <c r="I1290" s="163"/>
    </row>
    <row r="1291" spans="1:9" ht="15.75" x14ac:dyDescent="0.25">
      <c r="A1291" s="160"/>
      <c r="B1291" s="159"/>
      <c r="C1291" s="159"/>
      <c r="D1291" s="159"/>
      <c r="E1291" s="161"/>
      <c r="F1291" s="162"/>
      <c r="G1291" s="311"/>
      <c r="H1291" s="312"/>
      <c r="I1291" s="163"/>
    </row>
    <row r="1292" spans="1:9" ht="15.75" x14ac:dyDescent="0.25">
      <c r="A1292" s="160"/>
      <c r="B1292" s="159"/>
      <c r="C1292" s="159"/>
      <c r="D1292" s="159"/>
      <c r="E1292" s="161"/>
      <c r="F1292" s="162"/>
      <c r="G1292" s="311"/>
      <c r="H1292" s="312"/>
      <c r="I1292" s="163"/>
    </row>
    <row r="1293" spans="1:9" ht="15.75" x14ac:dyDescent="0.25">
      <c r="A1293" s="160"/>
      <c r="B1293" s="159"/>
      <c r="C1293" s="159"/>
      <c r="D1293" s="159"/>
      <c r="E1293" s="161"/>
      <c r="F1293" s="162"/>
      <c r="G1293" s="311"/>
      <c r="H1293" s="312"/>
      <c r="I1293" s="163"/>
    </row>
    <row r="1294" spans="1:9" ht="15.75" x14ac:dyDescent="0.25">
      <c r="A1294" s="160"/>
      <c r="B1294" s="159"/>
      <c r="C1294" s="159"/>
      <c r="D1294" s="159"/>
      <c r="E1294" s="161"/>
      <c r="F1294" s="162"/>
      <c r="G1294" s="311"/>
      <c r="H1294" s="312"/>
      <c r="I1294" s="163"/>
    </row>
    <row r="1295" spans="1:9" ht="15.75" x14ac:dyDescent="0.25">
      <c r="A1295" s="160"/>
      <c r="B1295" s="159"/>
      <c r="C1295" s="159"/>
      <c r="D1295" s="159"/>
      <c r="E1295" s="161"/>
      <c r="F1295" s="162"/>
      <c r="G1295" s="311"/>
      <c r="H1295" s="312"/>
      <c r="I1295" s="163"/>
    </row>
    <row r="1296" spans="1:9" ht="15.75" x14ac:dyDescent="0.25">
      <c r="A1296" s="160"/>
      <c r="B1296" s="159"/>
      <c r="C1296" s="159"/>
      <c r="D1296" s="159"/>
      <c r="E1296" s="161"/>
      <c r="F1296" s="162"/>
      <c r="G1296" s="311"/>
      <c r="H1296" s="312"/>
      <c r="I1296" s="163"/>
    </row>
    <row r="1297" spans="1:9" ht="15.75" x14ac:dyDescent="0.25">
      <c r="A1297" s="160"/>
      <c r="B1297" s="159"/>
      <c r="C1297" s="159"/>
      <c r="D1297" s="159"/>
      <c r="E1297" s="161"/>
      <c r="F1297" s="162"/>
      <c r="G1297" s="311"/>
      <c r="H1297" s="312"/>
      <c r="I1297" s="163"/>
    </row>
    <row r="1298" spans="1:9" ht="15.75" x14ac:dyDescent="0.25">
      <c r="A1298" s="160"/>
      <c r="B1298" s="159"/>
      <c r="C1298" s="159"/>
      <c r="D1298" s="159"/>
      <c r="E1298" s="161"/>
      <c r="F1298" s="162"/>
      <c r="G1298" s="311"/>
      <c r="H1298" s="312"/>
      <c r="I1298" s="163"/>
    </row>
    <row r="1299" spans="1:9" ht="15.75" x14ac:dyDescent="0.25">
      <c r="A1299" s="160"/>
      <c r="B1299" s="159"/>
      <c r="C1299" s="159"/>
      <c r="D1299" s="159"/>
      <c r="E1299" s="161"/>
      <c r="F1299" s="162"/>
      <c r="G1299" s="311"/>
      <c r="H1299" s="312"/>
      <c r="I1299" s="163"/>
    </row>
    <row r="1300" spans="1:9" ht="15.75" x14ac:dyDescent="0.25">
      <c r="A1300" s="160"/>
      <c r="B1300" s="159"/>
      <c r="C1300" s="159"/>
      <c r="D1300" s="159"/>
      <c r="E1300" s="161"/>
      <c r="F1300" s="162"/>
      <c r="G1300" s="311"/>
      <c r="H1300" s="312"/>
      <c r="I1300" s="163"/>
    </row>
    <row r="1301" spans="1:9" ht="15.75" x14ac:dyDescent="0.25">
      <c r="A1301" s="160"/>
      <c r="B1301" s="159"/>
      <c r="C1301" s="159"/>
      <c r="D1301" s="159"/>
      <c r="E1301" s="161"/>
      <c r="F1301" s="162"/>
      <c r="G1301" s="311"/>
      <c r="H1301" s="312"/>
      <c r="I1301" s="163"/>
    </row>
    <row r="1302" spans="1:9" ht="15.75" x14ac:dyDescent="0.25">
      <c r="A1302" s="160"/>
      <c r="B1302" s="159"/>
      <c r="C1302" s="159"/>
      <c r="D1302" s="159"/>
      <c r="E1302" s="161"/>
      <c r="F1302" s="162"/>
      <c r="G1302" s="311"/>
      <c r="H1302" s="312"/>
      <c r="I1302" s="163"/>
    </row>
    <row r="1303" spans="1:9" ht="15.75" x14ac:dyDescent="0.25">
      <c r="A1303" s="160"/>
      <c r="B1303" s="159"/>
      <c r="C1303" s="159"/>
      <c r="D1303" s="159"/>
      <c r="E1303" s="161"/>
      <c r="F1303" s="162"/>
      <c r="G1303" s="311"/>
      <c r="H1303" s="312"/>
      <c r="I1303" s="163"/>
    </row>
    <row r="1304" spans="1:9" ht="15.75" x14ac:dyDescent="0.25">
      <c r="A1304" s="160"/>
      <c r="B1304" s="159"/>
      <c r="C1304" s="159"/>
      <c r="D1304" s="159"/>
      <c r="E1304" s="161"/>
      <c r="F1304" s="162"/>
      <c r="G1304" s="311"/>
      <c r="H1304" s="312"/>
      <c r="I1304" s="163"/>
    </row>
    <row r="1305" spans="1:9" ht="15.75" x14ac:dyDescent="0.25">
      <c r="A1305" s="160"/>
      <c r="B1305" s="159"/>
      <c r="C1305" s="159"/>
      <c r="D1305" s="159"/>
      <c r="E1305" s="161"/>
      <c r="F1305" s="162"/>
      <c r="G1305" s="311"/>
      <c r="H1305" s="312"/>
      <c r="I1305" s="163"/>
    </row>
    <row r="1306" spans="1:9" ht="15.75" x14ac:dyDescent="0.25">
      <c r="A1306" s="160"/>
      <c r="B1306" s="159"/>
      <c r="C1306" s="159"/>
      <c r="D1306" s="159"/>
      <c r="E1306" s="161"/>
      <c r="F1306" s="162"/>
      <c r="G1306" s="311"/>
      <c r="H1306" s="312"/>
      <c r="I1306" s="163"/>
    </row>
    <row r="1307" spans="1:9" ht="15.75" x14ac:dyDescent="0.25">
      <c r="A1307" s="160"/>
      <c r="B1307" s="159"/>
      <c r="C1307" s="159"/>
      <c r="D1307" s="159"/>
      <c r="E1307" s="161"/>
      <c r="F1307" s="162"/>
      <c r="G1307" s="311"/>
      <c r="H1307" s="312"/>
      <c r="I1307" s="163"/>
    </row>
    <row r="1308" spans="1:9" ht="15.75" x14ac:dyDescent="0.25">
      <c r="A1308" s="160"/>
      <c r="B1308" s="159"/>
      <c r="C1308" s="159"/>
      <c r="D1308" s="159"/>
      <c r="E1308" s="161"/>
      <c r="F1308" s="162"/>
      <c r="G1308" s="311"/>
      <c r="H1308" s="312"/>
      <c r="I1308" s="163"/>
    </row>
    <row r="1309" spans="1:9" ht="15.75" x14ac:dyDescent="0.25">
      <c r="A1309" s="160"/>
      <c r="B1309" s="159"/>
      <c r="C1309" s="159"/>
      <c r="D1309" s="159"/>
      <c r="E1309" s="161"/>
      <c r="F1309" s="162"/>
      <c r="G1309" s="311"/>
      <c r="H1309" s="312"/>
      <c r="I1309" s="163"/>
    </row>
    <row r="1310" spans="1:9" ht="15.75" x14ac:dyDescent="0.25">
      <c r="A1310" s="160"/>
      <c r="B1310" s="159"/>
      <c r="C1310" s="159"/>
      <c r="D1310" s="159"/>
      <c r="E1310" s="161"/>
      <c r="F1310" s="162"/>
      <c r="G1310" s="311"/>
      <c r="H1310" s="312"/>
      <c r="I1310" s="163"/>
    </row>
    <row r="1311" spans="1:9" ht="15.75" x14ac:dyDescent="0.25">
      <c r="A1311" s="160"/>
      <c r="B1311" s="159"/>
      <c r="C1311" s="159"/>
      <c r="D1311" s="159"/>
      <c r="E1311" s="161"/>
      <c r="F1311" s="162"/>
      <c r="G1311" s="311"/>
      <c r="H1311" s="312"/>
      <c r="I1311" s="163"/>
    </row>
    <row r="1312" spans="1:9" ht="15.75" x14ac:dyDescent="0.25">
      <c r="A1312" s="160"/>
      <c r="B1312" s="159"/>
      <c r="C1312" s="159"/>
      <c r="D1312" s="159"/>
      <c r="E1312" s="161"/>
      <c r="F1312" s="162"/>
      <c r="G1312" s="311"/>
      <c r="H1312" s="312"/>
      <c r="I1312" s="163"/>
    </row>
    <row r="1313" spans="1:9" ht="15.75" x14ac:dyDescent="0.25">
      <c r="A1313" s="160"/>
      <c r="B1313" s="159"/>
      <c r="C1313" s="159"/>
      <c r="D1313" s="159"/>
      <c r="E1313" s="161"/>
      <c r="F1313" s="162"/>
      <c r="G1313" s="311"/>
      <c r="H1313" s="312"/>
      <c r="I1313" s="163"/>
    </row>
    <row r="1314" spans="1:9" ht="15.75" x14ac:dyDescent="0.25">
      <c r="A1314" s="160"/>
      <c r="B1314" s="159"/>
      <c r="C1314" s="159"/>
      <c r="D1314" s="159"/>
      <c r="E1314" s="161"/>
      <c r="F1314" s="162"/>
      <c r="G1314" s="311"/>
      <c r="H1314" s="312"/>
      <c r="I1314" s="163"/>
    </row>
    <row r="1315" spans="1:9" ht="15.75" x14ac:dyDescent="0.25">
      <c r="A1315" s="160"/>
      <c r="B1315" s="159"/>
      <c r="C1315" s="159"/>
      <c r="D1315" s="159"/>
      <c r="E1315" s="161"/>
      <c r="F1315" s="162"/>
      <c r="G1315" s="311"/>
      <c r="H1315" s="312"/>
      <c r="I1315" s="163"/>
    </row>
    <row r="1316" spans="1:9" ht="15.75" x14ac:dyDescent="0.25">
      <c r="A1316" s="160"/>
      <c r="B1316" s="159"/>
      <c r="C1316" s="159"/>
      <c r="D1316" s="159"/>
      <c r="E1316" s="161"/>
      <c r="F1316" s="162"/>
      <c r="G1316" s="311"/>
      <c r="H1316" s="312"/>
      <c r="I1316" s="163"/>
    </row>
    <row r="1317" spans="1:9" ht="15.75" x14ac:dyDescent="0.25">
      <c r="A1317" s="160"/>
      <c r="B1317" s="159"/>
      <c r="C1317" s="159"/>
      <c r="D1317" s="159"/>
      <c r="E1317" s="161"/>
      <c r="F1317" s="162"/>
      <c r="G1317" s="311"/>
      <c r="H1317" s="312"/>
      <c r="I1317" s="163"/>
    </row>
    <row r="1318" spans="1:9" ht="15.75" x14ac:dyDescent="0.25">
      <c r="A1318" s="160"/>
      <c r="B1318" s="159"/>
      <c r="C1318" s="159"/>
      <c r="D1318" s="159"/>
      <c r="E1318" s="161"/>
      <c r="F1318" s="162"/>
      <c r="G1318" s="311"/>
      <c r="H1318" s="312"/>
      <c r="I1318" s="163"/>
    </row>
    <row r="1319" spans="1:9" ht="15.75" x14ac:dyDescent="0.25">
      <c r="A1319" s="160"/>
      <c r="B1319" s="159"/>
      <c r="C1319" s="159"/>
      <c r="D1319" s="159"/>
      <c r="E1319" s="161"/>
      <c r="F1319" s="162"/>
      <c r="G1319" s="311"/>
      <c r="H1319" s="312"/>
      <c r="I1319" s="163"/>
    </row>
    <row r="1320" spans="1:9" ht="15.75" x14ac:dyDescent="0.25">
      <c r="A1320" s="160"/>
      <c r="B1320" s="159"/>
      <c r="C1320" s="159"/>
      <c r="D1320" s="159"/>
      <c r="E1320" s="161"/>
      <c r="F1320" s="162"/>
      <c r="G1320" s="311"/>
      <c r="H1320" s="312"/>
      <c r="I1320" s="163"/>
    </row>
    <row r="1321" spans="1:9" ht="15.75" x14ac:dyDescent="0.25">
      <c r="A1321" s="160"/>
      <c r="B1321" s="159"/>
      <c r="C1321" s="159"/>
      <c r="D1321" s="159"/>
      <c r="E1321" s="161"/>
      <c r="F1321" s="162"/>
      <c r="G1321" s="311"/>
      <c r="H1321" s="312"/>
      <c r="I1321" s="163"/>
    </row>
    <row r="1322" spans="1:9" ht="15.75" x14ac:dyDescent="0.25">
      <c r="A1322" s="160"/>
      <c r="B1322" s="159"/>
      <c r="C1322" s="159"/>
      <c r="D1322" s="159"/>
      <c r="E1322" s="161"/>
      <c r="F1322" s="162"/>
      <c r="G1322" s="311"/>
      <c r="H1322" s="312"/>
      <c r="I1322" s="163"/>
    </row>
    <row r="1323" spans="1:9" ht="15.75" x14ac:dyDescent="0.25">
      <c r="A1323" s="160"/>
      <c r="B1323" s="159"/>
      <c r="C1323" s="159"/>
      <c r="D1323" s="159"/>
      <c r="E1323" s="161"/>
      <c r="F1323" s="162"/>
      <c r="G1323" s="311"/>
      <c r="H1323" s="312"/>
      <c r="I1323" s="163"/>
    </row>
    <row r="1324" spans="1:9" ht="15.75" x14ac:dyDescent="0.25">
      <c r="A1324" s="160"/>
      <c r="B1324" s="159"/>
      <c r="C1324" s="159"/>
      <c r="D1324" s="159"/>
      <c r="E1324" s="161"/>
      <c r="F1324" s="162"/>
      <c r="G1324" s="311"/>
      <c r="H1324" s="312"/>
      <c r="I1324" s="163"/>
    </row>
    <row r="1325" spans="1:9" ht="15.75" x14ac:dyDescent="0.25">
      <c r="A1325" s="160"/>
      <c r="B1325" s="159"/>
      <c r="C1325" s="159"/>
      <c r="D1325" s="159"/>
      <c r="E1325" s="161"/>
      <c r="F1325" s="162"/>
      <c r="G1325" s="311"/>
      <c r="H1325" s="312"/>
      <c r="I1325" s="163"/>
    </row>
    <row r="1326" spans="1:9" ht="15.75" x14ac:dyDescent="0.25">
      <c r="A1326" s="160"/>
      <c r="B1326" s="159"/>
      <c r="C1326" s="159"/>
      <c r="D1326" s="159"/>
      <c r="E1326" s="161"/>
      <c r="F1326" s="162"/>
      <c r="G1326" s="311"/>
      <c r="H1326" s="312"/>
      <c r="I1326" s="163"/>
    </row>
    <row r="1327" spans="1:9" ht="15.75" x14ac:dyDescent="0.25">
      <c r="A1327" s="160"/>
      <c r="B1327" s="159"/>
      <c r="C1327" s="159"/>
      <c r="D1327" s="159"/>
      <c r="E1327" s="161"/>
      <c r="F1327" s="162"/>
      <c r="G1327" s="311"/>
      <c r="H1327" s="312"/>
      <c r="I1327" s="163"/>
    </row>
    <row r="1328" spans="1:9" ht="15.75" x14ac:dyDescent="0.25">
      <c r="A1328" s="160"/>
      <c r="B1328" s="159"/>
      <c r="C1328" s="159"/>
      <c r="D1328" s="159"/>
      <c r="E1328" s="161"/>
      <c r="F1328" s="162"/>
      <c r="G1328" s="311"/>
      <c r="H1328" s="312"/>
      <c r="I1328" s="163"/>
    </row>
    <row r="1329" spans="1:9" ht="15.75" x14ac:dyDescent="0.25">
      <c r="A1329" s="160"/>
      <c r="B1329" s="159"/>
      <c r="C1329" s="159"/>
      <c r="D1329" s="159"/>
      <c r="E1329" s="161"/>
      <c r="F1329" s="162"/>
      <c r="G1329" s="311"/>
      <c r="H1329" s="312"/>
      <c r="I1329" s="163"/>
    </row>
    <row r="1330" spans="1:9" ht="15.75" x14ac:dyDescent="0.25">
      <c r="A1330" s="160"/>
      <c r="B1330" s="159"/>
      <c r="C1330" s="159"/>
      <c r="D1330" s="159"/>
      <c r="E1330" s="161"/>
      <c r="F1330" s="162"/>
      <c r="G1330" s="311"/>
      <c r="H1330" s="312"/>
      <c r="I1330" s="163"/>
    </row>
    <row r="1331" spans="1:9" ht="15.75" x14ac:dyDescent="0.25">
      <c r="A1331" s="160"/>
      <c r="B1331" s="159"/>
      <c r="C1331" s="159"/>
      <c r="D1331" s="159"/>
      <c r="E1331" s="161"/>
      <c r="F1331" s="162"/>
      <c r="G1331" s="311"/>
      <c r="H1331" s="312"/>
      <c r="I1331" s="163"/>
    </row>
    <row r="1332" spans="1:9" ht="15.75" x14ac:dyDescent="0.25">
      <c r="A1332" s="160"/>
      <c r="B1332" s="159"/>
      <c r="C1332" s="159"/>
      <c r="D1332" s="159"/>
      <c r="E1332" s="161"/>
      <c r="F1332" s="162"/>
      <c r="G1332" s="311"/>
      <c r="H1332" s="312"/>
      <c r="I1332" s="163"/>
    </row>
    <row r="1333" spans="1:9" ht="15.75" x14ac:dyDescent="0.25">
      <c r="A1333" s="160"/>
      <c r="B1333" s="159"/>
      <c r="C1333" s="159"/>
      <c r="D1333" s="159"/>
      <c r="E1333" s="161"/>
      <c r="F1333" s="162"/>
      <c r="G1333" s="311"/>
      <c r="H1333" s="312"/>
      <c r="I1333" s="163"/>
    </row>
    <row r="1334" spans="1:9" ht="15.75" x14ac:dyDescent="0.25">
      <c r="A1334" s="160"/>
      <c r="B1334" s="159"/>
      <c r="C1334" s="159"/>
      <c r="D1334" s="159"/>
      <c r="E1334" s="161"/>
      <c r="F1334" s="162"/>
      <c r="G1334" s="311"/>
      <c r="H1334" s="312"/>
      <c r="I1334" s="163"/>
    </row>
    <row r="1335" spans="1:9" ht="15.75" x14ac:dyDescent="0.25">
      <c r="A1335" s="160"/>
      <c r="B1335" s="159"/>
      <c r="C1335" s="159"/>
      <c r="D1335" s="159"/>
      <c r="E1335" s="161"/>
      <c r="F1335" s="162"/>
      <c r="G1335" s="311"/>
      <c r="H1335" s="312"/>
      <c r="I1335" s="163"/>
    </row>
    <row r="1336" spans="1:9" ht="15.75" x14ac:dyDescent="0.25">
      <c r="A1336" s="160"/>
      <c r="B1336" s="159"/>
      <c r="C1336" s="159"/>
      <c r="D1336" s="159"/>
      <c r="E1336" s="161"/>
      <c r="F1336" s="162"/>
      <c r="G1336" s="311"/>
      <c r="H1336" s="312"/>
      <c r="I1336" s="163"/>
    </row>
    <row r="1337" spans="1:9" ht="15.75" x14ac:dyDescent="0.25">
      <c r="A1337" s="160"/>
      <c r="B1337" s="159"/>
      <c r="C1337" s="159"/>
      <c r="D1337" s="159"/>
      <c r="E1337" s="161"/>
      <c r="F1337" s="162"/>
      <c r="G1337" s="311"/>
      <c r="H1337" s="312"/>
      <c r="I1337" s="163"/>
    </row>
    <row r="1338" spans="1:9" ht="15.75" x14ac:dyDescent="0.25">
      <c r="A1338" s="160"/>
      <c r="B1338" s="159"/>
      <c r="C1338" s="159"/>
      <c r="D1338" s="159"/>
      <c r="E1338" s="161"/>
      <c r="F1338" s="162"/>
      <c r="G1338" s="311"/>
      <c r="H1338" s="312"/>
      <c r="I1338" s="163"/>
    </row>
    <row r="1339" spans="1:9" ht="15.75" x14ac:dyDescent="0.25">
      <c r="A1339" s="160"/>
      <c r="B1339" s="159"/>
      <c r="C1339" s="159"/>
      <c r="D1339" s="159"/>
      <c r="E1339" s="161"/>
      <c r="F1339" s="162"/>
      <c r="G1339" s="311"/>
      <c r="H1339" s="312"/>
      <c r="I1339" s="163"/>
    </row>
    <row r="1340" spans="1:9" ht="15.75" x14ac:dyDescent="0.25">
      <c r="A1340" s="160"/>
      <c r="B1340" s="159"/>
      <c r="C1340" s="159"/>
      <c r="D1340" s="159"/>
      <c r="E1340" s="161"/>
      <c r="F1340" s="162"/>
      <c r="G1340" s="311"/>
      <c r="H1340" s="312"/>
      <c r="I1340" s="163"/>
    </row>
    <row r="1341" spans="1:9" ht="15.75" x14ac:dyDescent="0.25">
      <c r="A1341" s="160"/>
      <c r="B1341" s="159"/>
      <c r="C1341" s="159"/>
      <c r="D1341" s="159"/>
      <c r="E1341" s="161"/>
      <c r="F1341" s="162"/>
      <c r="G1341" s="311"/>
      <c r="H1341" s="312"/>
      <c r="I1341" s="163"/>
    </row>
    <row r="1342" spans="1:9" ht="15.75" x14ac:dyDescent="0.25">
      <c r="A1342" s="160"/>
      <c r="B1342" s="159"/>
      <c r="C1342" s="159"/>
      <c r="D1342" s="159"/>
      <c r="E1342" s="161"/>
      <c r="F1342" s="162"/>
      <c r="G1342" s="311"/>
      <c r="H1342" s="312"/>
      <c r="I1342" s="163"/>
    </row>
    <row r="1343" spans="1:9" ht="15.75" x14ac:dyDescent="0.25">
      <c r="A1343" s="160"/>
      <c r="B1343" s="159"/>
      <c r="C1343" s="159"/>
      <c r="D1343" s="159"/>
      <c r="E1343" s="161"/>
      <c r="F1343" s="162"/>
      <c r="G1343" s="311"/>
      <c r="H1343" s="312"/>
      <c r="I1343" s="163"/>
    </row>
    <row r="1344" spans="1:9" ht="15.75" x14ac:dyDescent="0.25">
      <c r="A1344" s="160"/>
      <c r="B1344" s="159"/>
      <c r="C1344" s="159"/>
      <c r="D1344" s="159"/>
      <c r="E1344" s="161"/>
      <c r="F1344" s="162"/>
      <c r="G1344" s="311"/>
      <c r="H1344" s="312"/>
      <c r="I1344" s="163"/>
    </row>
    <row r="1345" spans="1:9" ht="15.75" x14ac:dyDescent="0.25">
      <c r="A1345" s="160"/>
      <c r="B1345" s="159"/>
      <c r="C1345" s="159"/>
      <c r="D1345" s="159"/>
      <c r="E1345" s="161"/>
      <c r="F1345" s="162"/>
      <c r="G1345" s="311"/>
      <c r="H1345" s="312"/>
      <c r="I1345" s="163"/>
    </row>
    <row r="1346" spans="1:9" ht="15.75" x14ac:dyDescent="0.25">
      <c r="A1346" s="160"/>
      <c r="B1346" s="159"/>
      <c r="C1346" s="159"/>
      <c r="D1346" s="159"/>
      <c r="E1346" s="161"/>
      <c r="F1346" s="162"/>
      <c r="G1346" s="311"/>
      <c r="H1346" s="312"/>
      <c r="I1346" s="163"/>
    </row>
    <row r="1347" spans="1:9" ht="15.75" x14ac:dyDescent="0.25">
      <c r="A1347" s="160"/>
      <c r="B1347" s="159"/>
      <c r="C1347" s="159"/>
      <c r="D1347" s="159"/>
      <c r="E1347" s="161"/>
      <c r="F1347" s="162"/>
      <c r="G1347" s="311"/>
      <c r="H1347" s="312"/>
      <c r="I1347" s="163"/>
    </row>
    <row r="1348" spans="1:9" ht="15.75" x14ac:dyDescent="0.25">
      <c r="A1348" s="160"/>
      <c r="B1348" s="159"/>
      <c r="C1348" s="159"/>
      <c r="D1348" s="159"/>
      <c r="E1348" s="161"/>
      <c r="F1348" s="162"/>
      <c r="G1348" s="311"/>
      <c r="H1348" s="312"/>
      <c r="I1348" s="163"/>
    </row>
    <row r="1349" spans="1:9" ht="15.75" x14ac:dyDescent="0.25">
      <c r="A1349" s="160"/>
      <c r="B1349" s="159"/>
      <c r="C1349" s="159"/>
      <c r="D1349" s="159"/>
      <c r="E1349" s="161"/>
      <c r="F1349" s="162"/>
      <c r="G1349" s="311"/>
      <c r="H1349" s="312"/>
      <c r="I1349" s="163"/>
    </row>
    <row r="1350" spans="1:9" ht="15.75" x14ac:dyDescent="0.25">
      <c r="A1350" s="160"/>
      <c r="B1350" s="159"/>
      <c r="C1350" s="159"/>
      <c r="D1350" s="159"/>
      <c r="E1350" s="161"/>
      <c r="F1350" s="162"/>
      <c r="G1350" s="311"/>
      <c r="H1350" s="312"/>
      <c r="I1350" s="163"/>
    </row>
    <row r="1351" spans="1:9" ht="15.75" x14ac:dyDescent="0.25">
      <c r="A1351" s="160"/>
      <c r="B1351" s="159"/>
      <c r="C1351" s="159"/>
      <c r="D1351" s="159"/>
      <c r="E1351" s="161"/>
      <c r="F1351" s="162"/>
      <c r="G1351" s="311"/>
      <c r="H1351" s="312"/>
      <c r="I1351" s="163"/>
    </row>
    <row r="1352" spans="1:9" ht="15.75" x14ac:dyDescent="0.25">
      <c r="A1352" s="160"/>
      <c r="B1352" s="159"/>
      <c r="C1352" s="159"/>
      <c r="D1352" s="159"/>
      <c r="E1352" s="161"/>
      <c r="F1352" s="162"/>
      <c r="G1352" s="311"/>
      <c r="H1352" s="312"/>
      <c r="I1352" s="163"/>
    </row>
    <row r="1353" spans="1:9" ht="15.75" x14ac:dyDescent="0.25">
      <c r="A1353" s="160"/>
      <c r="B1353" s="159"/>
      <c r="C1353" s="159"/>
      <c r="D1353" s="159"/>
      <c r="E1353" s="161"/>
      <c r="F1353" s="162"/>
      <c r="G1353" s="311"/>
      <c r="H1353" s="312"/>
      <c r="I1353" s="163"/>
    </row>
    <row r="1354" spans="1:9" ht="15.75" x14ac:dyDescent="0.25">
      <c r="A1354" s="160"/>
      <c r="B1354" s="159"/>
      <c r="C1354" s="159"/>
      <c r="D1354" s="159"/>
      <c r="E1354" s="161"/>
      <c r="F1354" s="162"/>
      <c r="G1354" s="311"/>
      <c r="H1354" s="312"/>
      <c r="I1354" s="163"/>
    </row>
    <row r="1355" spans="1:9" ht="15.75" x14ac:dyDescent="0.25">
      <c r="A1355" s="160"/>
      <c r="B1355" s="159"/>
      <c r="C1355" s="159"/>
      <c r="D1355" s="159"/>
      <c r="E1355" s="161"/>
      <c r="F1355" s="162"/>
      <c r="G1355" s="311"/>
      <c r="H1355" s="312"/>
      <c r="I1355" s="163"/>
    </row>
    <row r="1356" spans="1:9" ht="15.75" x14ac:dyDescent="0.25">
      <c r="A1356" s="160"/>
      <c r="B1356" s="159"/>
      <c r="C1356" s="159"/>
      <c r="D1356" s="159"/>
      <c r="E1356" s="161"/>
      <c r="F1356" s="162"/>
      <c r="G1356" s="311"/>
      <c r="H1356" s="312"/>
      <c r="I1356" s="163"/>
    </row>
    <row r="1357" spans="1:9" ht="15.75" x14ac:dyDescent="0.25">
      <c r="A1357" s="160"/>
      <c r="B1357" s="159"/>
      <c r="C1357" s="159"/>
      <c r="D1357" s="159"/>
      <c r="E1357" s="161"/>
      <c r="F1357" s="162"/>
      <c r="G1357" s="311"/>
      <c r="H1357" s="312"/>
      <c r="I1357" s="163"/>
    </row>
    <row r="1358" spans="1:9" ht="15.75" x14ac:dyDescent="0.25">
      <c r="A1358" s="160"/>
      <c r="B1358" s="159"/>
      <c r="C1358" s="159"/>
      <c r="D1358" s="159"/>
      <c r="E1358" s="161"/>
      <c r="F1358" s="162"/>
      <c r="G1358" s="311"/>
      <c r="H1358" s="312"/>
      <c r="I1358" s="163"/>
    </row>
    <row r="1359" spans="1:9" ht="15.75" x14ac:dyDescent="0.25">
      <c r="A1359" s="160"/>
      <c r="B1359" s="159"/>
      <c r="C1359" s="159"/>
      <c r="D1359" s="159"/>
      <c r="E1359" s="161"/>
      <c r="F1359" s="162"/>
      <c r="G1359" s="311"/>
      <c r="H1359" s="312"/>
      <c r="I1359" s="163"/>
    </row>
    <row r="1360" spans="1:9" ht="15.75" x14ac:dyDescent="0.25">
      <c r="A1360" s="160"/>
      <c r="B1360" s="159"/>
      <c r="C1360" s="159"/>
      <c r="D1360" s="159"/>
      <c r="E1360" s="161"/>
      <c r="F1360" s="162"/>
      <c r="G1360" s="311"/>
      <c r="H1360" s="312"/>
      <c r="I1360" s="163"/>
    </row>
    <row r="1361" spans="1:9" ht="15.75" x14ac:dyDescent="0.25">
      <c r="A1361" s="160"/>
      <c r="B1361" s="159"/>
      <c r="C1361" s="159"/>
      <c r="D1361" s="159"/>
      <c r="E1361" s="161"/>
      <c r="F1361" s="162"/>
      <c r="G1361" s="311"/>
      <c r="H1361" s="312"/>
      <c r="I1361" s="163"/>
    </row>
    <row r="1362" spans="1:9" ht="15.75" x14ac:dyDescent="0.25">
      <c r="A1362" s="160"/>
      <c r="B1362" s="159"/>
      <c r="C1362" s="159"/>
      <c r="D1362" s="159"/>
      <c r="E1362" s="161"/>
      <c r="F1362" s="162"/>
      <c r="G1362" s="311"/>
      <c r="H1362" s="312"/>
      <c r="I1362" s="163"/>
    </row>
    <row r="1363" spans="1:9" ht="15.75" x14ac:dyDescent="0.25">
      <c r="A1363" s="160"/>
      <c r="B1363" s="159"/>
      <c r="C1363" s="159"/>
      <c r="D1363" s="159"/>
      <c r="E1363" s="161"/>
      <c r="F1363" s="162"/>
      <c r="G1363" s="311"/>
      <c r="H1363" s="312"/>
      <c r="I1363" s="163"/>
    </row>
    <row r="1364" spans="1:9" ht="15.75" x14ac:dyDescent="0.25">
      <c r="A1364" s="160"/>
      <c r="B1364" s="159"/>
      <c r="C1364" s="159"/>
      <c r="D1364" s="159"/>
      <c r="E1364" s="161"/>
      <c r="F1364" s="162"/>
      <c r="G1364" s="311"/>
      <c r="H1364" s="312"/>
      <c r="I1364" s="163"/>
    </row>
    <row r="1365" spans="1:9" ht="15.75" x14ac:dyDescent="0.25">
      <c r="A1365" s="160"/>
      <c r="B1365" s="159"/>
      <c r="C1365" s="159"/>
      <c r="D1365" s="159"/>
      <c r="E1365" s="161"/>
      <c r="F1365" s="162"/>
      <c r="G1365" s="311"/>
      <c r="H1365" s="312"/>
      <c r="I1365" s="163"/>
    </row>
    <row r="1366" spans="1:9" ht="15.75" x14ac:dyDescent="0.25">
      <c r="A1366" s="160"/>
      <c r="B1366" s="159"/>
      <c r="C1366" s="159"/>
      <c r="D1366" s="159"/>
      <c r="E1366" s="161"/>
      <c r="F1366" s="162"/>
      <c r="G1366" s="311"/>
      <c r="H1366" s="312"/>
      <c r="I1366" s="163"/>
    </row>
    <row r="1367" spans="1:9" ht="15.75" x14ac:dyDescent="0.25">
      <c r="A1367" s="160"/>
      <c r="B1367" s="159"/>
      <c r="C1367" s="159"/>
      <c r="D1367" s="159"/>
      <c r="E1367" s="161"/>
      <c r="F1367" s="162"/>
      <c r="G1367" s="311"/>
      <c r="H1367" s="312"/>
      <c r="I1367" s="163"/>
    </row>
    <row r="1368" spans="1:9" ht="15.75" x14ac:dyDescent="0.25">
      <c r="A1368" s="160"/>
      <c r="B1368" s="159"/>
      <c r="C1368" s="159"/>
      <c r="D1368" s="159"/>
      <c r="E1368" s="161"/>
      <c r="F1368" s="162"/>
      <c r="G1368" s="311"/>
      <c r="H1368" s="312"/>
      <c r="I1368" s="163"/>
    </row>
    <row r="1369" spans="1:9" ht="15.75" x14ac:dyDescent="0.25">
      <c r="A1369" s="160"/>
      <c r="B1369" s="159"/>
      <c r="C1369" s="159"/>
      <c r="D1369" s="159"/>
      <c r="E1369" s="161"/>
      <c r="F1369" s="162"/>
      <c r="G1369" s="311"/>
      <c r="H1369" s="312"/>
      <c r="I1369" s="163"/>
    </row>
    <row r="1370" spans="1:9" ht="15.75" x14ac:dyDescent="0.25">
      <c r="A1370" s="160"/>
      <c r="B1370" s="159"/>
      <c r="C1370" s="159"/>
      <c r="D1370" s="159"/>
      <c r="E1370" s="161"/>
      <c r="F1370" s="162"/>
      <c r="G1370" s="311"/>
      <c r="H1370" s="312"/>
      <c r="I1370" s="163"/>
    </row>
    <row r="1371" spans="1:9" ht="15.75" x14ac:dyDescent="0.25">
      <c r="A1371" s="160"/>
      <c r="B1371" s="159"/>
      <c r="C1371" s="159"/>
      <c r="D1371" s="159"/>
      <c r="E1371" s="161"/>
      <c r="F1371" s="162"/>
      <c r="G1371" s="311"/>
      <c r="H1371" s="312"/>
      <c r="I1371" s="163"/>
    </row>
    <row r="1372" spans="1:9" ht="15.75" x14ac:dyDescent="0.25">
      <c r="A1372" s="160"/>
      <c r="B1372" s="159"/>
      <c r="C1372" s="159"/>
      <c r="D1372" s="159"/>
      <c r="E1372" s="161"/>
      <c r="F1372" s="162"/>
      <c r="G1372" s="311"/>
      <c r="H1372" s="312"/>
      <c r="I1372" s="163"/>
    </row>
    <row r="1373" spans="1:9" ht="15.75" x14ac:dyDescent="0.25">
      <c r="A1373" s="160"/>
      <c r="B1373" s="159"/>
      <c r="C1373" s="159"/>
      <c r="D1373" s="159"/>
      <c r="E1373" s="161"/>
      <c r="F1373" s="162"/>
      <c r="G1373" s="311"/>
      <c r="H1373" s="312"/>
      <c r="I1373" s="163"/>
    </row>
    <row r="1374" spans="1:9" ht="15.75" x14ac:dyDescent="0.25">
      <c r="A1374" s="160"/>
      <c r="B1374" s="159"/>
      <c r="C1374" s="159"/>
      <c r="D1374" s="159"/>
      <c r="E1374" s="161"/>
      <c r="F1374" s="162"/>
      <c r="G1374" s="311"/>
      <c r="H1374" s="312"/>
      <c r="I1374" s="163"/>
    </row>
    <row r="1375" spans="1:9" ht="15.75" x14ac:dyDescent="0.25">
      <c r="A1375" s="160"/>
      <c r="B1375" s="159"/>
      <c r="C1375" s="159"/>
      <c r="D1375" s="159"/>
      <c r="E1375" s="161"/>
      <c r="F1375" s="162"/>
      <c r="G1375" s="311"/>
      <c r="H1375" s="312"/>
      <c r="I1375" s="163"/>
    </row>
    <row r="1376" spans="1:9" ht="15.75" x14ac:dyDescent="0.25">
      <c r="A1376" s="160"/>
      <c r="B1376" s="159"/>
      <c r="C1376" s="159"/>
      <c r="D1376" s="159"/>
      <c r="E1376" s="161"/>
      <c r="F1376" s="162"/>
      <c r="G1376" s="311"/>
      <c r="H1376" s="312"/>
      <c r="I1376" s="163"/>
    </row>
    <row r="1377" spans="1:9" ht="15.75" x14ac:dyDescent="0.25">
      <c r="A1377" s="160"/>
      <c r="B1377" s="159"/>
      <c r="C1377" s="159"/>
      <c r="D1377" s="159"/>
      <c r="E1377" s="161"/>
      <c r="F1377" s="162"/>
      <c r="G1377" s="311"/>
      <c r="H1377" s="312"/>
      <c r="I1377" s="163"/>
    </row>
    <row r="1378" spans="1:9" ht="15.75" x14ac:dyDescent="0.25">
      <c r="A1378" s="160"/>
      <c r="B1378" s="159"/>
      <c r="C1378" s="159"/>
      <c r="D1378" s="159"/>
      <c r="E1378" s="161"/>
      <c r="F1378" s="162"/>
      <c r="G1378" s="311"/>
      <c r="H1378" s="312"/>
      <c r="I1378" s="163"/>
    </row>
    <row r="1379" spans="1:9" ht="15.75" x14ac:dyDescent="0.25">
      <c r="A1379" s="160"/>
      <c r="B1379" s="159"/>
      <c r="C1379" s="159"/>
      <c r="D1379" s="159"/>
      <c r="E1379" s="161"/>
      <c r="F1379" s="162"/>
      <c r="G1379" s="311"/>
      <c r="H1379" s="312"/>
      <c r="I1379" s="163"/>
    </row>
    <row r="1380" spans="1:9" ht="15.75" x14ac:dyDescent="0.25">
      <c r="A1380" s="160"/>
      <c r="B1380" s="159"/>
      <c r="C1380" s="159"/>
      <c r="D1380" s="159"/>
      <c r="E1380" s="161"/>
      <c r="F1380" s="162"/>
      <c r="G1380" s="311"/>
      <c r="H1380" s="312"/>
      <c r="I1380" s="163"/>
    </row>
    <row r="1381" spans="1:9" ht="15.75" x14ac:dyDescent="0.25">
      <c r="A1381" s="160"/>
      <c r="B1381" s="159"/>
      <c r="C1381" s="159"/>
      <c r="D1381" s="159"/>
      <c r="E1381" s="161"/>
      <c r="F1381" s="162"/>
      <c r="G1381" s="311"/>
      <c r="H1381" s="312"/>
      <c r="I1381" s="163"/>
    </row>
    <row r="1382" spans="1:9" ht="15.75" x14ac:dyDescent="0.25">
      <c r="A1382" s="160"/>
      <c r="B1382" s="159"/>
      <c r="C1382" s="159"/>
      <c r="D1382" s="159"/>
      <c r="E1382" s="161"/>
      <c r="F1382" s="162"/>
      <c r="G1382" s="311"/>
      <c r="H1382" s="312"/>
      <c r="I1382" s="163"/>
    </row>
    <row r="1383" spans="1:9" ht="15.75" x14ac:dyDescent="0.25">
      <c r="A1383" s="160"/>
      <c r="B1383" s="159"/>
      <c r="C1383" s="159"/>
      <c r="D1383" s="159"/>
      <c r="E1383" s="161"/>
      <c r="F1383" s="162"/>
      <c r="G1383" s="311"/>
      <c r="H1383" s="312"/>
      <c r="I1383" s="163"/>
    </row>
    <row r="1384" spans="1:9" ht="15.75" x14ac:dyDescent="0.25">
      <c r="A1384" s="160"/>
      <c r="B1384" s="159"/>
      <c r="C1384" s="159"/>
      <c r="D1384" s="159"/>
      <c r="E1384" s="161"/>
      <c r="F1384" s="162"/>
      <c r="G1384" s="311"/>
      <c r="H1384" s="312"/>
      <c r="I1384" s="163"/>
    </row>
    <row r="1385" spans="1:9" ht="15.75" x14ac:dyDescent="0.25">
      <c r="A1385" s="160"/>
      <c r="B1385" s="159"/>
      <c r="C1385" s="159"/>
      <c r="D1385" s="159"/>
      <c r="E1385" s="161"/>
      <c r="F1385" s="162"/>
      <c r="G1385" s="311"/>
      <c r="H1385" s="312"/>
      <c r="I1385" s="163"/>
    </row>
    <row r="1386" spans="1:9" ht="15.75" x14ac:dyDescent="0.25">
      <c r="A1386" s="160"/>
      <c r="B1386" s="159"/>
      <c r="C1386" s="159"/>
      <c r="D1386" s="159"/>
      <c r="E1386" s="161"/>
      <c r="F1386" s="162"/>
      <c r="G1386" s="311"/>
      <c r="H1386" s="312"/>
      <c r="I1386" s="163"/>
    </row>
    <row r="1387" spans="1:9" ht="15.75" x14ac:dyDescent="0.25">
      <c r="A1387" s="160"/>
      <c r="B1387" s="159"/>
      <c r="C1387" s="159"/>
      <c r="D1387" s="159"/>
      <c r="E1387" s="161"/>
      <c r="F1387" s="162"/>
      <c r="G1387" s="311"/>
      <c r="H1387" s="312"/>
      <c r="I1387" s="163"/>
    </row>
    <row r="1388" spans="1:9" ht="15.75" x14ac:dyDescent="0.25">
      <c r="A1388" s="160"/>
      <c r="B1388" s="159"/>
      <c r="C1388" s="159"/>
      <c r="D1388" s="159"/>
      <c r="E1388" s="161"/>
      <c r="F1388" s="162"/>
      <c r="G1388" s="311"/>
      <c r="H1388" s="312"/>
      <c r="I1388" s="163"/>
    </row>
    <row r="1389" spans="1:9" ht="15.75" x14ac:dyDescent="0.25">
      <c r="A1389" s="160"/>
      <c r="B1389" s="159"/>
      <c r="C1389" s="159"/>
      <c r="D1389" s="159"/>
      <c r="E1389" s="161"/>
      <c r="F1389" s="162"/>
      <c r="G1389" s="311"/>
      <c r="H1389" s="312"/>
      <c r="I1389" s="163"/>
    </row>
    <row r="1390" spans="1:9" ht="15.75" x14ac:dyDescent="0.25">
      <c r="A1390" s="160"/>
      <c r="B1390" s="159"/>
      <c r="C1390" s="159"/>
      <c r="D1390" s="159"/>
      <c r="E1390" s="161"/>
      <c r="F1390" s="162"/>
      <c r="G1390" s="311"/>
      <c r="H1390" s="312"/>
      <c r="I1390" s="163"/>
    </row>
    <row r="1391" spans="1:9" ht="15.75" x14ac:dyDescent="0.25">
      <c r="A1391" s="160"/>
      <c r="B1391" s="159"/>
      <c r="C1391" s="159"/>
      <c r="D1391" s="159"/>
      <c r="E1391" s="161"/>
      <c r="F1391" s="162"/>
      <c r="G1391" s="311"/>
      <c r="H1391" s="312"/>
      <c r="I1391" s="163"/>
    </row>
    <row r="1392" spans="1:9" ht="15.75" x14ac:dyDescent="0.25">
      <c r="A1392" s="160"/>
      <c r="B1392" s="159"/>
      <c r="C1392" s="159"/>
      <c r="D1392" s="159"/>
      <c r="E1392" s="161"/>
      <c r="F1392" s="162"/>
      <c r="G1392" s="311"/>
      <c r="H1392" s="312"/>
      <c r="I1392" s="163"/>
    </row>
    <row r="1393" spans="1:9" ht="15.75" x14ac:dyDescent="0.25">
      <c r="A1393" s="160"/>
      <c r="B1393" s="159"/>
      <c r="C1393" s="159"/>
      <c r="D1393" s="159"/>
      <c r="E1393" s="161"/>
      <c r="F1393" s="162"/>
      <c r="G1393" s="311"/>
      <c r="H1393" s="312"/>
      <c r="I1393" s="163"/>
    </row>
    <row r="1394" spans="1:9" ht="15.75" x14ac:dyDescent="0.25">
      <c r="A1394" s="160"/>
      <c r="B1394" s="159"/>
      <c r="C1394" s="159"/>
      <c r="D1394" s="159"/>
      <c r="E1394" s="161"/>
      <c r="F1394" s="162"/>
      <c r="G1394" s="311"/>
      <c r="H1394" s="312"/>
      <c r="I1394" s="163"/>
    </row>
    <row r="1395" spans="1:9" ht="15.75" x14ac:dyDescent="0.25">
      <c r="A1395" s="160"/>
      <c r="B1395" s="159"/>
      <c r="C1395" s="159"/>
      <c r="D1395" s="159"/>
      <c r="E1395" s="161"/>
      <c r="F1395" s="162"/>
      <c r="G1395" s="311"/>
      <c r="H1395" s="312"/>
      <c r="I1395" s="163"/>
    </row>
    <row r="1396" spans="1:9" ht="15.75" x14ac:dyDescent="0.25">
      <c r="A1396" s="160"/>
      <c r="B1396" s="159"/>
      <c r="C1396" s="159"/>
      <c r="D1396" s="159"/>
      <c r="E1396" s="161"/>
      <c r="F1396" s="162"/>
      <c r="G1396" s="311"/>
      <c r="H1396" s="312"/>
      <c r="I1396" s="163"/>
    </row>
    <row r="1397" spans="1:9" ht="15.75" x14ac:dyDescent="0.25">
      <c r="A1397" s="160"/>
      <c r="B1397" s="159"/>
      <c r="C1397" s="159"/>
      <c r="D1397" s="159"/>
      <c r="E1397" s="161"/>
      <c r="F1397" s="162"/>
      <c r="G1397" s="311"/>
      <c r="H1397" s="312"/>
      <c r="I1397" s="163"/>
    </row>
    <row r="1398" spans="1:9" ht="15.75" x14ac:dyDescent="0.25">
      <c r="A1398" s="160"/>
      <c r="B1398" s="159"/>
      <c r="C1398" s="159"/>
      <c r="D1398" s="159"/>
      <c r="E1398" s="161"/>
      <c r="F1398" s="162"/>
      <c r="G1398" s="311"/>
      <c r="H1398" s="312"/>
      <c r="I1398" s="163"/>
    </row>
    <row r="1399" spans="1:9" ht="15.75" x14ac:dyDescent="0.25">
      <c r="A1399" s="160"/>
      <c r="B1399" s="159"/>
      <c r="C1399" s="159"/>
      <c r="D1399" s="159"/>
      <c r="E1399" s="161"/>
      <c r="F1399" s="162"/>
      <c r="G1399" s="311"/>
      <c r="H1399" s="312"/>
      <c r="I1399" s="163"/>
    </row>
    <row r="1400" spans="1:9" ht="15.75" x14ac:dyDescent="0.25">
      <c r="A1400" s="160"/>
      <c r="B1400" s="159"/>
      <c r="C1400" s="159"/>
      <c r="D1400" s="159"/>
      <c r="E1400" s="161"/>
      <c r="F1400" s="162"/>
      <c r="G1400" s="311"/>
      <c r="H1400" s="312"/>
      <c r="I1400" s="163"/>
    </row>
    <row r="1401" spans="1:9" ht="15.75" x14ac:dyDescent="0.25">
      <c r="A1401" s="160"/>
      <c r="B1401" s="159"/>
      <c r="C1401" s="159"/>
      <c r="D1401" s="159"/>
      <c r="E1401" s="161"/>
      <c r="F1401" s="162"/>
      <c r="G1401" s="311"/>
      <c r="H1401" s="312"/>
      <c r="I1401" s="163"/>
    </row>
    <row r="1402" spans="1:9" ht="15.75" x14ac:dyDescent="0.25">
      <c r="A1402" s="160"/>
      <c r="B1402" s="159"/>
      <c r="C1402" s="159"/>
      <c r="D1402" s="159"/>
      <c r="E1402" s="161"/>
      <c r="F1402" s="162"/>
      <c r="G1402" s="311"/>
      <c r="H1402" s="312"/>
      <c r="I1402" s="163"/>
    </row>
    <row r="1403" spans="1:9" ht="15.75" x14ac:dyDescent="0.25">
      <c r="A1403" s="160"/>
      <c r="B1403" s="159"/>
      <c r="C1403" s="159"/>
      <c r="D1403" s="159"/>
      <c r="E1403" s="161"/>
      <c r="F1403" s="162"/>
      <c r="G1403" s="311"/>
      <c r="H1403" s="312"/>
      <c r="I1403" s="163"/>
    </row>
    <row r="1404" spans="1:9" ht="15.75" x14ac:dyDescent="0.25">
      <c r="A1404" s="160"/>
      <c r="B1404" s="159"/>
      <c r="C1404" s="159"/>
      <c r="D1404" s="159"/>
      <c r="E1404" s="161"/>
      <c r="F1404" s="162"/>
      <c r="G1404" s="311"/>
      <c r="H1404" s="312"/>
      <c r="I1404" s="163"/>
    </row>
    <row r="1405" spans="1:9" ht="15.75" x14ac:dyDescent="0.25">
      <c r="A1405" s="160"/>
      <c r="B1405" s="159"/>
      <c r="C1405" s="159"/>
      <c r="D1405" s="159"/>
      <c r="E1405" s="161"/>
      <c r="F1405" s="162"/>
      <c r="G1405" s="311"/>
      <c r="H1405" s="312"/>
      <c r="I1405" s="163"/>
    </row>
    <row r="1406" spans="1:9" ht="15.75" x14ac:dyDescent="0.25">
      <c r="A1406" s="160"/>
      <c r="B1406" s="159"/>
      <c r="C1406" s="159"/>
      <c r="D1406" s="159"/>
      <c r="E1406" s="161"/>
      <c r="F1406" s="162"/>
      <c r="G1406" s="311"/>
      <c r="H1406" s="312"/>
      <c r="I1406" s="163"/>
    </row>
    <row r="1407" spans="1:9" ht="15.75" x14ac:dyDescent="0.25">
      <c r="A1407" s="160"/>
      <c r="B1407" s="159"/>
      <c r="C1407" s="159"/>
      <c r="D1407" s="159"/>
      <c r="E1407" s="161"/>
      <c r="F1407" s="162"/>
      <c r="G1407" s="311"/>
      <c r="H1407" s="312"/>
      <c r="I1407" s="163"/>
    </row>
    <row r="1408" spans="1:9" ht="15.75" x14ac:dyDescent="0.25">
      <c r="A1408" s="160"/>
      <c r="B1408" s="159"/>
      <c r="C1408" s="159"/>
      <c r="D1408" s="159"/>
      <c r="E1408" s="161"/>
      <c r="F1408" s="162"/>
      <c r="G1408" s="311"/>
      <c r="H1408" s="312"/>
      <c r="I1408" s="163"/>
    </row>
    <row r="1409" spans="1:9" ht="15.75" x14ac:dyDescent="0.25">
      <c r="A1409" s="160"/>
      <c r="B1409" s="159"/>
      <c r="C1409" s="159"/>
      <c r="D1409" s="159"/>
      <c r="E1409" s="161"/>
      <c r="F1409" s="162"/>
      <c r="G1409" s="311"/>
      <c r="H1409" s="312"/>
      <c r="I1409" s="163"/>
    </row>
    <row r="1410" spans="1:9" ht="15.75" x14ac:dyDescent="0.25">
      <c r="A1410" s="160"/>
      <c r="B1410" s="159"/>
      <c r="C1410" s="159"/>
      <c r="D1410" s="159"/>
      <c r="E1410" s="161"/>
      <c r="F1410" s="162"/>
      <c r="G1410" s="311"/>
      <c r="H1410" s="312"/>
      <c r="I1410" s="163"/>
    </row>
    <row r="1411" spans="1:9" ht="15.75" x14ac:dyDescent="0.25">
      <c r="A1411" s="160"/>
      <c r="B1411" s="159"/>
      <c r="C1411" s="159"/>
      <c r="D1411" s="159"/>
      <c r="E1411" s="161"/>
      <c r="F1411" s="162"/>
      <c r="G1411" s="311"/>
      <c r="H1411" s="312"/>
      <c r="I1411" s="163"/>
    </row>
    <row r="1412" spans="1:9" ht="15.75" x14ac:dyDescent="0.25">
      <c r="A1412" s="160"/>
      <c r="B1412" s="159"/>
      <c r="C1412" s="159"/>
      <c r="D1412" s="159"/>
      <c r="E1412" s="161"/>
      <c r="F1412" s="162"/>
      <c r="G1412" s="311"/>
      <c r="H1412" s="312"/>
      <c r="I1412" s="163"/>
    </row>
    <row r="1413" spans="1:9" ht="15.75" x14ac:dyDescent="0.25">
      <c r="A1413" s="160"/>
      <c r="B1413" s="159"/>
      <c r="C1413" s="159"/>
      <c r="D1413" s="159"/>
      <c r="E1413" s="161"/>
      <c r="F1413" s="162"/>
      <c r="G1413" s="311"/>
      <c r="H1413" s="312"/>
      <c r="I1413" s="163"/>
    </row>
    <row r="1414" spans="1:9" ht="15.75" x14ac:dyDescent="0.25">
      <c r="A1414" s="160"/>
      <c r="B1414" s="159"/>
      <c r="C1414" s="159"/>
      <c r="D1414" s="159"/>
      <c r="E1414" s="161"/>
      <c r="F1414" s="162"/>
      <c r="G1414" s="311"/>
      <c r="H1414" s="312"/>
      <c r="I1414" s="163"/>
    </row>
    <row r="1415" spans="1:9" ht="15.75" x14ac:dyDescent="0.25">
      <c r="A1415" s="160"/>
      <c r="B1415" s="159"/>
      <c r="C1415" s="159"/>
      <c r="D1415" s="159"/>
      <c r="E1415" s="161"/>
      <c r="F1415" s="162"/>
      <c r="G1415" s="311"/>
      <c r="H1415" s="312"/>
      <c r="I1415" s="163"/>
    </row>
    <row r="1416" spans="1:9" ht="15.75" x14ac:dyDescent="0.25">
      <c r="A1416" s="160"/>
      <c r="B1416" s="159"/>
      <c r="C1416" s="159"/>
      <c r="D1416" s="159"/>
      <c r="E1416" s="161"/>
      <c r="F1416" s="162"/>
      <c r="G1416" s="311"/>
      <c r="H1416" s="312"/>
      <c r="I1416" s="163"/>
    </row>
    <row r="1417" spans="1:9" ht="15.75" x14ac:dyDescent="0.25">
      <c r="A1417" s="160"/>
      <c r="B1417" s="159"/>
      <c r="C1417" s="159"/>
      <c r="D1417" s="159"/>
      <c r="E1417" s="161"/>
      <c r="F1417" s="162"/>
      <c r="G1417" s="311"/>
      <c r="H1417" s="312"/>
      <c r="I1417" s="163"/>
    </row>
    <row r="1418" spans="1:9" ht="15.75" x14ac:dyDescent="0.25">
      <c r="A1418" s="160"/>
      <c r="B1418" s="159"/>
      <c r="C1418" s="159"/>
      <c r="D1418" s="159"/>
      <c r="E1418" s="161"/>
      <c r="F1418" s="162"/>
      <c r="G1418" s="311"/>
      <c r="H1418" s="312"/>
      <c r="I1418" s="163"/>
    </row>
    <row r="1419" spans="1:9" ht="15.75" x14ac:dyDescent="0.25">
      <c r="A1419" s="160"/>
      <c r="B1419" s="159"/>
      <c r="C1419" s="159"/>
      <c r="D1419" s="159"/>
      <c r="E1419" s="161"/>
      <c r="F1419" s="162"/>
      <c r="G1419" s="311"/>
      <c r="H1419" s="312"/>
      <c r="I1419" s="163"/>
    </row>
    <row r="1420" spans="1:9" ht="15.75" x14ac:dyDescent="0.25">
      <c r="A1420" s="160"/>
      <c r="B1420" s="159"/>
      <c r="C1420" s="159"/>
      <c r="D1420" s="159"/>
      <c r="E1420" s="161"/>
      <c r="F1420" s="162"/>
      <c r="G1420" s="311"/>
      <c r="H1420" s="312"/>
      <c r="I1420" s="163"/>
    </row>
    <row r="1421" spans="1:9" ht="15.75" x14ac:dyDescent="0.25">
      <c r="A1421" s="160"/>
      <c r="B1421" s="159"/>
      <c r="C1421" s="159"/>
      <c r="D1421" s="159"/>
      <c r="E1421" s="161"/>
      <c r="F1421" s="162"/>
      <c r="G1421" s="311"/>
      <c r="H1421" s="312"/>
      <c r="I1421" s="163"/>
    </row>
    <row r="1422" spans="1:9" ht="15.75" x14ac:dyDescent="0.25">
      <c r="A1422" s="160"/>
      <c r="B1422" s="159"/>
      <c r="C1422" s="159"/>
      <c r="D1422" s="159"/>
      <c r="E1422" s="161"/>
      <c r="F1422" s="162"/>
      <c r="G1422" s="311"/>
      <c r="H1422" s="312"/>
      <c r="I1422" s="163"/>
    </row>
    <row r="1423" spans="1:9" ht="15.75" x14ac:dyDescent="0.25">
      <c r="A1423" s="160"/>
      <c r="B1423" s="159"/>
      <c r="C1423" s="159"/>
      <c r="D1423" s="159"/>
      <c r="E1423" s="161"/>
      <c r="F1423" s="162"/>
      <c r="G1423" s="311"/>
      <c r="H1423" s="312"/>
      <c r="I1423" s="163"/>
    </row>
    <row r="1424" spans="1:9" ht="15.75" x14ac:dyDescent="0.25">
      <c r="A1424" s="160"/>
      <c r="B1424" s="159"/>
      <c r="C1424" s="159"/>
      <c r="D1424" s="159"/>
      <c r="E1424" s="161"/>
      <c r="F1424" s="162"/>
      <c r="G1424" s="311"/>
      <c r="H1424" s="312"/>
      <c r="I1424" s="163"/>
    </row>
    <row r="1425" spans="1:9" ht="15.75" x14ac:dyDescent="0.25">
      <c r="A1425" s="160"/>
      <c r="B1425" s="159"/>
      <c r="C1425" s="159"/>
      <c r="D1425" s="159"/>
      <c r="E1425" s="161"/>
      <c r="F1425" s="162"/>
      <c r="G1425" s="311"/>
      <c r="H1425" s="312"/>
      <c r="I1425" s="163"/>
    </row>
    <row r="1426" spans="1:9" ht="15.75" x14ac:dyDescent="0.25">
      <c r="A1426" s="160"/>
      <c r="B1426" s="159"/>
      <c r="C1426" s="159"/>
      <c r="D1426" s="159"/>
      <c r="E1426" s="161"/>
      <c r="F1426" s="162"/>
      <c r="G1426" s="311"/>
      <c r="H1426" s="312"/>
      <c r="I1426" s="163"/>
    </row>
    <row r="1427" spans="1:9" ht="15.75" x14ac:dyDescent="0.25">
      <c r="A1427" s="160"/>
      <c r="B1427" s="159"/>
      <c r="C1427" s="159"/>
      <c r="D1427" s="159"/>
      <c r="E1427" s="161"/>
      <c r="F1427" s="162"/>
      <c r="G1427" s="311"/>
      <c r="H1427" s="312"/>
      <c r="I1427" s="163"/>
    </row>
    <row r="1428" spans="1:9" ht="15.75" x14ac:dyDescent="0.25">
      <c r="A1428" s="160"/>
      <c r="B1428" s="159"/>
      <c r="C1428" s="159"/>
      <c r="D1428" s="159"/>
      <c r="E1428" s="161"/>
      <c r="F1428" s="162"/>
      <c r="G1428" s="311"/>
      <c r="H1428" s="312"/>
      <c r="I1428" s="163"/>
    </row>
    <row r="1429" spans="1:9" ht="15.75" x14ac:dyDescent="0.25">
      <c r="A1429" s="160"/>
      <c r="B1429" s="159"/>
      <c r="C1429" s="159"/>
      <c r="D1429" s="159"/>
      <c r="E1429" s="161"/>
      <c r="F1429" s="162"/>
      <c r="G1429" s="311"/>
      <c r="H1429" s="312"/>
      <c r="I1429" s="163"/>
    </row>
    <row r="1430" spans="1:9" ht="15.75" x14ac:dyDescent="0.25">
      <c r="A1430" s="160"/>
      <c r="B1430" s="159"/>
      <c r="C1430" s="159"/>
      <c r="D1430" s="159"/>
      <c r="E1430" s="161"/>
      <c r="F1430" s="162"/>
      <c r="G1430" s="311"/>
      <c r="H1430" s="312"/>
      <c r="I1430" s="163"/>
    </row>
    <row r="1431" spans="1:9" ht="15.75" x14ac:dyDescent="0.25">
      <c r="A1431" s="160"/>
      <c r="B1431" s="159"/>
      <c r="C1431" s="159"/>
      <c r="D1431" s="159"/>
      <c r="E1431" s="161"/>
      <c r="F1431" s="162"/>
      <c r="G1431" s="311"/>
      <c r="H1431" s="312"/>
      <c r="I1431" s="163"/>
    </row>
    <row r="1432" spans="1:9" ht="15.75" x14ac:dyDescent="0.25">
      <c r="A1432" s="160"/>
      <c r="B1432" s="159"/>
      <c r="C1432" s="159"/>
      <c r="D1432" s="159"/>
      <c r="E1432" s="161"/>
      <c r="F1432" s="162"/>
      <c r="G1432" s="311"/>
      <c r="H1432" s="312"/>
      <c r="I1432" s="163"/>
    </row>
    <row r="1433" spans="1:9" ht="15.75" x14ac:dyDescent="0.25">
      <c r="A1433" s="160"/>
      <c r="B1433" s="159"/>
      <c r="C1433" s="159"/>
      <c r="D1433" s="159"/>
      <c r="E1433" s="161"/>
      <c r="F1433" s="162"/>
      <c r="G1433" s="311"/>
      <c r="H1433" s="312"/>
      <c r="I1433" s="163"/>
    </row>
    <row r="1434" spans="1:9" ht="15.75" x14ac:dyDescent="0.25">
      <c r="A1434" s="160"/>
      <c r="B1434" s="159"/>
      <c r="C1434" s="159"/>
      <c r="D1434" s="159"/>
      <c r="E1434" s="161"/>
      <c r="F1434" s="162"/>
      <c r="G1434" s="311"/>
      <c r="H1434" s="312"/>
      <c r="I1434" s="163"/>
    </row>
    <row r="1435" spans="1:9" ht="15.75" x14ac:dyDescent="0.25">
      <c r="A1435" s="160"/>
      <c r="B1435" s="159"/>
      <c r="C1435" s="159"/>
      <c r="D1435" s="159"/>
      <c r="E1435" s="161"/>
      <c r="F1435" s="162"/>
      <c r="G1435" s="311"/>
      <c r="H1435" s="312"/>
      <c r="I1435" s="163"/>
    </row>
    <row r="1436" spans="1:9" ht="15.75" x14ac:dyDescent="0.25">
      <c r="A1436" s="160"/>
      <c r="B1436" s="159"/>
      <c r="C1436" s="159"/>
      <c r="D1436" s="159"/>
      <c r="E1436" s="161"/>
      <c r="F1436" s="162"/>
      <c r="G1436" s="311"/>
      <c r="H1436" s="312"/>
      <c r="I1436" s="163"/>
    </row>
    <row r="1437" spans="1:9" ht="15.75" x14ac:dyDescent="0.25">
      <c r="A1437" s="160"/>
      <c r="B1437" s="159"/>
      <c r="C1437" s="159"/>
      <c r="D1437" s="159"/>
      <c r="E1437" s="161"/>
      <c r="F1437" s="162"/>
      <c r="G1437" s="311"/>
      <c r="H1437" s="312"/>
      <c r="I1437" s="163"/>
    </row>
    <row r="1438" spans="1:9" ht="15.75" x14ac:dyDescent="0.25">
      <c r="A1438" s="160"/>
      <c r="B1438" s="159"/>
      <c r="C1438" s="159"/>
      <c r="D1438" s="159"/>
      <c r="E1438" s="161"/>
      <c r="F1438" s="162"/>
      <c r="G1438" s="311"/>
      <c r="H1438" s="312"/>
      <c r="I1438" s="163"/>
    </row>
    <row r="1439" spans="1:9" ht="15.75" x14ac:dyDescent="0.25">
      <c r="A1439" s="160"/>
      <c r="B1439" s="159"/>
      <c r="C1439" s="159"/>
      <c r="D1439" s="159"/>
      <c r="E1439" s="161"/>
      <c r="F1439" s="162"/>
      <c r="G1439" s="311"/>
      <c r="H1439" s="312"/>
      <c r="I1439" s="163"/>
    </row>
    <row r="1440" spans="1:9" ht="15.75" x14ac:dyDescent="0.25">
      <c r="A1440" s="160"/>
      <c r="B1440" s="159"/>
      <c r="C1440" s="159"/>
      <c r="D1440" s="159"/>
      <c r="E1440" s="161"/>
      <c r="F1440" s="162"/>
      <c r="G1440" s="311"/>
      <c r="H1440" s="312"/>
      <c r="I1440" s="163"/>
    </row>
    <row r="1441" spans="1:9" ht="15.75" x14ac:dyDescent="0.25">
      <c r="A1441" s="160"/>
      <c r="B1441" s="159"/>
      <c r="C1441" s="159"/>
      <c r="D1441" s="159"/>
      <c r="E1441" s="161"/>
      <c r="F1441" s="162"/>
      <c r="G1441" s="311"/>
      <c r="H1441" s="312"/>
      <c r="I1441" s="163"/>
    </row>
    <row r="1442" spans="1:9" ht="15.75" x14ac:dyDescent="0.25">
      <c r="A1442" s="160"/>
      <c r="B1442" s="159"/>
      <c r="C1442" s="159"/>
      <c r="D1442" s="159"/>
      <c r="E1442" s="161"/>
      <c r="F1442" s="162"/>
      <c r="G1442" s="311"/>
      <c r="H1442" s="312"/>
      <c r="I1442" s="163"/>
    </row>
    <row r="1443" spans="1:9" ht="15.75" x14ac:dyDescent="0.25">
      <c r="A1443" s="160"/>
      <c r="B1443" s="159"/>
      <c r="C1443" s="159"/>
      <c r="D1443" s="159"/>
      <c r="E1443" s="161"/>
      <c r="F1443" s="162"/>
      <c r="G1443" s="311"/>
      <c r="H1443" s="312"/>
      <c r="I1443" s="163"/>
    </row>
    <row r="1444" spans="1:9" ht="15.75" x14ac:dyDescent="0.25">
      <c r="A1444" s="160"/>
      <c r="B1444" s="159"/>
      <c r="C1444" s="159"/>
      <c r="D1444" s="159"/>
      <c r="E1444" s="161"/>
      <c r="F1444" s="162"/>
      <c r="G1444" s="311"/>
      <c r="H1444" s="312"/>
      <c r="I1444" s="163"/>
    </row>
    <row r="1445" spans="1:9" ht="15.75" x14ac:dyDescent="0.25">
      <c r="A1445" s="160"/>
      <c r="B1445" s="159"/>
      <c r="C1445" s="159"/>
      <c r="D1445" s="159"/>
      <c r="E1445" s="161"/>
      <c r="F1445" s="162"/>
      <c r="G1445" s="311"/>
      <c r="H1445" s="312"/>
      <c r="I1445" s="163"/>
    </row>
    <row r="1446" spans="1:9" ht="15.75" x14ac:dyDescent="0.25">
      <c r="A1446" s="160"/>
      <c r="B1446" s="159"/>
      <c r="C1446" s="159"/>
      <c r="D1446" s="159"/>
      <c r="E1446" s="161"/>
      <c r="F1446" s="162"/>
      <c r="G1446" s="311"/>
      <c r="H1446" s="312"/>
      <c r="I1446" s="163"/>
    </row>
    <row r="1447" spans="1:9" ht="15.75" x14ac:dyDescent="0.25">
      <c r="A1447" s="160"/>
      <c r="B1447" s="159"/>
      <c r="C1447" s="159"/>
      <c r="D1447" s="159"/>
      <c r="E1447" s="161"/>
      <c r="F1447" s="162"/>
      <c r="G1447" s="311"/>
      <c r="H1447" s="312"/>
      <c r="I1447" s="163"/>
    </row>
    <row r="1448" spans="1:9" ht="15.75" x14ac:dyDescent="0.25">
      <c r="A1448" s="160"/>
      <c r="B1448" s="159"/>
      <c r="C1448" s="159"/>
      <c r="D1448" s="159"/>
      <c r="E1448" s="161"/>
      <c r="F1448" s="162"/>
      <c r="G1448" s="311"/>
      <c r="H1448" s="312"/>
      <c r="I1448" s="163"/>
    </row>
    <row r="1449" spans="1:9" ht="15.75" x14ac:dyDescent="0.25">
      <c r="A1449" s="160"/>
      <c r="B1449" s="159"/>
      <c r="C1449" s="159"/>
      <c r="D1449" s="159"/>
      <c r="E1449" s="161"/>
      <c r="F1449" s="162"/>
      <c r="G1449" s="311"/>
      <c r="H1449" s="312"/>
      <c r="I1449" s="163"/>
    </row>
    <row r="1450" spans="1:9" ht="15.75" x14ac:dyDescent="0.25">
      <c r="A1450" s="160"/>
      <c r="B1450" s="159"/>
      <c r="C1450" s="159"/>
      <c r="D1450" s="159"/>
      <c r="E1450" s="161"/>
      <c r="F1450" s="162"/>
      <c r="G1450" s="311"/>
      <c r="H1450" s="312"/>
      <c r="I1450" s="163"/>
    </row>
    <row r="1451" spans="1:9" ht="15.75" x14ac:dyDescent="0.25">
      <c r="A1451" s="160"/>
      <c r="B1451" s="159"/>
      <c r="C1451" s="159"/>
      <c r="D1451" s="159"/>
      <c r="E1451" s="161"/>
      <c r="F1451" s="162"/>
      <c r="G1451" s="311"/>
      <c r="H1451" s="312"/>
      <c r="I1451" s="163"/>
    </row>
    <row r="1452" spans="1:9" ht="15.75" x14ac:dyDescent="0.25">
      <c r="A1452" s="160"/>
      <c r="B1452" s="159"/>
      <c r="C1452" s="159"/>
      <c r="D1452" s="159"/>
      <c r="E1452" s="161"/>
      <c r="F1452" s="162"/>
      <c r="G1452" s="311"/>
      <c r="H1452" s="312"/>
      <c r="I1452" s="163"/>
    </row>
    <row r="1453" spans="1:9" ht="15.75" x14ac:dyDescent="0.25">
      <c r="A1453" s="160"/>
      <c r="B1453" s="159"/>
      <c r="C1453" s="159"/>
      <c r="D1453" s="159"/>
      <c r="E1453" s="161"/>
      <c r="F1453" s="162"/>
      <c r="G1453" s="311"/>
      <c r="H1453" s="312"/>
      <c r="I1453" s="163"/>
    </row>
    <row r="1454" spans="1:9" ht="15.75" x14ac:dyDescent="0.25">
      <c r="A1454" s="160"/>
      <c r="B1454" s="159"/>
      <c r="C1454" s="159"/>
      <c r="D1454" s="159"/>
      <c r="E1454" s="161"/>
      <c r="F1454" s="162"/>
      <c r="G1454" s="311"/>
      <c r="H1454" s="312"/>
      <c r="I1454" s="163"/>
    </row>
    <row r="1455" spans="1:9" ht="15.75" x14ac:dyDescent="0.25">
      <c r="A1455" s="160"/>
      <c r="B1455" s="159"/>
      <c r="C1455" s="159"/>
      <c r="D1455" s="159"/>
      <c r="E1455" s="161"/>
      <c r="F1455" s="162"/>
      <c r="G1455" s="311"/>
      <c r="H1455" s="312"/>
      <c r="I1455" s="163"/>
    </row>
    <row r="1456" spans="1:9" ht="15.75" x14ac:dyDescent="0.25">
      <c r="A1456" s="160"/>
      <c r="B1456" s="159"/>
      <c r="C1456" s="159"/>
      <c r="D1456" s="159"/>
      <c r="E1456" s="161"/>
      <c r="F1456" s="162"/>
      <c r="G1456" s="311"/>
      <c r="H1456" s="312"/>
      <c r="I1456" s="163"/>
    </row>
    <row r="1457" spans="1:9" ht="15.75" x14ac:dyDescent="0.25">
      <c r="A1457" s="160"/>
      <c r="B1457" s="159"/>
      <c r="C1457" s="159"/>
      <c r="D1457" s="159"/>
      <c r="E1457" s="161"/>
      <c r="F1457" s="162"/>
      <c r="G1457" s="311"/>
      <c r="H1457" s="312"/>
      <c r="I1457" s="163"/>
    </row>
    <row r="1458" spans="1:9" ht="15.75" x14ac:dyDescent="0.25">
      <c r="A1458" s="160"/>
      <c r="B1458" s="159"/>
      <c r="C1458" s="159"/>
      <c r="D1458" s="159"/>
      <c r="E1458" s="161"/>
      <c r="F1458" s="162"/>
      <c r="G1458" s="311"/>
      <c r="H1458" s="312"/>
      <c r="I1458" s="163"/>
    </row>
    <row r="1459" spans="1:9" ht="15.75" x14ac:dyDescent="0.25">
      <c r="A1459" s="160"/>
      <c r="B1459" s="159"/>
      <c r="C1459" s="159"/>
      <c r="D1459" s="159"/>
      <c r="E1459" s="161"/>
      <c r="F1459" s="162"/>
      <c r="G1459" s="311"/>
      <c r="H1459" s="312"/>
      <c r="I1459" s="163"/>
    </row>
    <row r="1460" spans="1:9" ht="15.75" x14ac:dyDescent="0.25">
      <c r="A1460" s="160"/>
      <c r="B1460" s="159"/>
      <c r="C1460" s="159"/>
      <c r="D1460" s="159"/>
      <c r="E1460" s="161"/>
      <c r="F1460" s="162"/>
      <c r="G1460" s="311"/>
      <c r="H1460" s="312"/>
      <c r="I1460" s="163"/>
    </row>
    <row r="1461" spans="1:9" ht="15.75" x14ac:dyDescent="0.25">
      <c r="A1461" s="160"/>
      <c r="B1461" s="159"/>
      <c r="C1461" s="159"/>
      <c r="D1461" s="159"/>
      <c r="E1461" s="161"/>
      <c r="F1461" s="162"/>
      <c r="G1461" s="311"/>
      <c r="H1461" s="312"/>
      <c r="I1461" s="163"/>
    </row>
    <row r="1462" spans="1:9" ht="15.75" x14ac:dyDescent="0.25">
      <c r="A1462" s="160"/>
      <c r="B1462" s="159"/>
      <c r="C1462" s="159"/>
      <c r="D1462" s="159"/>
      <c r="E1462" s="161"/>
      <c r="F1462" s="162"/>
      <c r="G1462" s="311"/>
      <c r="H1462" s="312"/>
      <c r="I1462" s="163"/>
    </row>
    <row r="1463" spans="1:9" ht="15.75" x14ac:dyDescent="0.25">
      <c r="A1463" s="160"/>
      <c r="B1463" s="159"/>
      <c r="C1463" s="159"/>
      <c r="D1463" s="159"/>
      <c r="E1463" s="161"/>
      <c r="F1463" s="162"/>
      <c r="G1463" s="311"/>
      <c r="H1463" s="312"/>
      <c r="I1463" s="163"/>
    </row>
    <row r="1464" spans="1:9" ht="15.75" x14ac:dyDescent="0.25">
      <c r="A1464" s="160"/>
      <c r="B1464" s="159"/>
      <c r="C1464" s="159"/>
      <c r="D1464" s="159"/>
      <c r="E1464" s="161"/>
      <c r="F1464" s="162"/>
      <c r="G1464" s="311"/>
      <c r="H1464" s="312"/>
      <c r="I1464" s="163"/>
    </row>
    <row r="1465" spans="1:9" ht="15.75" x14ac:dyDescent="0.25">
      <c r="A1465" s="160"/>
      <c r="B1465" s="159"/>
      <c r="C1465" s="159"/>
      <c r="D1465" s="159"/>
      <c r="E1465" s="161"/>
      <c r="F1465" s="162"/>
      <c r="G1465" s="311"/>
      <c r="H1465" s="312"/>
      <c r="I1465" s="163"/>
    </row>
    <row r="1466" spans="1:9" ht="15.75" x14ac:dyDescent="0.25">
      <c r="A1466" s="160"/>
      <c r="B1466" s="159"/>
      <c r="C1466" s="159"/>
      <c r="D1466" s="159"/>
      <c r="E1466" s="161"/>
      <c r="F1466" s="162"/>
      <c r="G1466" s="311"/>
      <c r="H1466" s="312"/>
      <c r="I1466" s="163"/>
    </row>
    <row r="1467" spans="1:9" ht="15.75" x14ac:dyDescent="0.25">
      <c r="A1467" s="160"/>
      <c r="B1467" s="159"/>
      <c r="C1467" s="159"/>
      <c r="D1467" s="159"/>
      <c r="E1467" s="161"/>
      <c r="F1467" s="162"/>
      <c r="G1467" s="311"/>
      <c r="H1467" s="312"/>
      <c r="I1467" s="163"/>
    </row>
    <row r="1468" spans="1:9" ht="15.75" x14ac:dyDescent="0.25">
      <c r="A1468" s="160"/>
      <c r="B1468" s="159"/>
      <c r="C1468" s="159"/>
      <c r="D1468" s="159"/>
      <c r="E1468" s="161"/>
      <c r="F1468" s="162"/>
      <c r="G1468" s="311"/>
      <c r="H1468" s="312"/>
      <c r="I1468" s="163"/>
    </row>
    <row r="1469" spans="1:9" ht="15.75" x14ac:dyDescent="0.25">
      <c r="A1469" s="160"/>
      <c r="B1469" s="159"/>
      <c r="C1469" s="159"/>
      <c r="D1469" s="159"/>
      <c r="E1469" s="161"/>
      <c r="F1469" s="162"/>
      <c r="G1469" s="311"/>
      <c r="H1469" s="312"/>
      <c r="I1469" s="163"/>
    </row>
    <row r="1470" spans="1:9" ht="15.75" x14ac:dyDescent="0.25">
      <c r="A1470" s="160"/>
      <c r="B1470" s="159"/>
      <c r="C1470" s="159"/>
      <c r="D1470" s="159"/>
      <c r="E1470" s="161"/>
      <c r="F1470" s="162"/>
      <c r="G1470" s="311"/>
      <c r="H1470" s="312"/>
      <c r="I1470" s="163"/>
    </row>
    <row r="1471" spans="1:9" ht="15.75" x14ac:dyDescent="0.25">
      <c r="A1471" s="160"/>
      <c r="B1471" s="159"/>
      <c r="C1471" s="159"/>
      <c r="D1471" s="159"/>
      <c r="E1471" s="161"/>
      <c r="F1471" s="162"/>
      <c r="G1471" s="311"/>
      <c r="H1471" s="312"/>
      <c r="I1471" s="163"/>
    </row>
    <row r="1472" spans="1:9" ht="15.75" x14ac:dyDescent="0.25">
      <c r="A1472" s="160"/>
      <c r="B1472" s="159"/>
      <c r="C1472" s="159"/>
      <c r="D1472" s="159"/>
      <c r="E1472" s="161"/>
      <c r="F1472" s="162"/>
      <c r="G1472" s="311"/>
      <c r="H1472" s="312"/>
      <c r="I1472" s="163"/>
    </row>
    <row r="1473" spans="1:9" ht="15.75" x14ac:dyDescent="0.25">
      <c r="A1473" s="160"/>
      <c r="B1473" s="159"/>
      <c r="C1473" s="159"/>
      <c r="D1473" s="159"/>
      <c r="E1473" s="161"/>
      <c r="F1473" s="162"/>
      <c r="G1473" s="311"/>
      <c r="H1473" s="312"/>
      <c r="I1473" s="163"/>
    </row>
    <row r="1474" spans="1:9" ht="15.75" x14ac:dyDescent="0.25">
      <c r="A1474" s="160"/>
      <c r="B1474" s="159"/>
      <c r="C1474" s="159"/>
      <c r="D1474" s="159"/>
      <c r="E1474" s="161"/>
      <c r="F1474" s="162"/>
      <c r="G1474" s="311"/>
      <c r="H1474" s="312"/>
      <c r="I1474" s="163"/>
    </row>
    <row r="1475" spans="1:9" ht="15.75" x14ac:dyDescent="0.25">
      <c r="A1475" s="160"/>
      <c r="B1475" s="159"/>
      <c r="C1475" s="159"/>
      <c r="D1475" s="159"/>
      <c r="E1475" s="161"/>
      <c r="F1475" s="162"/>
      <c r="G1475" s="311"/>
      <c r="H1475" s="312"/>
      <c r="I1475" s="163"/>
    </row>
    <row r="1476" spans="1:9" ht="15.75" x14ac:dyDescent="0.25">
      <c r="A1476" s="160"/>
      <c r="B1476" s="159"/>
      <c r="C1476" s="159"/>
      <c r="D1476" s="159"/>
      <c r="E1476" s="161"/>
      <c r="F1476" s="162"/>
      <c r="G1476" s="311"/>
      <c r="H1476" s="312"/>
      <c r="I1476" s="163"/>
    </row>
    <row r="1477" spans="1:9" ht="15.75" x14ac:dyDescent="0.25">
      <c r="A1477" s="160"/>
      <c r="B1477" s="159"/>
      <c r="C1477" s="159"/>
      <c r="D1477" s="159"/>
      <c r="E1477" s="161"/>
      <c r="F1477" s="162"/>
      <c r="G1477" s="311"/>
      <c r="H1477" s="312"/>
      <c r="I1477" s="163"/>
    </row>
    <row r="1478" spans="1:9" ht="15.75" x14ac:dyDescent="0.25">
      <c r="A1478" s="160"/>
      <c r="B1478" s="159"/>
      <c r="C1478" s="159"/>
      <c r="D1478" s="159"/>
      <c r="E1478" s="161"/>
      <c r="F1478" s="162"/>
      <c r="G1478" s="311"/>
      <c r="H1478" s="312"/>
      <c r="I1478" s="163"/>
    </row>
    <row r="1479" spans="1:9" ht="15.75" x14ac:dyDescent="0.25">
      <c r="A1479" s="160"/>
      <c r="B1479" s="159"/>
      <c r="C1479" s="159"/>
      <c r="D1479" s="159"/>
      <c r="E1479" s="161"/>
      <c r="F1479" s="162"/>
      <c r="G1479" s="311"/>
      <c r="H1479" s="312"/>
      <c r="I1479" s="163"/>
    </row>
    <row r="1480" spans="1:9" ht="15.75" x14ac:dyDescent="0.25">
      <c r="A1480" s="160"/>
      <c r="B1480" s="159"/>
      <c r="C1480" s="159"/>
      <c r="D1480" s="159"/>
      <c r="E1480" s="161"/>
      <c r="F1480" s="162"/>
      <c r="G1480" s="311"/>
      <c r="H1480" s="312"/>
      <c r="I1480" s="163"/>
    </row>
    <row r="1481" spans="1:9" ht="15.75" x14ac:dyDescent="0.25">
      <c r="A1481" s="160"/>
      <c r="B1481" s="159"/>
      <c r="C1481" s="159"/>
      <c r="D1481" s="159"/>
      <c r="E1481" s="161"/>
      <c r="F1481" s="162"/>
      <c r="G1481" s="311"/>
      <c r="H1481" s="312"/>
      <c r="I1481" s="163"/>
    </row>
    <row r="1482" spans="1:9" ht="15.75" x14ac:dyDescent="0.25">
      <c r="A1482" s="160"/>
      <c r="B1482" s="159"/>
      <c r="C1482" s="159"/>
      <c r="D1482" s="159"/>
      <c r="E1482" s="161"/>
      <c r="F1482" s="162"/>
      <c r="G1482" s="311"/>
      <c r="H1482" s="312"/>
      <c r="I1482" s="163"/>
    </row>
    <row r="1483" spans="1:9" ht="15.75" x14ac:dyDescent="0.25">
      <c r="A1483" s="160"/>
      <c r="B1483" s="159"/>
      <c r="C1483" s="159"/>
      <c r="D1483" s="159"/>
      <c r="E1483" s="161"/>
      <c r="F1483" s="162"/>
      <c r="G1483" s="311"/>
      <c r="H1483" s="312"/>
      <c r="I1483" s="163"/>
    </row>
    <row r="1484" spans="1:9" ht="15.75" x14ac:dyDescent="0.25">
      <c r="A1484" s="160"/>
      <c r="B1484" s="159"/>
      <c r="C1484" s="159"/>
      <c r="D1484" s="159"/>
      <c r="E1484" s="161"/>
      <c r="F1484" s="162"/>
      <c r="G1484" s="311"/>
      <c r="H1484" s="312"/>
      <c r="I1484" s="163"/>
    </row>
    <row r="1485" spans="1:9" ht="15.75" x14ac:dyDescent="0.25">
      <c r="A1485" s="160"/>
      <c r="B1485" s="159"/>
      <c r="C1485" s="159"/>
      <c r="D1485" s="159"/>
      <c r="E1485" s="161"/>
      <c r="F1485" s="162"/>
      <c r="G1485" s="311"/>
      <c r="H1485" s="312"/>
      <c r="I1485" s="163"/>
    </row>
    <row r="1486" spans="1:9" ht="15.75" x14ac:dyDescent="0.25">
      <c r="A1486" s="160"/>
      <c r="B1486" s="159"/>
      <c r="C1486" s="159"/>
      <c r="D1486" s="159"/>
      <c r="E1486" s="161"/>
      <c r="F1486" s="162"/>
      <c r="G1486" s="311"/>
      <c r="H1486" s="312"/>
      <c r="I1486" s="163"/>
    </row>
    <row r="1487" spans="1:9" ht="15.75" x14ac:dyDescent="0.25">
      <c r="A1487" s="160"/>
      <c r="B1487" s="159"/>
      <c r="C1487" s="159"/>
      <c r="D1487" s="159"/>
      <c r="E1487" s="161"/>
      <c r="F1487" s="162"/>
      <c r="G1487" s="311"/>
      <c r="H1487" s="312"/>
      <c r="I1487" s="163"/>
    </row>
    <row r="1488" spans="1:9" ht="15.75" x14ac:dyDescent="0.25">
      <c r="A1488" s="160"/>
      <c r="B1488" s="159"/>
      <c r="C1488" s="159"/>
      <c r="D1488" s="159"/>
      <c r="E1488" s="161"/>
      <c r="F1488" s="162"/>
      <c r="G1488" s="311"/>
      <c r="H1488" s="312"/>
      <c r="I1488" s="163"/>
    </row>
    <row r="1489" spans="1:9" ht="15.75" x14ac:dyDescent="0.25">
      <c r="A1489" s="160"/>
      <c r="B1489" s="159"/>
      <c r="C1489" s="159"/>
      <c r="D1489" s="159"/>
      <c r="E1489" s="161"/>
      <c r="F1489" s="162"/>
      <c r="G1489" s="311"/>
      <c r="H1489" s="312"/>
      <c r="I1489" s="163"/>
    </row>
    <row r="1490" spans="1:9" ht="15.75" x14ac:dyDescent="0.25">
      <c r="A1490" s="160"/>
      <c r="B1490" s="159"/>
      <c r="C1490" s="159"/>
      <c r="D1490" s="159"/>
      <c r="E1490" s="161"/>
      <c r="F1490" s="162"/>
      <c r="G1490" s="311"/>
      <c r="H1490" s="312"/>
      <c r="I1490" s="163"/>
    </row>
    <row r="1491" spans="1:9" ht="15.75" x14ac:dyDescent="0.25">
      <c r="A1491" s="160"/>
      <c r="B1491" s="159"/>
      <c r="C1491" s="159"/>
      <c r="D1491" s="159"/>
      <c r="E1491" s="161"/>
      <c r="F1491" s="162"/>
      <c r="G1491" s="311"/>
      <c r="H1491" s="312"/>
      <c r="I1491" s="163"/>
    </row>
    <row r="1492" spans="1:9" ht="15.75" x14ac:dyDescent="0.25">
      <c r="A1492" s="160"/>
      <c r="B1492" s="159"/>
      <c r="C1492" s="159"/>
      <c r="D1492" s="159"/>
      <c r="E1492" s="161"/>
      <c r="F1492" s="162"/>
      <c r="G1492" s="311"/>
      <c r="H1492" s="312"/>
      <c r="I1492" s="163"/>
    </row>
    <row r="1493" spans="1:9" ht="15.75" x14ac:dyDescent="0.25">
      <c r="A1493" s="160"/>
      <c r="B1493" s="159"/>
      <c r="C1493" s="159"/>
      <c r="D1493" s="159"/>
      <c r="E1493" s="161"/>
      <c r="F1493" s="162"/>
      <c r="G1493" s="311"/>
      <c r="H1493" s="312"/>
      <c r="I1493" s="163"/>
    </row>
    <row r="1494" spans="1:9" ht="15.75" x14ac:dyDescent="0.25">
      <c r="A1494" s="160"/>
      <c r="B1494" s="159"/>
      <c r="C1494" s="159"/>
      <c r="D1494" s="159"/>
      <c r="E1494" s="161"/>
      <c r="F1494" s="162"/>
      <c r="G1494" s="311"/>
      <c r="H1494" s="312"/>
      <c r="I1494" s="163"/>
    </row>
    <row r="1495" spans="1:9" ht="15.75" x14ac:dyDescent="0.25">
      <c r="A1495" s="160"/>
      <c r="B1495" s="159"/>
      <c r="C1495" s="159"/>
      <c r="D1495" s="159"/>
      <c r="E1495" s="161"/>
      <c r="F1495" s="162"/>
      <c r="G1495" s="311"/>
      <c r="H1495" s="312"/>
      <c r="I1495" s="163"/>
    </row>
    <row r="1496" spans="1:9" ht="15.75" x14ac:dyDescent="0.25">
      <c r="A1496" s="160"/>
      <c r="B1496" s="159"/>
      <c r="C1496" s="159"/>
      <c r="D1496" s="159"/>
      <c r="E1496" s="161"/>
      <c r="F1496" s="162"/>
      <c r="G1496" s="311"/>
      <c r="H1496" s="312"/>
      <c r="I1496" s="163"/>
    </row>
    <row r="1497" spans="1:9" ht="15.75" x14ac:dyDescent="0.25">
      <c r="A1497" s="160"/>
      <c r="B1497" s="159"/>
      <c r="C1497" s="159"/>
      <c r="D1497" s="159"/>
      <c r="E1497" s="161"/>
      <c r="F1497" s="162"/>
      <c r="G1497" s="311"/>
      <c r="H1497" s="312"/>
      <c r="I1497" s="163"/>
    </row>
    <row r="1498" spans="1:9" ht="15.75" x14ac:dyDescent="0.25">
      <c r="A1498" s="160"/>
      <c r="B1498" s="159"/>
      <c r="C1498" s="159"/>
      <c r="D1498" s="159"/>
      <c r="E1498" s="161"/>
      <c r="F1498" s="162"/>
      <c r="G1498" s="311"/>
      <c r="H1498" s="312"/>
      <c r="I1498" s="163"/>
    </row>
    <row r="1499" spans="1:9" ht="15.75" x14ac:dyDescent="0.25">
      <c r="A1499" s="160"/>
      <c r="B1499" s="159"/>
      <c r="C1499" s="159"/>
      <c r="D1499" s="159"/>
      <c r="E1499" s="161"/>
      <c r="F1499" s="162"/>
      <c r="G1499" s="311"/>
      <c r="H1499" s="312"/>
      <c r="I1499" s="163"/>
    </row>
    <row r="1500" spans="1:9" ht="15.75" x14ac:dyDescent="0.25">
      <c r="A1500" s="160"/>
      <c r="B1500" s="159"/>
      <c r="C1500" s="159"/>
      <c r="D1500" s="159"/>
      <c r="E1500" s="161"/>
      <c r="F1500" s="162"/>
      <c r="G1500" s="311"/>
      <c r="H1500" s="312"/>
      <c r="I1500" s="163"/>
    </row>
    <row r="1501" spans="1:9" ht="15.75" x14ac:dyDescent="0.25">
      <c r="A1501" s="160"/>
      <c r="B1501" s="159"/>
      <c r="C1501" s="159"/>
      <c r="D1501" s="159"/>
      <c r="E1501" s="161"/>
      <c r="F1501" s="162"/>
      <c r="G1501" s="311"/>
      <c r="H1501" s="312"/>
      <c r="I1501" s="163"/>
    </row>
    <row r="1502" spans="1:9" ht="15.75" x14ac:dyDescent="0.25">
      <c r="A1502" s="160"/>
      <c r="B1502" s="159"/>
      <c r="C1502" s="159"/>
      <c r="D1502" s="159"/>
      <c r="E1502" s="161"/>
      <c r="F1502" s="162"/>
      <c r="G1502" s="311"/>
      <c r="H1502" s="312"/>
      <c r="I1502" s="163"/>
    </row>
    <row r="1503" spans="1:9" ht="15.75" x14ac:dyDescent="0.25">
      <c r="A1503" s="160"/>
      <c r="B1503" s="159"/>
      <c r="C1503" s="159"/>
      <c r="D1503" s="159"/>
      <c r="E1503" s="161"/>
      <c r="F1503" s="162"/>
      <c r="G1503" s="311"/>
      <c r="H1503" s="312"/>
      <c r="I1503" s="163"/>
    </row>
    <row r="1504" spans="1:9" ht="15.75" x14ac:dyDescent="0.25">
      <c r="A1504" s="160"/>
      <c r="B1504" s="159"/>
      <c r="C1504" s="159"/>
      <c r="D1504" s="159"/>
      <c r="E1504" s="161"/>
      <c r="F1504" s="162"/>
      <c r="G1504" s="311"/>
      <c r="H1504" s="312"/>
      <c r="I1504" s="163"/>
    </row>
    <row r="1505" spans="1:9" ht="15.75" x14ac:dyDescent="0.25">
      <c r="A1505" s="160"/>
      <c r="B1505" s="159"/>
      <c r="C1505" s="159"/>
      <c r="D1505" s="159"/>
      <c r="E1505" s="161"/>
      <c r="F1505" s="162"/>
      <c r="G1505" s="311"/>
      <c r="H1505" s="312"/>
      <c r="I1505" s="163"/>
    </row>
    <row r="1506" spans="1:9" ht="15.75" x14ac:dyDescent="0.25">
      <c r="A1506" s="160"/>
      <c r="B1506" s="159"/>
      <c r="C1506" s="159"/>
      <c r="D1506" s="159"/>
      <c r="E1506" s="161"/>
      <c r="F1506" s="162"/>
      <c r="G1506" s="311"/>
      <c r="H1506" s="312"/>
      <c r="I1506" s="163"/>
    </row>
    <row r="1507" spans="1:9" ht="15.75" x14ac:dyDescent="0.25">
      <c r="A1507" s="160"/>
      <c r="B1507" s="159"/>
      <c r="C1507" s="159"/>
      <c r="D1507" s="159"/>
      <c r="E1507" s="161"/>
      <c r="F1507" s="162"/>
      <c r="G1507" s="311"/>
      <c r="H1507" s="312"/>
      <c r="I1507" s="163"/>
    </row>
    <row r="1508" spans="1:9" ht="15.75" x14ac:dyDescent="0.25">
      <c r="A1508" s="160"/>
      <c r="B1508" s="159"/>
      <c r="C1508" s="159"/>
      <c r="D1508" s="159"/>
      <c r="E1508" s="161"/>
      <c r="F1508" s="162"/>
      <c r="G1508" s="311"/>
      <c r="H1508" s="312"/>
      <c r="I1508" s="163"/>
    </row>
    <row r="1509" spans="1:9" ht="15.75" x14ac:dyDescent="0.25">
      <c r="A1509" s="160"/>
      <c r="B1509" s="159"/>
      <c r="C1509" s="159"/>
      <c r="D1509" s="159"/>
      <c r="E1509" s="161"/>
      <c r="F1509" s="162"/>
      <c r="G1509" s="311"/>
      <c r="H1509" s="312"/>
      <c r="I1509" s="163"/>
    </row>
    <row r="1510" spans="1:9" ht="15.75" x14ac:dyDescent="0.25">
      <c r="A1510" s="160"/>
      <c r="B1510" s="159"/>
      <c r="C1510" s="159"/>
      <c r="D1510" s="159"/>
      <c r="E1510" s="161"/>
      <c r="F1510" s="162"/>
      <c r="G1510" s="311"/>
      <c r="H1510" s="312"/>
      <c r="I1510" s="163"/>
    </row>
    <row r="1511" spans="1:9" ht="15.75" x14ac:dyDescent="0.25">
      <c r="A1511" s="160"/>
      <c r="B1511" s="159"/>
      <c r="C1511" s="159"/>
      <c r="D1511" s="159"/>
      <c r="E1511" s="161"/>
      <c r="F1511" s="162"/>
      <c r="G1511" s="311"/>
      <c r="H1511" s="312"/>
      <c r="I1511" s="163"/>
    </row>
    <row r="1512" spans="1:9" ht="15.75" x14ac:dyDescent="0.25">
      <c r="A1512" s="160"/>
      <c r="B1512" s="159"/>
      <c r="C1512" s="159"/>
      <c r="D1512" s="159"/>
      <c r="E1512" s="161"/>
      <c r="F1512" s="162"/>
      <c r="G1512" s="311"/>
      <c r="H1512" s="312"/>
      <c r="I1512" s="163"/>
    </row>
    <row r="1513" spans="1:9" ht="15.75" x14ac:dyDescent="0.25">
      <c r="A1513" s="160"/>
      <c r="B1513" s="159"/>
      <c r="C1513" s="159"/>
      <c r="D1513" s="159"/>
      <c r="E1513" s="161"/>
      <c r="F1513" s="162"/>
      <c r="G1513" s="311"/>
      <c r="H1513" s="312"/>
      <c r="I1513" s="163"/>
    </row>
    <row r="1514" spans="1:9" ht="15.75" x14ac:dyDescent="0.25">
      <c r="A1514" s="160"/>
      <c r="B1514" s="159"/>
      <c r="C1514" s="159"/>
      <c r="D1514" s="159"/>
      <c r="E1514" s="161"/>
      <c r="F1514" s="162"/>
      <c r="G1514" s="311"/>
      <c r="H1514" s="312"/>
      <c r="I1514" s="163"/>
    </row>
    <row r="1515" spans="1:9" ht="15.75" x14ac:dyDescent="0.25">
      <c r="A1515" s="160"/>
      <c r="B1515" s="159"/>
      <c r="C1515" s="159"/>
      <c r="D1515" s="159"/>
      <c r="E1515" s="161"/>
      <c r="F1515" s="162"/>
      <c r="G1515" s="311"/>
      <c r="H1515" s="312"/>
      <c r="I1515" s="163"/>
    </row>
    <row r="1516" spans="1:9" ht="15.75" x14ac:dyDescent="0.25">
      <c r="A1516" s="160"/>
      <c r="B1516" s="159"/>
      <c r="C1516" s="159"/>
      <c r="D1516" s="159"/>
      <c r="E1516" s="161"/>
      <c r="F1516" s="162"/>
      <c r="G1516" s="311"/>
      <c r="H1516" s="312"/>
      <c r="I1516" s="163"/>
    </row>
    <row r="1517" spans="1:9" ht="15.75" x14ac:dyDescent="0.25">
      <c r="A1517" s="160"/>
      <c r="B1517" s="159"/>
      <c r="C1517" s="159"/>
      <c r="D1517" s="159"/>
      <c r="E1517" s="161"/>
      <c r="F1517" s="162"/>
      <c r="G1517" s="311"/>
      <c r="H1517" s="312"/>
      <c r="I1517" s="163"/>
    </row>
    <row r="1518" spans="1:9" ht="15.75" x14ac:dyDescent="0.25">
      <c r="A1518" s="160"/>
      <c r="B1518" s="159"/>
      <c r="C1518" s="159"/>
      <c r="D1518" s="159"/>
      <c r="E1518" s="161"/>
      <c r="F1518" s="162"/>
      <c r="G1518" s="311"/>
      <c r="H1518" s="312"/>
      <c r="I1518" s="163"/>
    </row>
    <row r="1519" spans="1:9" ht="16.5" thickBot="1" x14ac:dyDescent="0.3">
      <c r="A1519" s="166"/>
      <c r="B1519" s="167"/>
      <c r="C1519" s="167"/>
      <c r="D1519" s="167"/>
      <c r="E1519" s="168"/>
      <c r="F1519" s="169"/>
      <c r="G1519" s="313"/>
      <c r="H1519" s="314"/>
      <c r="I1519" s="170"/>
    </row>
    <row r="1520" spans="1:9" ht="15.75" x14ac:dyDescent="0.25">
      <c r="A1520" s="174" t="s">
        <v>41</v>
      </c>
      <c r="B1520" s="174" t="s">
        <v>41</v>
      </c>
      <c r="C1520" s="174" t="s">
        <v>41</v>
      </c>
      <c r="D1520" s="174" t="s">
        <v>41</v>
      </c>
      <c r="E1520" s="175" t="s">
        <v>41</v>
      </c>
      <c r="F1520" s="176" t="s">
        <v>41</v>
      </c>
      <c r="G1520" s="177" t="s">
        <v>41</v>
      </c>
      <c r="H1520" s="178"/>
      <c r="I1520" s="179" t="s">
        <v>41</v>
      </c>
    </row>
  </sheetData>
  <sheetProtection algorithmName="SHA-512" hashValue="nPBZr0YsAi15U3wLaB1LtiZpllVwbuVc1uS6jfPAqNmQBC32SPS2Y2Yp80VRpbxjhkJhS2Sddma+AhWfkUfAjw==" saltValue="Zqb8wRX6BbTZmWnW0C8w9g==" spinCount="100000" sheet="1" objects="1" scenarios="1"/>
  <mergeCells count="1505">
    <mergeCell ref="G1518:H1518"/>
    <mergeCell ref="G1519:H1519"/>
    <mergeCell ref="G1515:H1515"/>
    <mergeCell ref="G1516:H1516"/>
    <mergeCell ref="G1517:H1517"/>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formula1>DATEVALUE("1/1/"&amp;YEAR(NOW())-1)</formula1>
      <formula2>DATEVALUE("12/31/"&amp;YEAR(NOW())-1)</formula2>
    </dataValidation>
    <dataValidation type="list" allowBlank="1" showInputMessage="1" showErrorMessage="1" errorTitle="Input Error " error="You must enter &quot;Yes&quot; or &quot;No&quot;" sqref="G15:G1519">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Y1521"/>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68</v>
      </c>
      <c r="N1" s="75" t="s">
        <v>12</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MISSISSIPPI</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Mississippi, or imposed by an combination of cities, counties or other political subdivisions of Mississippi.</v>
      </c>
      <c r="B6" s="52"/>
      <c r="C6" s="52"/>
      <c r="D6" s="49"/>
      <c r="E6" s="49"/>
      <c r="F6" s="50"/>
      <c r="G6" s="50"/>
      <c r="H6" s="50"/>
      <c r="I6" s="143"/>
    </row>
    <row r="7" spans="1:25" s="51" customFormat="1" ht="12.75" customHeight="1" x14ac:dyDescent="0.25">
      <c r="A7" s="83" t="s">
        <v>95</v>
      </c>
      <c r="B7" s="52"/>
      <c r="C7" s="52"/>
      <c r="D7" s="49"/>
      <c r="E7" s="49"/>
      <c r="F7" s="50"/>
      <c r="G7" s="50"/>
      <c r="H7" s="50"/>
      <c r="I7" s="143"/>
    </row>
    <row r="8" spans="1:25" s="51" customFormat="1" ht="12.75" customHeight="1" x14ac:dyDescent="0.25">
      <c r="A8" s="82" t="s">
        <v>92</v>
      </c>
      <c r="B8" s="52"/>
      <c r="C8" s="52"/>
      <c r="D8" s="49"/>
      <c r="E8" s="49"/>
      <c r="F8" s="50"/>
      <c r="G8" s="50"/>
      <c r="H8" s="50"/>
      <c r="I8" s="143"/>
    </row>
    <row r="9" spans="1:25" s="51" customFormat="1" ht="12.75" customHeight="1" x14ac:dyDescent="0.25">
      <c r="A9" s="82" t="s">
        <v>93</v>
      </c>
      <c r="B9" s="52"/>
      <c r="C9" s="52"/>
      <c r="D9" s="49"/>
      <c r="E9" s="49"/>
      <c r="F9" s="50"/>
      <c r="G9" s="50"/>
      <c r="H9" s="50"/>
      <c r="I9" s="147"/>
    </row>
    <row r="10" spans="1:25" s="51" customFormat="1" ht="1.5" customHeight="1" x14ac:dyDescent="0.25">
      <c r="A10" s="82"/>
      <c r="B10" s="52"/>
      <c r="C10" s="52"/>
      <c r="D10" s="49"/>
      <c r="E10" s="49"/>
      <c r="F10" s="50"/>
      <c r="G10" s="50"/>
      <c r="H10" s="50"/>
      <c r="I10" s="147"/>
    </row>
    <row r="11" spans="1:25" s="51" customFormat="1" ht="1.5" customHeight="1" x14ac:dyDescent="0.25">
      <c r="A11" s="82"/>
      <c r="B11" s="52"/>
      <c r="C11" s="52"/>
      <c r="D11" s="49"/>
      <c r="E11" s="49"/>
      <c r="F11" s="50"/>
      <c r="G11" s="50"/>
      <c r="H11" s="50"/>
      <c r="I11" s="147"/>
    </row>
    <row r="12" spans="1:25" s="51" customFormat="1" ht="1.5" customHeight="1" x14ac:dyDescent="0.25">
      <c r="A12" s="82"/>
      <c r="B12" s="52"/>
      <c r="C12" s="52"/>
      <c r="D12" s="49"/>
      <c r="E12" s="49"/>
      <c r="F12" s="50"/>
      <c r="G12" s="50"/>
      <c r="H12" s="50"/>
      <c r="I12" s="147"/>
    </row>
    <row r="13" spans="1:25" ht="6" customHeight="1" thickBot="1" x14ac:dyDescent="0.3">
      <c r="A13" s="56"/>
      <c r="B13" s="56"/>
      <c r="C13" s="56"/>
      <c r="G13" s="71"/>
      <c r="H13" s="71"/>
    </row>
    <row r="14" spans="1:25" ht="39" x14ac:dyDescent="0.25">
      <c r="A14" s="101" t="s">
        <v>35</v>
      </c>
      <c r="B14" s="102" t="s">
        <v>31</v>
      </c>
      <c r="C14" s="102" t="s">
        <v>32</v>
      </c>
      <c r="D14" s="102" t="s">
        <v>33</v>
      </c>
      <c r="E14" s="103" t="s">
        <v>44</v>
      </c>
      <c r="F14" s="104"/>
      <c r="G14" s="158" t="str">
        <f>"Does "&amp;UPPER(TRIM($N$1))&amp;" allow a state tax credit for this municipal payment?"</f>
        <v>Does MISSISSIPPI allow a state tax credit for this municipal payment?</v>
      </c>
      <c r="H14" s="68"/>
      <c r="I14" s="46" t="s">
        <v>34</v>
      </c>
    </row>
    <row r="15" spans="1:25" ht="15.75" x14ac:dyDescent="0.25">
      <c r="A15" s="160"/>
      <c r="B15" s="159"/>
      <c r="C15" s="159"/>
      <c r="D15" s="159"/>
      <c r="E15" s="161"/>
      <c r="F15" s="162"/>
      <c r="G15" s="311"/>
      <c r="H15" s="312"/>
      <c r="I15" s="163"/>
    </row>
    <row r="16" spans="1:25" ht="12.75" customHeight="1" x14ac:dyDescent="0.25">
      <c r="A16" s="160"/>
      <c r="B16" s="159"/>
      <c r="C16" s="159"/>
      <c r="D16" s="159"/>
      <c r="E16" s="161"/>
      <c r="F16" s="162"/>
      <c r="G16" s="311"/>
      <c r="H16" s="312"/>
      <c r="I16" s="163"/>
    </row>
    <row r="17" spans="1:9" ht="12.75" customHeight="1" x14ac:dyDescent="0.25">
      <c r="A17" s="160"/>
      <c r="B17" s="159"/>
      <c r="C17" s="159"/>
      <c r="D17" s="159"/>
      <c r="E17" s="161"/>
      <c r="F17" s="162"/>
      <c r="G17" s="311"/>
      <c r="H17" s="312"/>
      <c r="I17" s="163"/>
    </row>
    <row r="18" spans="1:9" ht="12.75" customHeight="1" x14ac:dyDescent="0.25">
      <c r="A18" s="160"/>
      <c r="B18" s="159"/>
      <c r="C18" s="159"/>
      <c r="D18" s="159"/>
      <c r="E18" s="161"/>
      <c r="F18" s="162"/>
      <c r="G18" s="311"/>
      <c r="H18" s="312"/>
      <c r="I18" s="163"/>
    </row>
    <row r="19" spans="1:9" ht="12.75" customHeight="1" x14ac:dyDescent="0.25">
      <c r="A19" s="160"/>
      <c r="B19" s="159"/>
      <c r="C19" s="159"/>
      <c r="D19" s="159"/>
      <c r="E19" s="161"/>
      <c r="F19" s="162"/>
      <c r="G19" s="311"/>
      <c r="H19" s="312"/>
      <c r="I19" s="163"/>
    </row>
    <row r="20" spans="1:9" ht="12.75" customHeight="1" x14ac:dyDescent="0.25">
      <c r="A20" s="160"/>
      <c r="B20" s="159"/>
      <c r="C20" s="159"/>
      <c r="D20" s="159"/>
      <c r="E20" s="161"/>
      <c r="F20" s="162"/>
      <c r="G20" s="311"/>
      <c r="H20" s="312"/>
      <c r="I20" s="163"/>
    </row>
    <row r="21" spans="1:9" ht="12.75" customHeight="1" x14ac:dyDescent="0.25">
      <c r="A21" s="160"/>
      <c r="B21" s="159"/>
      <c r="C21" s="159"/>
      <c r="D21" s="159"/>
      <c r="E21" s="161"/>
      <c r="F21" s="162"/>
      <c r="G21" s="311"/>
      <c r="H21" s="312"/>
      <c r="I21" s="163"/>
    </row>
    <row r="22" spans="1:9" ht="12.75" customHeight="1" x14ac:dyDescent="0.25">
      <c r="A22" s="160"/>
      <c r="B22" s="159"/>
      <c r="C22" s="159"/>
      <c r="D22" s="159"/>
      <c r="E22" s="161"/>
      <c r="F22" s="162"/>
      <c r="G22" s="311"/>
      <c r="H22" s="312"/>
      <c r="I22" s="163"/>
    </row>
    <row r="23" spans="1:9" ht="12.75" customHeight="1" x14ac:dyDescent="0.25">
      <c r="A23" s="160"/>
      <c r="B23" s="159"/>
      <c r="C23" s="159"/>
      <c r="D23" s="159"/>
      <c r="E23" s="161"/>
      <c r="F23" s="162"/>
      <c r="G23" s="311"/>
      <c r="H23" s="312"/>
      <c r="I23" s="163"/>
    </row>
    <row r="24" spans="1:9" ht="12.75" customHeight="1" x14ac:dyDescent="0.25">
      <c r="A24" s="160"/>
      <c r="B24" s="159"/>
      <c r="C24" s="159"/>
      <c r="D24" s="159"/>
      <c r="E24" s="161"/>
      <c r="F24" s="162"/>
      <c r="G24" s="311"/>
      <c r="H24" s="312"/>
      <c r="I24" s="163"/>
    </row>
    <row r="25" spans="1:9" ht="12.75" customHeight="1" x14ac:dyDescent="0.25">
      <c r="A25" s="160"/>
      <c r="B25" s="159"/>
      <c r="C25" s="159"/>
      <c r="D25" s="159"/>
      <c r="E25" s="161"/>
      <c r="F25" s="162"/>
      <c r="G25" s="311"/>
      <c r="H25" s="312"/>
      <c r="I25" s="163"/>
    </row>
    <row r="26" spans="1:9" ht="12.75" customHeight="1" x14ac:dyDescent="0.25">
      <c r="A26" s="160"/>
      <c r="B26" s="159"/>
      <c r="C26" s="159"/>
      <c r="D26" s="159"/>
      <c r="E26" s="161"/>
      <c r="F26" s="162"/>
      <c r="G26" s="311"/>
      <c r="H26" s="312"/>
      <c r="I26" s="163"/>
    </row>
    <row r="27" spans="1:9" ht="12.75" customHeight="1" x14ac:dyDescent="0.25">
      <c r="A27" s="160"/>
      <c r="B27" s="159"/>
      <c r="C27" s="159"/>
      <c r="D27" s="159"/>
      <c r="E27" s="161"/>
      <c r="F27" s="162"/>
      <c r="G27" s="311"/>
      <c r="H27" s="312"/>
      <c r="I27" s="163"/>
    </row>
    <row r="28" spans="1:9" ht="12.75" customHeight="1" x14ac:dyDescent="0.25">
      <c r="A28" s="160"/>
      <c r="B28" s="159"/>
      <c r="C28" s="159"/>
      <c r="D28" s="159"/>
      <c r="E28" s="161"/>
      <c r="F28" s="162"/>
      <c r="G28" s="311"/>
      <c r="H28" s="312"/>
      <c r="I28" s="163"/>
    </row>
    <row r="29" spans="1:9" ht="12.75" customHeight="1" x14ac:dyDescent="0.25">
      <c r="A29" s="160"/>
      <c r="B29" s="159"/>
      <c r="C29" s="159"/>
      <c r="D29" s="159"/>
      <c r="E29" s="161"/>
      <c r="F29" s="162"/>
      <c r="G29" s="311"/>
      <c r="H29" s="312"/>
      <c r="I29" s="163"/>
    </row>
    <row r="30" spans="1:9" ht="12.75" customHeight="1" x14ac:dyDescent="0.25">
      <c r="A30" s="160"/>
      <c r="B30" s="159"/>
      <c r="C30" s="159"/>
      <c r="D30" s="159"/>
      <c r="E30" s="161"/>
      <c r="F30" s="162"/>
      <c r="G30" s="311"/>
      <c r="H30" s="312"/>
      <c r="I30" s="163"/>
    </row>
    <row r="31" spans="1:9" ht="12.75" customHeight="1" x14ac:dyDescent="0.25">
      <c r="A31" s="160"/>
      <c r="B31" s="159"/>
      <c r="C31" s="159"/>
      <c r="D31" s="159"/>
      <c r="E31" s="161"/>
      <c r="F31" s="162"/>
      <c r="G31" s="311"/>
      <c r="H31" s="312"/>
      <c r="I31" s="163"/>
    </row>
    <row r="32" spans="1:9" ht="12.75" customHeight="1" x14ac:dyDescent="0.25">
      <c r="A32" s="160"/>
      <c r="B32" s="159"/>
      <c r="C32" s="159"/>
      <c r="D32" s="159"/>
      <c r="E32" s="161"/>
      <c r="F32" s="162"/>
      <c r="G32" s="311"/>
      <c r="H32" s="312"/>
      <c r="I32" s="163"/>
    </row>
    <row r="33" spans="1:9" ht="12.75" customHeight="1" x14ac:dyDescent="0.25">
      <c r="A33" s="160"/>
      <c r="B33" s="159"/>
      <c r="C33" s="159"/>
      <c r="D33" s="159"/>
      <c r="E33" s="161"/>
      <c r="F33" s="162"/>
      <c r="G33" s="311"/>
      <c r="H33" s="312"/>
      <c r="I33" s="163"/>
    </row>
    <row r="34" spans="1:9" ht="12.75" customHeight="1" x14ac:dyDescent="0.25">
      <c r="A34" s="160"/>
      <c r="B34" s="159"/>
      <c r="C34" s="159"/>
      <c r="D34" s="159"/>
      <c r="E34" s="161"/>
      <c r="F34" s="162"/>
      <c r="G34" s="311"/>
      <c r="H34" s="312"/>
      <c r="I34" s="163"/>
    </row>
    <row r="35" spans="1:9" ht="12.75" customHeight="1" x14ac:dyDescent="0.25">
      <c r="A35" s="160"/>
      <c r="B35" s="159"/>
      <c r="C35" s="159"/>
      <c r="D35" s="159"/>
      <c r="E35" s="161"/>
      <c r="F35" s="162"/>
      <c r="G35" s="311"/>
      <c r="H35" s="312"/>
      <c r="I35" s="163"/>
    </row>
    <row r="36" spans="1:9" ht="12.75" customHeight="1" x14ac:dyDescent="0.25">
      <c r="A36" s="160"/>
      <c r="B36" s="159"/>
      <c r="C36" s="159"/>
      <c r="D36" s="159"/>
      <c r="E36" s="161"/>
      <c r="F36" s="162"/>
      <c r="G36" s="311"/>
      <c r="H36" s="312"/>
      <c r="I36" s="163"/>
    </row>
    <row r="37" spans="1:9" ht="12.75" customHeight="1" x14ac:dyDescent="0.25">
      <c r="A37" s="160"/>
      <c r="B37" s="159"/>
      <c r="C37" s="159"/>
      <c r="D37" s="159"/>
      <c r="E37" s="161"/>
      <c r="F37" s="162"/>
      <c r="G37" s="311"/>
      <c r="H37" s="312"/>
      <c r="I37" s="163"/>
    </row>
    <row r="38" spans="1:9" ht="12.75" customHeight="1" x14ac:dyDescent="0.25">
      <c r="A38" s="160"/>
      <c r="B38" s="159"/>
      <c r="C38" s="159"/>
      <c r="D38" s="159"/>
      <c r="E38" s="161"/>
      <c r="F38" s="162"/>
      <c r="G38" s="311"/>
      <c r="H38" s="312"/>
      <c r="I38" s="163"/>
    </row>
    <row r="39" spans="1:9" ht="12.75" customHeight="1" x14ac:dyDescent="0.25">
      <c r="A39" s="160"/>
      <c r="B39" s="159"/>
      <c r="C39" s="159"/>
      <c r="D39" s="159"/>
      <c r="E39" s="161"/>
      <c r="F39" s="162"/>
      <c r="G39" s="311"/>
      <c r="H39" s="312"/>
      <c r="I39" s="163"/>
    </row>
    <row r="40" spans="1:9" ht="12.75" customHeight="1" x14ac:dyDescent="0.25">
      <c r="A40" s="160"/>
      <c r="B40" s="159"/>
      <c r="C40" s="159"/>
      <c r="D40" s="159"/>
      <c r="E40" s="161"/>
      <c r="F40" s="162"/>
      <c r="G40" s="311"/>
      <c r="H40" s="312"/>
      <c r="I40" s="163"/>
    </row>
    <row r="41" spans="1:9" ht="12.75" customHeight="1" x14ac:dyDescent="0.25">
      <c r="A41" s="160"/>
      <c r="B41" s="159"/>
      <c r="C41" s="159"/>
      <c r="D41" s="159"/>
      <c r="E41" s="161"/>
      <c r="F41" s="162"/>
      <c r="G41" s="311"/>
      <c r="H41" s="312"/>
      <c r="I41" s="163"/>
    </row>
    <row r="42" spans="1:9" ht="12.75" customHeight="1" x14ac:dyDescent="0.25">
      <c r="A42" s="160"/>
      <c r="B42" s="159"/>
      <c r="C42" s="159"/>
      <c r="D42" s="159"/>
      <c r="E42" s="161"/>
      <c r="F42" s="162"/>
      <c r="G42" s="311"/>
      <c r="H42" s="312"/>
      <c r="I42" s="163"/>
    </row>
    <row r="43" spans="1:9" ht="12.75" customHeight="1" x14ac:dyDescent="0.25">
      <c r="A43" s="160"/>
      <c r="B43" s="159"/>
      <c r="C43" s="159"/>
      <c r="D43" s="159"/>
      <c r="E43" s="161"/>
      <c r="F43" s="162"/>
      <c r="G43" s="311"/>
      <c r="H43" s="312"/>
      <c r="I43" s="163"/>
    </row>
    <row r="44" spans="1:9" ht="12.75" customHeight="1" x14ac:dyDescent="0.25">
      <c r="A44" s="160"/>
      <c r="B44" s="159"/>
      <c r="C44" s="159"/>
      <c r="D44" s="159"/>
      <c r="E44" s="161"/>
      <c r="F44" s="162"/>
      <c r="G44" s="311"/>
      <c r="H44" s="312"/>
      <c r="I44" s="163"/>
    </row>
    <row r="45" spans="1:9" ht="12.75" customHeight="1" x14ac:dyDescent="0.25">
      <c r="A45" s="160"/>
      <c r="B45" s="159"/>
      <c r="C45" s="159"/>
      <c r="D45" s="159"/>
      <c r="E45" s="161"/>
      <c r="F45" s="162"/>
      <c r="G45" s="311"/>
      <c r="H45" s="312"/>
      <c r="I45" s="163"/>
    </row>
    <row r="46" spans="1:9" ht="12.75" customHeight="1" x14ac:dyDescent="0.25">
      <c r="A46" s="160"/>
      <c r="B46" s="159"/>
      <c r="C46" s="159"/>
      <c r="D46" s="159"/>
      <c r="E46" s="161"/>
      <c r="F46" s="162"/>
      <c r="G46" s="311"/>
      <c r="H46" s="312"/>
      <c r="I46" s="163"/>
    </row>
    <row r="47" spans="1:9" ht="12.75" customHeight="1" x14ac:dyDescent="0.25">
      <c r="A47" s="160"/>
      <c r="B47" s="159"/>
      <c r="C47" s="159"/>
      <c r="D47" s="159"/>
      <c r="E47" s="161"/>
      <c r="F47" s="162"/>
      <c r="G47" s="311"/>
      <c r="H47" s="312"/>
      <c r="I47" s="163"/>
    </row>
    <row r="48" spans="1:9" ht="12.75" customHeight="1" x14ac:dyDescent="0.25">
      <c r="A48" s="160"/>
      <c r="B48" s="159"/>
      <c r="C48" s="159"/>
      <c r="D48" s="159"/>
      <c r="E48" s="161"/>
      <c r="F48" s="162"/>
      <c r="G48" s="311"/>
      <c r="H48" s="312"/>
      <c r="I48" s="163"/>
    </row>
    <row r="49" spans="1:9" ht="12.75" customHeight="1" x14ac:dyDescent="0.25">
      <c r="A49" s="160"/>
      <c r="B49" s="159"/>
      <c r="C49" s="159"/>
      <c r="D49" s="159"/>
      <c r="E49" s="161"/>
      <c r="F49" s="162"/>
      <c r="G49" s="311"/>
      <c r="H49" s="312"/>
      <c r="I49" s="163"/>
    </row>
    <row r="50" spans="1:9" ht="12.75" customHeight="1" x14ac:dyDescent="0.25">
      <c r="A50" s="160"/>
      <c r="B50" s="159"/>
      <c r="C50" s="159"/>
      <c r="D50" s="159"/>
      <c r="E50" s="161"/>
      <c r="F50" s="162"/>
      <c r="G50" s="311"/>
      <c r="H50" s="312"/>
      <c r="I50" s="163"/>
    </row>
    <row r="51" spans="1:9" ht="12.75" customHeight="1" x14ac:dyDescent="0.25">
      <c r="A51" s="160"/>
      <c r="B51" s="159"/>
      <c r="C51" s="159"/>
      <c r="D51" s="159"/>
      <c r="E51" s="161"/>
      <c r="F51" s="162"/>
      <c r="G51" s="311"/>
      <c r="H51" s="312"/>
      <c r="I51" s="163"/>
    </row>
    <row r="52" spans="1:9" ht="12.75" customHeight="1" x14ac:dyDescent="0.25">
      <c r="A52" s="160"/>
      <c r="B52" s="159"/>
      <c r="C52" s="159"/>
      <c r="D52" s="159"/>
      <c r="E52" s="161"/>
      <c r="F52" s="162"/>
      <c r="G52" s="311"/>
      <c r="H52" s="312"/>
      <c r="I52" s="163"/>
    </row>
    <row r="53" spans="1:9" ht="12.75" customHeight="1" x14ac:dyDescent="0.25">
      <c r="A53" s="160"/>
      <c r="B53" s="159"/>
      <c r="C53" s="159"/>
      <c r="D53" s="159"/>
      <c r="E53" s="161"/>
      <c r="F53" s="162"/>
      <c r="G53" s="311"/>
      <c r="H53" s="312"/>
      <c r="I53" s="163"/>
    </row>
    <row r="54" spans="1:9" ht="12.75" customHeight="1" x14ac:dyDescent="0.25">
      <c r="A54" s="160"/>
      <c r="B54" s="159"/>
      <c r="C54" s="159"/>
      <c r="D54" s="159"/>
      <c r="E54" s="161"/>
      <c r="F54" s="162"/>
      <c r="G54" s="311"/>
      <c r="H54" s="312"/>
      <c r="I54" s="163"/>
    </row>
    <row r="55" spans="1:9" ht="12.75" customHeight="1" x14ac:dyDescent="0.25">
      <c r="A55" s="160"/>
      <c r="B55" s="159"/>
      <c r="C55" s="159"/>
      <c r="D55" s="159"/>
      <c r="E55" s="161"/>
      <c r="F55" s="162"/>
      <c r="G55" s="311"/>
      <c r="H55" s="312"/>
      <c r="I55" s="163"/>
    </row>
    <row r="56" spans="1:9" ht="12.75" customHeight="1" x14ac:dyDescent="0.25">
      <c r="A56" s="160"/>
      <c r="B56" s="159"/>
      <c r="C56" s="159"/>
      <c r="D56" s="159"/>
      <c r="E56" s="161"/>
      <c r="F56" s="162"/>
      <c r="G56" s="311"/>
      <c r="H56" s="312"/>
      <c r="I56" s="163"/>
    </row>
    <row r="57" spans="1:9" ht="12.75" customHeight="1" x14ac:dyDescent="0.25">
      <c r="A57" s="160"/>
      <c r="B57" s="159"/>
      <c r="C57" s="159"/>
      <c r="D57" s="159"/>
      <c r="E57" s="161"/>
      <c r="F57" s="162"/>
      <c r="G57" s="311"/>
      <c r="H57" s="312"/>
      <c r="I57" s="163"/>
    </row>
    <row r="58" spans="1:9" ht="12.75" customHeight="1" x14ac:dyDescent="0.25">
      <c r="A58" s="160"/>
      <c r="B58" s="159"/>
      <c r="C58" s="159"/>
      <c r="D58" s="159"/>
      <c r="E58" s="161"/>
      <c r="F58" s="162"/>
      <c r="G58" s="311"/>
      <c r="H58" s="312"/>
      <c r="I58" s="163"/>
    </row>
    <row r="59" spans="1:9" ht="12.75" customHeight="1" x14ac:dyDescent="0.25">
      <c r="A59" s="160"/>
      <c r="B59" s="159"/>
      <c r="C59" s="159"/>
      <c r="D59" s="159"/>
      <c r="E59" s="161"/>
      <c r="F59" s="162"/>
      <c r="G59" s="311"/>
      <c r="H59" s="312"/>
      <c r="I59" s="163"/>
    </row>
    <row r="60" spans="1:9" ht="12.75" customHeight="1" x14ac:dyDescent="0.25">
      <c r="A60" s="160"/>
      <c r="B60" s="159"/>
      <c r="C60" s="159"/>
      <c r="D60" s="159"/>
      <c r="E60" s="161"/>
      <c r="F60" s="162"/>
      <c r="G60" s="311"/>
      <c r="H60" s="312"/>
      <c r="I60" s="163"/>
    </row>
    <row r="61" spans="1:9" ht="12.75" customHeight="1" x14ac:dyDescent="0.25">
      <c r="A61" s="160"/>
      <c r="B61" s="159"/>
      <c r="C61" s="159"/>
      <c r="D61" s="159"/>
      <c r="E61" s="161"/>
      <c r="F61" s="162"/>
      <c r="G61" s="311"/>
      <c r="H61" s="312"/>
      <c r="I61" s="163"/>
    </row>
    <row r="62" spans="1:9" ht="12.75" customHeight="1" x14ac:dyDescent="0.25">
      <c r="A62" s="160"/>
      <c r="B62" s="159"/>
      <c r="C62" s="159"/>
      <c r="D62" s="159"/>
      <c r="E62" s="161"/>
      <c r="F62" s="162"/>
      <c r="G62" s="311"/>
      <c r="H62" s="312"/>
      <c r="I62" s="163"/>
    </row>
    <row r="63" spans="1:9" ht="12.75" customHeight="1" x14ac:dyDescent="0.25">
      <c r="A63" s="160"/>
      <c r="B63" s="159"/>
      <c r="C63" s="159"/>
      <c r="D63" s="159"/>
      <c r="E63" s="161"/>
      <c r="F63" s="162"/>
      <c r="G63" s="311"/>
      <c r="H63" s="312"/>
      <c r="I63" s="163"/>
    </row>
    <row r="64" spans="1:9" ht="12.75" customHeight="1" x14ac:dyDescent="0.25">
      <c r="A64" s="160"/>
      <c r="B64" s="159"/>
      <c r="C64" s="159"/>
      <c r="D64" s="159"/>
      <c r="E64" s="161"/>
      <c r="F64" s="162"/>
      <c r="G64" s="311"/>
      <c r="H64" s="312"/>
      <c r="I64" s="163"/>
    </row>
    <row r="65" spans="1:9" ht="12.75" customHeight="1" x14ac:dyDescent="0.25">
      <c r="A65" s="160"/>
      <c r="B65" s="159"/>
      <c r="C65" s="159"/>
      <c r="D65" s="159"/>
      <c r="E65" s="161"/>
      <c r="F65" s="162"/>
      <c r="G65" s="311"/>
      <c r="H65" s="312"/>
      <c r="I65" s="163"/>
    </row>
    <row r="66" spans="1:9" ht="12.75" customHeight="1" x14ac:dyDescent="0.25">
      <c r="A66" s="160"/>
      <c r="B66" s="159"/>
      <c r="C66" s="159"/>
      <c r="D66" s="159"/>
      <c r="E66" s="161"/>
      <c r="F66" s="162"/>
      <c r="G66" s="311"/>
      <c r="H66" s="312"/>
      <c r="I66" s="163"/>
    </row>
    <row r="67" spans="1:9" ht="12.75" customHeight="1" x14ac:dyDescent="0.25">
      <c r="A67" s="160"/>
      <c r="B67" s="159"/>
      <c r="C67" s="159"/>
      <c r="D67" s="159"/>
      <c r="E67" s="161"/>
      <c r="F67" s="162"/>
      <c r="G67" s="311"/>
      <c r="H67" s="312"/>
      <c r="I67" s="163"/>
    </row>
    <row r="68" spans="1:9" ht="12.75" customHeight="1" x14ac:dyDescent="0.25">
      <c r="A68" s="160"/>
      <c r="B68" s="159"/>
      <c r="C68" s="159"/>
      <c r="D68" s="159"/>
      <c r="E68" s="161"/>
      <c r="F68" s="162"/>
      <c r="G68" s="311"/>
      <c r="H68" s="312"/>
      <c r="I68" s="163"/>
    </row>
    <row r="69" spans="1:9" ht="12.75" customHeight="1" x14ac:dyDescent="0.25">
      <c r="A69" s="160"/>
      <c r="B69" s="159"/>
      <c r="C69" s="159"/>
      <c r="D69" s="159"/>
      <c r="E69" s="161"/>
      <c r="F69" s="162"/>
      <c r="G69" s="311"/>
      <c r="H69" s="312"/>
      <c r="I69" s="163"/>
    </row>
    <row r="70" spans="1:9" ht="12.75" customHeight="1" x14ac:dyDescent="0.25">
      <c r="A70" s="160"/>
      <c r="B70" s="159"/>
      <c r="C70" s="159"/>
      <c r="D70" s="159"/>
      <c r="E70" s="161"/>
      <c r="F70" s="162"/>
      <c r="G70" s="311"/>
      <c r="H70" s="312"/>
      <c r="I70" s="163"/>
    </row>
    <row r="71" spans="1:9" ht="12.75" customHeight="1" x14ac:dyDescent="0.25">
      <c r="A71" s="160"/>
      <c r="B71" s="159"/>
      <c r="C71" s="159"/>
      <c r="D71" s="159"/>
      <c r="E71" s="161"/>
      <c r="F71" s="162"/>
      <c r="G71" s="311"/>
      <c r="H71" s="312"/>
      <c r="I71" s="163"/>
    </row>
    <row r="72" spans="1:9" ht="12.75" customHeight="1" x14ac:dyDescent="0.25">
      <c r="A72" s="160"/>
      <c r="B72" s="159"/>
      <c r="C72" s="159"/>
      <c r="D72" s="159"/>
      <c r="E72" s="161"/>
      <c r="F72" s="162"/>
      <c r="G72" s="311"/>
      <c r="H72" s="312"/>
      <c r="I72" s="163"/>
    </row>
    <row r="73" spans="1:9" ht="12.75" customHeight="1" x14ac:dyDescent="0.25">
      <c r="A73" s="160"/>
      <c r="B73" s="159"/>
      <c r="C73" s="159"/>
      <c r="D73" s="159"/>
      <c r="E73" s="161"/>
      <c r="F73" s="162"/>
      <c r="G73" s="311"/>
      <c r="H73" s="312"/>
      <c r="I73" s="163"/>
    </row>
    <row r="74" spans="1:9" ht="12.75" customHeight="1" x14ac:dyDescent="0.25">
      <c r="A74" s="160"/>
      <c r="B74" s="159"/>
      <c r="C74" s="159"/>
      <c r="D74" s="159"/>
      <c r="E74" s="161"/>
      <c r="F74" s="162"/>
      <c r="G74" s="311"/>
      <c r="H74" s="312"/>
      <c r="I74" s="163"/>
    </row>
    <row r="75" spans="1:9" ht="12.75" customHeight="1" x14ac:dyDescent="0.25">
      <c r="A75" s="160"/>
      <c r="B75" s="159"/>
      <c r="C75" s="159"/>
      <c r="D75" s="159"/>
      <c r="E75" s="161"/>
      <c r="F75" s="162"/>
      <c r="G75" s="311"/>
      <c r="H75" s="312"/>
      <c r="I75" s="163"/>
    </row>
    <row r="76" spans="1:9" ht="12.75" customHeight="1" x14ac:dyDescent="0.25">
      <c r="A76" s="160"/>
      <c r="B76" s="159"/>
      <c r="C76" s="159"/>
      <c r="D76" s="159"/>
      <c r="E76" s="161"/>
      <c r="F76" s="162"/>
      <c r="G76" s="311"/>
      <c r="H76" s="312"/>
      <c r="I76" s="163"/>
    </row>
    <row r="77" spans="1:9" ht="12.75" customHeight="1" x14ac:dyDescent="0.25">
      <c r="A77" s="160"/>
      <c r="B77" s="159"/>
      <c r="C77" s="159"/>
      <c r="D77" s="159"/>
      <c r="E77" s="161"/>
      <c r="F77" s="162"/>
      <c r="G77" s="311"/>
      <c r="H77" s="312"/>
      <c r="I77" s="163"/>
    </row>
    <row r="78" spans="1:9" ht="12.75" customHeight="1" x14ac:dyDescent="0.25">
      <c r="A78" s="160"/>
      <c r="B78" s="159"/>
      <c r="C78" s="159"/>
      <c r="D78" s="159"/>
      <c r="E78" s="161"/>
      <c r="F78" s="162"/>
      <c r="G78" s="311"/>
      <c r="H78" s="312"/>
      <c r="I78" s="163"/>
    </row>
    <row r="79" spans="1:9" ht="12.75" customHeight="1" x14ac:dyDescent="0.25">
      <c r="A79" s="160"/>
      <c r="B79" s="159"/>
      <c r="C79" s="159"/>
      <c r="D79" s="159"/>
      <c r="E79" s="161"/>
      <c r="F79" s="162"/>
      <c r="G79" s="311"/>
      <c r="H79" s="312"/>
      <c r="I79" s="163"/>
    </row>
    <row r="80" spans="1:9" ht="12.75" customHeight="1" x14ac:dyDescent="0.25">
      <c r="A80" s="160"/>
      <c r="B80" s="159"/>
      <c r="C80" s="159"/>
      <c r="D80" s="159"/>
      <c r="E80" s="161"/>
      <c r="F80" s="162"/>
      <c r="G80" s="311"/>
      <c r="H80" s="312"/>
      <c r="I80" s="163"/>
    </row>
    <row r="81" spans="1:9" ht="12.75" customHeight="1" x14ac:dyDescent="0.25">
      <c r="A81" s="160"/>
      <c r="B81" s="159"/>
      <c r="C81" s="159"/>
      <c r="D81" s="159"/>
      <c r="E81" s="161"/>
      <c r="F81" s="162"/>
      <c r="G81" s="311"/>
      <c r="H81" s="312"/>
      <c r="I81" s="163"/>
    </row>
    <row r="82" spans="1:9" ht="12.75" customHeight="1" x14ac:dyDescent="0.25">
      <c r="A82" s="160"/>
      <c r="B82" s="159"/>
      <c r="C82" s="159"/>
      <c r="D82" s="159"/>
      <c r="E82" s="161"/>
      <c r="F82" s="162"/>
      <c r="G82" s="311"/>
      <c r="H82" s="312"/>
      <c r="I82" s="163"/>
    </row>
    <row r="83" spans="1:9" ht="12.75" customHeight="1" x14ac:dyDescent="0.25">
      <c r="A83" s="160"/>
      <c r="B83" s="159"/>
      <c r="C83" s="159"/>
      <c r="D83" s="159"/>
      <c r="E83" s="161"/>
      <c r="F83" s="162"/>
      <c r="G83" s="311"/>
      <c r="H83" s="312"/>
      <c r="I83" s="163"/>
    </row>
    <row r="84" spans="1:9" ht="12.75" customHeight="1" x14ac:dyDescent="0.25">
      <c r="A84" s="160"/>
      <c r="B84" s="159"/>
      <c r="C84" s="159"/>
      <c r="D84" s="159"/>
      <c r="E84" s="161"/>
      <c r="F84" s="162"/>
      <c r="G84" s="311"/>
      <c r="H84" s="312"/>
      <c r="I84" s="163"/>
    </row>
    <row r="85" spans="1:9" ht="12.75" customHeight="1" x14ac:dyDescent="0.25">
      <c r="A85" s="160"/>
      <c r="B85" s="159"/>
      <c r="C85" s="159"/>
      <c r="D85" s="159"/>
      <c r="E85" s="161"/>
      <c r="F85" s="162"/>
      <c r="G85" s="311"/>
      <c r="H85" s="312"/>
      <c r="I85" s="163"/>
    </row>
    <row r="86" spans="1:9" ht="12.75" customHeight="1" x14ac:dyDescent="0.25">
      <c r="A86" s="160"/>
      <c r="B86" s="159"/>
      <c r="C86" s="159"/>
      <c r="D86" s="159"/>
      <c r="E86" s="161"/>
      <c r="F86" s="162"/>
      <c r="G86" s="311"/>
      <c r="H86" s="312"/>
      <c r="I86" s="163"/>
    </row>
    <row r="87" spans="1:9" ht="12.75" customHeight="1" x14ac:dyDescent="0.25">
      <c r="A87" s="160"/>
      <c r="B87" s="159"/>
      <c r="C87" s="159"/>
      <c r="D87" s="159"/>
      <c r="E87" s="161"/>
      <c r="F87" s="162"/>
      <c r="G87" s="311"/>
      <c r="H87" s="312"/>
      <c r="I87" s="163"/>
    </row>
    <row r="88" spans="1:9" ht="12.75" customHeight="1" x14ac:dyDescent="0.25">
      <c r="A88" s="160"/>
      <c r="B88" s="159"/>
      <c r="C88" s="159"/>
      <c r="D88" s="159"/>
      <c r="E88" s="161"/>
      <c r="F88" s="162"/>
      <c r="G88" s="311"/>
      <c r="H88" s="312"/>
      <c r="I88" s="163"/>
    </row>
    <row r="89" spans="1:9" ht="12.75" customHeight="1" x14ac:dyDescent="0.25">
      <c r="A89" s="160"/>
      <c r="B89" s="159"/>
      <c r="C89" s="159"/>
      <c r="D89" s="159"/>
      <c r="E89" s="161"/>
      <c r="F89" s="162"/>
      <c r="G89" s="311"/>
      <c r="H89" s="312"/>
      <c r="I89" s="163"/>
    </row>
    <row r="90" spans="1:9" ht="12.75" customHeight="1" x14ac:dyDescent="0.25">
      <c r="A90" s="160"/>
      <c r="B90" s="159"/>
      <c r="C90" s="159"/>
      <c r="D90" s="159"/>
      <c r="E90" s="161"/>
      <c r="F90" s="162"/>
      <c r="G90" s="311"/>
      <c r="H90" s="312"/>
      <c r="I90" s="163"/>
    </row>
    <row r="91" spans="1:9" ht="12.75" customHeight="1" x14ac:dyDescent="0.25">
      <c r="A91" s="160"/>
      <c r="B91" s="159"/>
      <c r="C91" s="159"/>
      <c r="D91" s="159"/>
      <c r="E91" s="161"/>
      <c r="F91" s="162"/>
      <c r="G91" s="311"/>
      <c r="H91" s="312"/>
      <c r="I91" s="163"/>
    </row>
    <row r="92" spans="1:9" ht="12.75" customHeight="1" x14ac:dyDescent="0.25">
      <c r="A92" s="160"/>
      <c r="B92" s="159"/>
      <c r="C92" s="159"/>
      <c r="D92" s="159"/>
      <c r="E92" s="161"/>
      <c r="F92" s="162"/>
      <c r="G92" s="311"/>
      <c r="H92" s="312"/>
      <c r="I92" s="163"/>
    </row>
    <row r="93" spans="1:9" ht="12.75" customHeight="1" x14ac:dyDescent="0.25">
      <c r="A93" s="160"/>
      <c r="B93" s="159"/>
      <c r="C93" s="159"/>
      <c r="D93" s="159"/>
      <c r="E93" s="161"/>
      <c r="F93" s="162"/>
      <c r="G93" s="311"/>
      <c r="H93" s="312"/>
      <c r="I93" s="163"/>
    </row>
    <row r="94" spans="1:9" ht="12.75" customHeight="1" x14ac:dyDescent="0.25">
      <c r="A94" s="160"/>
      <c r="B94" s="159"/>
      <c r="C94" s="159"/>
      <c r="D94" s="159"/>
      <c r="E94" s="161"/>
      <c r="F94" s="162"/>
      <c r="G94" s="311"/>
      <c r="H94" s="312"/>
      <c r="I94" s="163"/>
    </row>
    <row r="95" spans="1:9" ht="12.75" customHeight="1" x14ac:dyDescent="0.25">
      <c r="A95" s="160"/>
      <c r="B95" s="159"/>
      <c r="C95" s="159"/>
      <c r="D95" s="159"/>
      <c r="E95" s="161"/>
      <c r="F95" s="162"/>
      <c r="G95" s="311"/>
      <c r="H95" s="312"/>
      <c r="I95" s="163"/>
    </row>
    <row r="96" spans="1:9" ht="12.75" customHeight="1" x14ac:dyDescent="0.25">
      <c r="A96" s="160"/>
      <c r="B96" s="159"/>
      <c r="C96" s="159"/>
      <c r="D96" s="159"/>
      <c r="E96" s="161"/>
      <c r="F96" s="162"/>
      <c r="G96" s="311"/>
      <c r="H96" s="312"/>
      <c r="I96" s="163"/>
    </row>
    <row r="97" spans="1:9" ht="12.75" customHeight="1" x14ac:dyDescent="0.25">
      <c r="A97" s="160"/>
      <c r="B97" s="159"/>
      <c r="C97" s="159"/>
      <c r="D97" s="159"/>
      <c r="E97" s="161"/>
      <c r="F97" s="162"/>
      <c r="G97" s="311"/>
      <c r="H97" s="312"/>
      <c r="I97" s="163"/>
    </row>
    <row r="98" spans="1:9" ht="12.75" customHeight="1" x14ac:dyDescent="0.25">
      <c r="A98" s="160"/>
      <c r="B98" s="159"/>
      <c r="C98" s="159"/>
      <c r="D98" s="159"/>
      <c r="E98" s="161"/>
      <c r="F98" s="162"/>
      <c r="G98" s="311"/>
      <c r="H98" s="312"/>
      <c r="I98" s="163"/>
    </row>
    <row r="99" spans="1:9" ht="12.75" customHeight="1" x14ac:dyDescent="0.25">
      <c r="A99" s="160"/>
      <c r="B99" s="159"/>
      <c r="C99" s="159"/>
      <c r="D99" s="159"/>
      <c r="E99" s="161"/>
      <c r="F99" s="162"/>
      <c r="G99" s="311"/>
      <c r="H99" s="312"/>
      <c r="I99" s="163"/>
    </row>
    <row r="100" spans="1:9" ht="12.75" customHeight="1" x14ac:dyDescent="0.25">
      <c r="A100" s="160"/>
      <c r="B100" s="159"/>
      <c r="C100" s="159"/>
      <c r="D100" s="159"/>
      <c r="E100" s="161"/>
      <c r="F100" s="162"/>
      <c r="G100" s="311"/>
      <c r="H100" s="312"/>
      <c r="I100" s="163"/>
    </row>
    <row r="101" spans="1:9" ht="12.75" customHeight="1" x14ac:dyDescent="0.25">
      <c r="A101" s="160"/>
      <c r="B101" s="159"/>
      <c r="C101" s="159"/>
      <c r="D101" s="159"/>
      <c r="E101" s="161"/>
      <c r="F101" s="162"/>
      <c r="G101" s="311"/>
      <c r="H101" s="312"/>
      <c r="I101" s="163"/>
    </row>
    <row r="102" spans="1:9" ht="12.75" customHeight="1" x14ac:dyDescent="0.25">
      <c r="A102" s="160"/>
      <c r="B102" s="159"/>
      <c r="C102" s="159"/>
      <c r="D102" s="159"/>
      <c r="E102" s="161"/>
      <c r="F102" s="162"/>
      <c r="G102" s="311"/>
      <c r="H102" s="312"/>
      <c r="I102" s="163"/>
    </row>
    <row r="103" spans="1:9" ht="12.75" customHeight="1" x14ac:dyDescent="0.25">
      <c r="A103" s="160"/>
      <c r="B103" s="159"/>
      <c r="C103" s="159"/>
      <c r="D103" s="159"/>
      <c r="E103" s="161"/>
      <c r="F103" s="162"/>
      <c r="G103" s="311"/>
      <c r="H103" s="312"/>
      <c r="I103" s="163"/>
    </row>
    <row r="104" spans="1:9" ht="12.75" customHeight="1" x14ac:dyDescent="0.25">
      <c r="A104" s="160"/>
      <c r="B104" s="159"/>
      <c r="C104" s="159"/>
      <c r="D104" s="159"/>
      <c r="E104" s="161"/>
      <c r="F104" s="162"/>
      <c r="G104" s="311"/>
      <c r="H104" s="312"/>
      <c r="I104" s="163"/>
    </row>
    <row r="105" spans="1:9" ht="12.75" customHeight="1" x14ac:dyDescent="0.25">
      <c r="A105" s="160"/>
      <c r="B105" s="159"/>
      <c r="C105" s="159"/>
      <c r="D105" s="159"/>
      <c r="E105" s="161"/>
      <c r="F105" s="162"/>
      <c r="G105" s="311"/>
      <c r="H105" s="312"/>
      <c r="I105" s="163"/>
    </row>
    <row r="106" spans="1:9" ht="12.75" customHeight="1" x14ac:dyDescent="0.25">
      <c r="A106" s="160"/>
      <c r="B106" s="159"/>
      <c r="C106" s="159"/>
      <c r="D106" s="159"/>
      <c r="E106" s="161"/>
      <c r="F106" s="162"/>
      <c r="G106" s="311"/>
      <c r="H106" s="312"/>
      <c r="I106" s="163"/>
    </row>
    <row r="107" spans="1:9" ht="12.75" customHeight="1" x14ac:dyDescent="0.25">
      <c r="A107" s="160"/>
      <c r="B107" s="159"/>
      <c r="C107" s="159"/>
      <c r="D107" s="159"/>
      <c r="E107" s="161"/>
      <c r="F107" s="162"/>
      <c r="G107" s="311"/>
      <c r="H107" s="312"/>
      <c r="I107" s="163"/>
    </row>
    <row r="108" spans="1:9" ht="12.75" customHeight="1" x14ac:dyDescent="0.25">
      <c r="A108" s="160"/>
      <c r="B108" s="159"/>
      <c r="C108" s="159"/>
      <c r="D108" s="159"/>
      <c r="E108" s="161"/>
      <c r="F108" s="162"/>
      <c r="G108" s="311"/>
      <c r="H108" s="312"/>
      <c r="I108" s="163"/>
    </row>
    <row r="109" spans="1:9" ht="12.75" customHeight="1" x14ac:dyDescent="0.25">
      <c r="A109" s="160"/>
      <c r="B109" s="159"/>
      <c r="C109" s="159"/>
      <c r="D109" s="159"/>
      <c r="E109" s="161"/>
      <c r="F109" s="162"/>
      <c r="G109" s="311"/>
      <c r="H109" s="312"/>
      <c r="I109" s="163"/>
    </row>
    <row r="110" spans="1:9" ht="12.75" customHeight="1" x14ac:dyDescent="0.25">
      <c r="A110" s="160"/>
      <c r="B110" s="159"/>
      <c r="C110" s="159"/>
      <c r="D110" s="159"/>
      <c r="E110" s="161"/>
      <c r="F110" s="162"/>
      <c r="G110" s="311"/>
      <c r="H110" s="312"/>
      <c r="I110" s="163"/>
    </row>
    <row r="111" spans="1:9" ht="12.75" customHeight="1" x14ac:dyDescent="0.25">
      <c r="A111" s="160"/>
      <c r="B111" s="159"/>
      <c r="C111" s="159"/>
      <c r="D111" s="159"/>
      <c r="E111" s="161"/>
      <c r="F111" s="162"/>
      <c r="G111" s="311"/>
      <c r="H111" s="312"/>
      <c r="I111" s="163"/>
    </row>
    <row r="112" spans="1:9" ht="12.75" customHeight="1" x14ac:dyDescent="0.25">
      <c r="A112" s="160"/>
      <c r="B112" s="159"/>
      <c r="C112" s="159"/>
      <c r="D112" s="159"/>
      <c r="E112" s="161"/>
      <c r="F112" s="162"/>
      <c r="G112" s="311"/>
      <c r="H112" s="312"/>
      <c r="I112" s="163"/>
    </row>
    <row r="113" spans="1:9" ht="12.75" customHeight="1" x14ac:dyDescent="0.25">
      <c r="A113" s="160"/>
      <c r="B113" s="159"/>
      <c r="C113" s="159"/>
      <c r="D113" s="159"/>
      <c r="E113" s="161"/>
      <c r="F113" s="162"/>
      <c r="G113" s="311"/>
      <c r="H113" s="312"/>
      <c r="I113" s="163"/>
    </row>
    <row r="114" spans="1:9" ht="12.75" customHeight="1" x14ac:dyDescent="0.25">
      <c r="A114" s="160"/>
      <c r="B114" s="159"/>
      <c r="C114" s="159"/>
      <c r="D114" s="159"/>
      <c r="E114" s="161"/>
      <c r="F114" s="162"/>
      <c r="G114" s="311"/>
      <c r="H114" s="312"/>
      <c r="I114" s="163"/>
    </row>
    <row r="115" spans="1:9" ht="12.75" customHeight="1" x14ac:dyDescent="0.25">
      <c r="A115" s="160"/>
      <c r="B115" s="159"/>
      <c r="C115" s="159"/>
      <c r="D115" s="159"/>
      <c r="E115" s="161"/>
      <c r="F115" s="162"/>
      <c r="G115" s="311"/>
      <c r="H115" s="312"/>
      <c r="I115" s="163"/>
    </row>
    <row r="116" spans="1:9" ht="12.75" customHeight="1" x14ac:dyDescent="0.25">
      <c r="A116" s="160"/>
      <c r="B116" s="159"/>
      <c r="C116" s="159"/>
      <c r="D116" s="159"/>
      <c r="E116" s="161"/>
      <c r="F116" s="162"/>
      <c r="G116" s="311"/>
      <c r="H116" s="312"/>
      <c r="I116" s="163"/>
    </row>
    <row r="117" spans="1:9" ht="12.75" customHeight="1" x14ac:dyDescent="0.25">
      <c r="A117" s="160"/>
      <c r="B117" s="159"/>
      <c r="C117" s="159"/>
      <c r="D117" s="159"/>
      <c r="E117" s="161"/>
      <c r="F117" s="162"/>
      <c r="G117" s="311"/>
      <c r="H117" s="312"/>
      <c r="I117" s="163"/>
    </row>
    <row r="118" spans="1:9" ht="12.75" customHeight="1" x14ac:dyDescent="0.25">
      <c r="A118" s="160"/>
      <c r="B118" s="159"/>
      <c r="C118" s="159"/>
      <c r="D118" s="159"/>
      <c r="E118" s="161"/>
      <c r="F118" s="162"/>
      <c r="G118" s="311"/>
      <c r="H118" s="312"/>
      <c r="I118" s="163"/>
    </row>
    <row r="119" spans="1:9" ht="12.75" customHeight="1" x14ac:dyDescent="0.25">
      <c r="A119" s="160"/>
      <c r="B119" s="159"/>
      <c r="C119" s="159"/>
      <c r="D119" s="159"/>
      <c r="E119" s="161"/>
      <c r="F119" s="162"/>
      <c r="G119" s="311"/>
      <c r="H119" s="312"/>
      <c r="I119" s="163"/>
    </row>
    <row r="120" spans="1:9" ht="12.75" customHeight="1" x14ac:dyDescent="0.25">
      <c r="A120" s="160"/>
      <c r="B120" s="159"/>
      <c r="C120" s="159"/>
      <c r="D120" s="159"/>
      <c r="E120" s="161"/>
      <c r="F120" s="162"/>
      <c r="G120" s="311"/>
      <c r="H120" s="312"/>
      <c r="I120" s="163"/>
    </row>
    <row r="121" spans="1:9" ht="12.75" customHeight="1" x14ac:dyDescent="0.25">
      <c r="A121" s="160"/>
      <c r="B121" s="159"/>
      <c r="C121" s="159"/>
      <c r="D121" s="159"/>
      <c r="E121" s="161"/>
      <c r="F121" s="162"/>
      <c r="G121" s="311"/>
      <c r="H121" s="312"/>
      <c r="I121" s="163"/>
    </row>
    <row r="122" spans="1:9" ht="12.75" customHeight="1" x14ac:dyDescent="0.25">
      <c r="A122" s="160"/>
      <c r="B122" s="159"/>
      <c r="C122" s="159"/>
      <c r="D122" s="159"/>
      <c r="E122" s="161"/>
      <c r="F122" s="162"/>
      <c r="G122" s="311"/>
      <c r="H122" s="312"/>
      <c r="I122" s="163"/>
    </row>
    <row r="123" spans="1:9" ht="12.75" customHeight="1" x14ac:dyDescent="0.25">
      <c r="A123" s="160"/>
      <c r="B123" s="159"/>
      <c r="C123" s="159"/>
      <c r="D123" s="159"/>
      <c r="E123" s="161"/>
      <c r="F123" s="162"/>
      <c r="G123" s="311"/>
      <c r="H123" s="312"/>
      <c r="I123" s="163"/>
    </row>
    <row r="124" spans="1:9" ht="12.75" customHeight="1" x14ac:dyDescent="0.25">
      <c r="A124" s="160"/>
      <c r="B124" s="159"/>
      <c r="C124" s="159"/>
      <c r="D124" s="159"/>
      <c r="E124" s="161"/>
      <c r="F124" s="162"/>
      <c r="G124" s="311"/>
      <c r="H124" s="312"/>
      <c r="I124" s="163"/>
    </row>
    <row r="125" spans="1:9" ht="12.75" customHeight="1" x14ac:dyDescent="0.25">
      <c r="A125" s="160"/>
      <c r="B125" s="159"/>
      <c r="C125" s="159"/>
      <c r="D125" s="159"/>
      <c r="E125" s="161"/>
      <c r="F125" s="162"/>
      <c r="G125" s="311"/>
      <c r="H125" s="312"/>
      <c r="I125" s="163"/>
    </row>
    <row r="126" spans="1:9" ht="12.75" customHeight="1" x14ac:dyDescent="0.25">
      <c r="A126" s="160"/>
      <c r="B126" s="159"/>
      <c r="C126" s="159"/>
      <c r="D126" s="159"/>
      <c r="E126" s="161"/>
      <c r="F126" s="162"/>
      <c r="G126" s="311"/>
      <c r="H126" s="312"/>
      <c r="I126" s="163"/>
    </row>
    <row r="127" spans="1:9" ht="12.75" customHeight="1" x14ac:dyDescent="0.25">
      <c r="A127" s="160"/>
      <c r="B127" s="159"/>
      <c r="C127" s="159"/>
      <c r="D127" s="159"/>
      <c r="E127" s="161"/>
      <c r="F127" s="162"/>
      <c r="G127" s="311"/>
      <c r="H127" s="312"/>
      <c r="I127" s="163"/>
    </row>
    <row r="128" spans="1:9" ht="12.75" customHeight="1" x14ac:dyDescent="0.25">
      <c r="A128" s="160"/>
      <c r="B128" s="159"/>
      <c r="C128" s="159"/>
      <c r="D128" s="159"/>
      <c r="E128" s="161"/>
      <c r="F128" s="162"/>
      <c r="G128" s="311"/>
      <c r="H128" s="312"/>
      <c r="I128" s="163"/>
    </row>
    <row r="129" spans="1:9" ht="12.75" customHeight="1" x14ac:dyDescent="0.25">
      <c r="A129" s="160"/>
      <c r="B129" s="159"/>
      <c r="C129" s="159"/>
      <c r="D129" s="159"/>
      <c r="E129" s="161"/>
      <c r="F129" s="162"/>
      <c r="G129" s="311"/>
      <c r="H129" s="312"/>
      <c r="I129" s="163"/>
    </row>
    <row r="130" spans="1:9" ht="12.75" customHeight="1" x14ac:dyDescent="0.25">
      <c r="A130" s="160"/>
      <c r="B130" s="159"/>
      <c r="C130" s="159"/>
      <c r="D130" s="159"/>
      <c r="E130" s="161"/>
      <c r="F130" s="162"/>
      <c r="G130" s="311"/>
      <c r="H130" s="312"/>
      <c r="I130" s="163"/>
    </row>
    <row r="131" spans="1:9" ht="12.75" customHeight="1" x14ac:dyDescent="0.25">
      <c r="A131" s="160"/>
      <c r="B131" s="159"/>
      <c r="C131" s="159"/>
      <c r="D131" s="159"/>
      <c r="E131" s="161"/>
      <c r="F131" s="162"/>
      <c r="G131" s="311"/>
      <c r="H131" s="312"/>
      <c r="I131" s="163"/>
    </row>
    <row r="132" spans="1:9" ht="12.75" customHeight="1" x14ac:dyDescent="0.25">
      <c r="A132" s="160"/>
      <c r="B132" s="159"/>
      <c r="C132" s="159"/>
      <c r="D132" s="159"/>
      <c r="E132" s="161"/>
      <c r="F132" s="162"/>
      <c r="G132" s="311"/>
      <c r="H132" s="312"/>
      <c r="I132" s="163"/>
    </row>
    <row r="133" spans="1:9" ht="12.75" customHeight="1" x14ac:dyDescent="0.25">
      <c r="A133" s="160"/>
      <c r="B133" s="159"/>
      <c r="C133" s="159"/>
      <c r="D133" s="159"/>
      <c r="E133" s="161"/>
      <c r="F133" s="162"/>
      <c r="G133" s="311"/>
      <c r="H133" s="312"/>
      <c r="I133" s="163"/>
    </row>
    <row r="134" spans="1:9" ht="12.75" customHeight="1" x14ac:dyDescent="0.25">
      <c r="A134" s="160"/>
      <c r="B134" s="159"/>
      <c r="C134" s="159"/>
      <c r="D134" s="159"/>
      <c r="E134" s="161"/>
      <c r="F134" s="162"/>
      <c r="G134" s="311"/>
      <c r="H134" s="312"/>
      <c r="I134" s="163"/>
    </row>
    <row r="135" spans="1:9" ht="12.75" customHeight="1" x14ac:dyDescent="0.25">
      <c r="A135" s="160"/>
      <c r="B135" s="159"/>
      <c r="C135" s="159"/>
      <c r="D135" s="159"/>
      <c r="E135" s="161"/>
      <c r="F135" s="162"/>
      <c r="G135" s="311"/>
      <c r="H135" s="312"/>
      <c r="I135" s="163"/>
    </row>
    <row r="136" spans="1:9" ht="12.75" customHeight="1" x14ac:dyDescent="0.25">
      <c r="A136" s="160"/>
      <c r="B136" s="159"/>
      <c r="C136" s="159"/>
      <c r="D136" s="159"/>
      <c r="E136" s="161"/>
      <c r="F136" s="162"/>
      <c r="G136" s="311"/>
      <c r="H136" s="312"/>
      <c r="I136" s="163"/>
    </row>
    <row r="137" spans="1:9" ht="12.75" customHeight="1" x14ac:dyDescent="0.25">
      <c r="A137" s="160"/>
      <c r="B137" s="159"/>
      <c r="C137" s="159"/>
      <c r="D137" s="159"/>
      <c r="E137" s="161"/>
      <c r="F137" s="162"/>
      <c r="G137" s="311"/>
      <c r="H137" s="312"/>
      <c r="I137" s="163"/>
    </row>
    <row r="138" spans="1:9" ht="12.75" customHeight="1" x14ac:dyDescent="0.25">
      <c r="A138" s="160"/>
      <c r="B138" s="159"/>
      <c r="C138" s="159"/>
      <c r="D138" s="159"/>
      <c r="E138" s="161"/>
      <c r="F138" s="162"/>
      <c r="G138" s="311"/>
      <c r="H138" s="312"/>
      <c r="I138" s="163"/>
    </row>
    <row r="139" spans="1:9" ht="12.75" customHeight="1" x14ac:dyDescent="0.25">
      <c r="A139" s="160"/>
      <c r="B139" s="159"/>
      <c r="C139" s="159"/>
      <c r="D139" s="159"/>
      <c r="E139" s="161"/>
      <c r="F139" s="162"/>
      <c r="G139" s="311"/>
      <c r="H139" s="312"/>
      <c r="I139" s="163"/>
    </row>
    <row r="140" spans="1:9" ht="12.75" customHeight="1" x14ac:dyDescent="0.25">
      <c r="A140" s="160"/>
      <c r="B140" s="159"/>
      <c r="C140" s="159"/>
      <c r="D140" s="159"/>
      <c r="E140" s="161"/>
      <c r="F140" s="162"/>
      <c r="G140" s="311"/>
      <c r="H140" s="312"/>
      <c r="I140" s="163"/>
    </row>
    <row r="141" spans="1:9" ht="12.75" customHeight="1" x14ac:dyDescent="0.25">
      <c r="A141" s="160"/>
      <c r="B141" s="159"/>
      <c r="C141" s="159"/>
      <c r="D141" s="159"/>
      <c r="E141" s="161"/>
      <c r="F141" s="162"/>
      <c r="G141" s="311"/>
      <c r="H141" s="312"/>
      <c r="I141" s="163"/>
    </row>
    <row r="142" spans="1:9" ht="12.75" customHeight="1" x14ac:dyDescent="0.25">
      <c r="A142" s="160"/>
      <c r="B142" s="159"/>
      <c r="C142" s="159"/>
      <c r="D142" s="159"/>
      <c r="E142" s="161"/>
      <c r="F142" s="162"/>
      <c r="G142" s="311"/>
      <c r="H142" s="312"/>
      <c r="I142" s="163"/>
    </row>
    <row r="143" spans="1:9" ht="12.75" customHeight="1" x14ac:dyDescent="0.25">
      <c r="A143" s="160"/>
      <c r="B143" s="159"/>
      <c r="C143" s="159"/>
      <c r="D143" s="159"/>
      <c r="E143" s="161"/>
      <c r="F143" s="162"/>
      <c r="G143" s="311"/>
      <c r="H143" s="312"/>
      <c r="I143" s="163"/>
    </row>
    <row r="144" spans="1:9" ht="12.75" customHeight="1" x14ac:dyDescent="0.25">
      <c r="A144" s="160"/>
      <c r="B144" s="159"/>
      <c r="C144" s="159"/>
      <c r="D144" s="159"/>
      <c r="E144" s="161"/>
      <c r="F144" s="162"/>
      <c r="G144" s="311"/>
      <c r="H144" s="312"/>
      <c r="I144" s="163"/>
    </row>
    <row r="145" spans="1:9" ht="12.75" customHeight="1" x14ac:dyDescent="0.25">
      <c r="A145" s="160"/>
      <c r="B145" s="159"/>
      <c r="C145" s="159"/>
      <c r="D145" s="159"/>
      <c r="E145" s="161"/>
      <c r="F145" s="162"/>
      <c r="G145" s="311"/>
      <c r="H145" s="312"/>
      <c r="I145" s="163"/>
    </row>
    <row r="146" spans="1:9" ht="12.75" customHeight="1" x14ac:dyDescent="0.25">
      <c r="A146" s="160"/>
      <c r="B146" s="159"/>
      <c r="C146" s="159"/>
      <c r="D146" s="159"/>
      <c r="E146" s="161"/>
      <c r="F146" s="162"/>
      <c r="G146" s="311"/>
      <c r="H146" s="312"/>
      <c r="I146" s="163"/>
    </row>
    <row r="147" spans="1:9" ht="12.75" customHeight="1" x14ac:dyDescent="0.25">
      <c r="A147" s="160"/>
      <c r="B147" s="159"/>
      <c r="C147" s="159"/>
      <c r="D147" s="159"/>
      <c r="E147" s="161"/>
      <c r="F147" s="162"/>
      <c r="G147" s="311"/>
      <c r="H147" s="312"/>
      <c r="I147" s="163"/>
    </row>
    <row r="148" spans="1:9" ht="12.75" customHeight="1" x14ac:dyDescent="0.25">
      <c r="A148" s="160"/>
      <c r="B148" s="159"/>
      <c r="C148" s="159"/>
      <c r="D148" s="159"/>
      <c r="E148" s="161"/>
      <c r="F148" s="162"/>
      <c r="G148" s="311"/>
      <c r="H148" s="312"/>
      <c r="I148" s="163"/>
    </row>
    <row r="149" spans="1:9" ht="12.75" customHeight="1" x14ac:dyDescent="0.25">
      <c r="A149" s="160"/>
      <c r="B149" s="159"/>
      <c r="C149" s="159"/>
      <c r="D149" s="159"/>
      <c r="E149" s="161"/>
      <c r="F149" s="162"/>
      <c r="G149" s="311"/>
      <c r="H149" s="312"/>
      <c r="I149" s="163"/>
    </row>
    <row r="150" spans="1:9" ht="12.75" customHeight="1" x14ac:dyDescent="0.25">
      <c r="A150" s="160"/>
      <c r="B150" s="159"/>
      <c r="C150" s="159"/>
      <c r="D150" s="159"/>
      <c r="E150" s="161"/>
      <c r="F150" s="162"/>
      <c r="G150" s="311"/>
      <c r="H150" s="312"/>
      <c r="I150" s="163"/>
    </row>
    <row r="151" spans="1:9" ht="12.75" customHeight="1" x14ac:dyDescent="0.25">
      <c r="A151" s="160"/>
      <c r="B151" s="159"/>
      <c r="C151" s="159"/>
      <c r="D151" s="159"/>
      <c r="E151" s="161"/>
      <c r="F151" s="162"/>
      <c r="G151" s="311"/>
      <c r="H151" s="312"/>
      <c r="I151" s="163"/>
    </row>
    <row r="152" spans="1:9" ht="12.75" customHeight="1" x14ac:dyDescent="0.25">
      <c r="A152" s="160"/>
      <c r="B152" s="159"/>
      <c r="C152" s="159"/>
      <c r="D152" s="159"/>
      <c r="E152" s="161"/>
      <c r="F152" s="162"/>
      <c r="G152" s="311"/>
      <c r="H152" s="312"/>
      <c r="I152" s="163"/>
    </row>
    <row r="153" spans="1:9" ht="12.75" customHeight="1" x14ac:dyDescent="0.25">
      <c r="A153" s="160"/>
      <c r="B153" s="159"/>
      <c r="C153" s="159"/>
      <c r="D153" s="159"/>
      <c r="E153" s="161"/>
      <c r="F153" s="162"/>
      <c r="G153" s="311"/>
      <c r="H153" s="312"/>
      <c r="I153" s="163"/>
    </row>
    <row r="154" spans="1:9" ht="12.75" customHeight="1" x14ac:dyDescent="0.25">
      <c r="A154" s="160"/>
      <c r="B154" s="159"/>
      <c r="C154" s="159"/>
      <c r="D154" s="159"/>
      <c r="E154" s="161"/>
      <c r="F154" s="162"/>
      <c r="G154" s="311"/>
      <c r="H154" s="312"/>
      <c r="I154" s="163"/>
    </row>
    <row r="155" spans="1:9" ht="12.75" customHeight="1" x14ac:dyDescent="0.25">
      <c r="A155" s="160"/>
      <c r="B155" s="159"/>
      <c r="C155" s="159"/>
      <c r="D155" s="159"/>
      <c r="E155" s="161"/>
      <c r="F155" s="162"/>
      <c r="G155" s="311"/>
      <c r="H155" s="312"/>
      <c r="I155" s="163"/>
    </row>
    <row r="156" spans="1:9" ht="12.75" customHeight="1" x14ac:dyDescent="0.25">
      <c r="A156" s="160"/>
      <c r="B156" s="159"/>
      <c r="C156" s="159"/>
      <c r="D156" s="159"/>
      <c r="E156" s="161"/>
      <c r="F156" s="162"/>
      <c r="G156" s="311"/>
      <c r="H156" s="312"/>
      <c r="I156" s="163"/>
    </row>
    <row r="157" spans="1:9" ht="12.75" customHeight="1" x14ac:dyDescent="0.25">
      <c r="A157" s="160"/>
      <c r="B157" s="159"/>
      <c r="C157" s="159"/>
      <c r="D157" s="159"/>
      <c r="E157" s="161"/>
      <c r="F157" s="162"/>
      <c r="G157" s="311"/>
      <c r="H157" s="312"/>
      <c r="I157" s="163"/>
    </row>
    <row r="158" spans="1:9" ht="12.75" customHeight="1" x14ac:dyDescent="0.25">
      <c r="A158" s="160"/>
      <c r="B158" s="159"/>
      <c r="C158" s="159"/>
      <c r="D158" s="159"/>
      <c r="E158" s="161"/>
      <c r="F158" s="162"/>
      <c r="G158" s="311"/>
      <c r="H158" s="312"/>
      <c r="I158" s="163"/>
    </row>
    <row r="159" spans="1:9" ht="12.75" customHeight="1" x14ac:dyDescent="0.25">
      <c r="A159" s="160"/>
      <c r="B159" s="159"/>
      <c r="C159" s="159"/>
      <c r="D159" s="159"/>
      <c r="E159" s="161"/>
      <c r="F159" s="162"/>
      <c r="G159" s="311"/>
      <c r="H159" s="312"/>
      <c r="I159" s="163"/>
    </row>
    <row r="160" spans="1:9" ht="12.75" customHeight="1" x14ac:dyDescent="0.25">
      <c r="A160" s="160"/>
      <c r="B160" s="159"/>
      <c r="C160" s="159"/>
      <c r="D160" s="159"/>
      <c r="E160" s="161"/>
      <c r="F160" s="162"/>
      <c r="G160" s="311"/>
      <c r="H160" s="312"/>
      <c r="I160" s="163"/>
    </row>
    <row r="161" spans="1:9" ht="12.75" customHeight="1" x14ac:dyDescent="0.25">
      <c r="A161" s="160"/>
      <c r="B161" s="159"/>
      <c r="C161" s="159"/>
      <c r="D161" s="159"/>
      <c r="E161" s="161"/>
      <c r="F161" s="162"/>
      <c r="G161" s="311"/>
      <c r="H161" s="312"/>
      <c r="I161" s="163"/>
    </row>
    <row r="162" spans="1:9" ht="12.75" customHeight="1" x14ac:dyDescent="0.25">
      <c r="A162" s="160"/>
      <c r="B162" s="159"/>
      <c r="C162" s="159"/>
      <c r="D162" s="159"/>
      <c r="E162" s="161"/>
      <c r="F162" s="162"/>
      <c r="G162" s="311"/>
      <c r="H162" s="312"/>
      <c r="I162" s="163"/>
    </row>
    <row r="163" spans="1:9" ht="12.75" customHeight="1" x14ac:dyDescent="0.25">
      <c r="A163" s="160"/>
      <c r="B163" s="159"/>
      <c r="C163" s="159"/>
      <c r="D163" s="159"/>
      <c r="E163" s="161"/>
      <c r="F163" s="162"/>
      <c r="G163" s="311"/>
      <c r="H163" s="312"/>
      <c r="I163" s="163"/>
    </row>
    <row r="164" spans="1:9" ht="12.75" customHeight="1" x14ac:dyDescent="0.25">
      <c r="A164" s="160"/>
      <c r="B164" s="159"/>
      <c r="C164" s="159"/>
      <c r="D164" s="159"/>
      <c r="E164" s="161"/>
      <c r="F164" s="162"/>
      <c r="G164" s="311"/>
      <c r="H164" s="312"/>
      <c r="I164" s="163"/>
    </row>
    <row r="165" spans="1:9" ht="12.75" customHeight="1" x14ac:dyDescent="0.25">
      <c r="A165" s="160"/>
      <c r="B165" s="159"/>
      <c r="C165" s="159"/>
      <c r="D165" s="159"/>
      <c r="E165" s="161"/>
      <c r="F165" s="162"/>
      <c r="G165" s="311"/>
      <c r="H165" s="312"/>
      <c r="I165" s="163"/>
    </row>
    <row r="166" spans="1:9" ht="12.75" customHeight="1" x14ac:dyDescent="0.25">
      <c r="A166" s="160"/>
      <c r="B166" s="159"/>
      <c r="C166" s="159"/>
      <c r="D166" s="159"/>
      <c r="E166" s="161"/>
      <c r="F166" s="162"/>
      <c r="G166" s="311"/>
      <c r="H166" s="312"/>
      <c r="I166" s="163"/>
    </row>
    <row r="167" spans="1:9" ht="12.75" customHeight="1" x14ac:dyDescent="0.25">
      <c r="A167" s="160"/>
      <c r="B167" s="159"/>
      <c r="C167" s="159"/>
      <c r="D167" s="159"/>
      <c r="E167" s="161"/>
      <c r="F167" s="162"/>
      <c r="G167" s="311"/>
      <c r="H167" s="312"/>
      <c r="I167" s="163"/>
    </row>
    <row r="168" spans="1:9" ht="12.75" customHeight="1" x14ac:dyDescent="0.25">
      <c r="A168" s="160"/>
      <c r="B168" s="159"/>
      <c r="C168" s="159"/>
      <c r="D168" s="159"/>
      <c r="E168" s="161"/>
      <c r="F168" s="162"/>
      <c r="G168" s="311"/>
      <c r="H168" s="312"/>
      <c r="I168" s="163"/>
    </row>
    <row r="169" spans="1:9" ht="12.75" customHeight="1" x14ac:dyDescent="0.25">
      <c r="A169" s="160"/>
      <c r="B169" s="159"/>
      <c r="C169" s="159"/>
      <c r="D169" s="159"/>
      <c r="E169" s="161"/>
      <c r="F169" s="162"/>
      <c r="G169" s="311"/>
      <c r="H169" s="312"/>
      <c r="I169" s="163"/>
    </row>
    <row r="170" spans="1:9" ht="12.75" customHeight="1" x14ac:dyDescent="0.25">
      <c r="A170" s="160"/>
      <c r="B170" s="159"/>
      <c r="C170" s="159"/>
      <c r="D170" s="159"/>
      <c r="E170" s="161"/>
      <c r="F170" s="162"/>
      <c r="G170" s="311"/>
      <c r="H170" s="312"/>
      <c r="I170" s="163"/>
    </row>
    <row r="171" spans="1:9" ht="12.75" customHeight="1" x14ac:dyDescent="0.25">
      <c r="A171" s="160"/>
      <c r="B171" s="159"/>
      <c r="C171" s="159"/>
      <c r="D171" s="159"/>
      <c r="E171" s="161"/>
      <c r="F171" s="162"/>
      <c r="G171" s="311"/>
      <c r="H171" s="312"/>
      <c r="I171" s="163"/>
    </row>
    <row r="172" spans="1:9" ht="12.75" customHeight="1" x14ac:dyDescent="0.25">
      <c r="A172" s="160"/>
      <c r="B172" s="159"/>
      <c r="C172" s="159"/>
      <c r="D172" s="159"/>
      <c r="E172" s="161"/>
      <c r="F172" s="162"/>
      <c r="G172" s="311"/>
      <c r="H172" s="312"/>
      <c r="I172" s="163"/>
    </row>
    <row r="173" spans="1:9" ht="12.75" customHeight="1" x14ac:dyDescent="0.25">
      <c r="A173" s="160"/>
      <c r="B173" s="159"/>
      <c r="C173" s="159"/>
      <c r="D173" s="159"/>
      <c r="E173" s="161"/>
      <c r="F173" s="162"/>
      <c r="G173" s="311"/>
      <c r="H173" s="312"/>
      <c r="I173" s="163"/>
    </row>
    <row r="174" spans="1:9" ht="12.75" customHeight="1" x14ac:dyDescent="0.25">
      <c r="A174" s="160"/>
      <c r="B174" s="159"/>
      <c r="C174" s="159"/>
      <c r="D174" s="159"/>
      <c r="E174" s="161"/>
      <c r="F174" s="162"/>
      <c r="G174" s="311"/>
      <c r="H174" s="312"/>
      <c r="I174" s="163"/>
    </row>
    <row r="175" spans="1:9" ht="12.75" customHeight="1" x14ac:dyDescent="0.25">
      <c r="A175" s="160"/>
      <c r="B175" s="159"/>
      <c r="C175" s="159"/>
      <c r="D175" s="159"/>
      <c r="E175" s="161"/>
      <c r="F175" s="162"/>
      <c r="G175" s="311"/>
      <c r="H175" s="312"/>
      <c r="I175" s="163"/>
    </row>
    <row r="176" spans="1:9" ht="12.75" customHeight="1" x14ac:dyDescent="0.25">
      <c r="A176" s="160"/>
      <c r="B176" s="159"/>
      <c r="C176" s="159"/>
      <c r="D176" s="159"/>
      <c r="E176" s="161"/>
      <c r="F176" s="162"/>
      <c r="G176" s="311"/>
      <c r="H176" s="312"/>
      <c r="I176" s="163"/>
    </row>
    <row r="177" spans="1:9" ht="12.75" customHeight="1" x14ac:dyDescent="0.25">
      <c r="A177" s="160"/>
      <c r="B177" s="159"/>
      <c r="C177" s="159"/>
      <c r="D177" s="159"/>
      <c r="E177" s="161"/>
      <c r="F177" s="162"/>
      <c r="G177" s="311"/>
      <c r="H177" s="312"/>
      <c r="I177" s="163"/>
    </row>
    <row r="178" spans="1:9" ht="12.75" customHeight="1" x14ac:dyDescent="0.25">
      <c r="A178" s="160"/>
      <c r="B178" s="159"/>
      <c r="C178" s="159"/>
      <c r="D178" s="159"/>
      <c r="E178" s="161"/>
      <c r="F178" s="162"/>
      <c r="G178" s="311"/>
      <c r="H178" s="312"/>
      <c r="I178" s="163"/>
    </row>
    <row r="179" spans="1:9" ht="12.75" customHeight="1" x14ac:dyDescent="0.25">
      <c r="A179" s="160"/>
      <c r="B179" s="159"/>
      <c r="C179" s="159"/>
      <c r="D179" s="159"/>
      <c r="E179" s="161"/>
      <c r="F179" s="162"/>
      <c r="G179" s="311"/>
      <c r="H179" s="312"/>
      <c r="I179" s="163"/>
    </row>
    <row r="180" spans="1:9" ht="12.75" customHeight="1" x14ac:dyDescent="0.25">
      <c r="A180" s="160"/>
      <c r="B180" s="159"/>
      <c r="C180" s="159"/>
      <c r="D180" s="159"/>
      <c r="E180" s="161"/>
      <c r="F180" s="162"/>
      <c r="G180" s="311"/>
      <c r="H180" s="312"/>
      <c r="I180" s="163"/>
    </row>
    <row r="181" spans="1:9" ht="12.75" customHeight="1" x14ac:dyDescent="0.25">
      <c r="A181" s="160"/>
      <c r="B181" s="159"/>
      <c r="C181" s="159"/>
      <c r="D181" s="159"/>
      <c r="E181" s="161"/>
      <c r="F181" s="162"/>
      <c r="G181" s="311"/>
      <c r="H181" s="312"/>
      <c r="I181" s="163"/>
    </row>
    <row r="182" spans="1:9" ht="12.75" customHeight="1" x14ac:dyDescent="0.25">
      <c r="A182" s="160"/>
      <c r="B182" s="159"/>
      <c r="C182" s="159"/>
      <c r="D182" s="159"/>
      <c r="E182" s="161"/>
      <c r="F182" s="162"/>
      <c r="G182" s="311"/>
      <c r="H182" s="312"/>
      <c r="I182" s="163"/>
    </row>
    <row r="183" spans="1:9" ht="12.75" customHeight="1" x14ac:dyDescent="0.25">
      <c r="A183" s="160"/>
      <c r="B183" s="159"/>
      <c r="C183" s="159"/>
      <c r="D183" s="159"/>
      <c r="E183" s="161"/>
      <c r="F183" s="162"/>
      <c r="G183" s="311"/>
      <c r="H183" s="312"/>
      <c r="I183" s="163"/>
    </row>
    <row r="184" spans="1:9" ht="12.75" customHeight="1" x14ac:dyDescent="0.25">
      <c r="A184" s="160"/>
      <c r="B184" s="159"/>
      <c r="C184" s="159"/>
      <c r="D184" s="159"/>
      <c r="E184" s="161"/>
      <c r="F184" s="162"/>
      <c r="G184" s="311"/>
      <c r="H184" s="312"/>
      <c r="I184" s="163"/>
    </row>
    <row r="185" spans="1:9" ht="12.75" customHeight="1" x14ac:dyDescent="0.25">
      <c r="A185" s="160"/>
      <c r="B185" s="159"/>
      <c r="C185" s="159"/>
      <c r="D185" s="159"/>
      <c r="E185" s="161"/>
      <c r="F185" s="162"/>
      <c r="G185" s="311"/>
      <c r="H185" s="312"/>
      <c r="I185" s="163"/>
    </row>
    <row r="186" spans="1:9" ht="12.75" customHeight="1" x14ac:dyDescent="0.25">
      <c r="A186" s="160"/>
      <c r="B186" s="159"/>
      <c r="C186" s="159"/>
      <c r="D186" s="159"/>
      <c r="E186" s="161"/>
      <c r="F186" s="162"/>
      <c r="G186" s="311"/>
      <c r="H186" s="312"/>
      <c r="I186" s="163"/>
    </row>
    <row r="187" spans="1:9" ht="12.75" customHeight="1" x14ac:dyDescent="0.25">
      <c r="A187" s="160"/>
      <c r="B187" s="159"/>
      <c r="C187" s="159"/>
      <c r="D187" s="159"/>
      <c r="E187" s="161"/>
      <c r="F187" s="162"/>
      <c r="G187" s="311"/>
      <c r="H187" s="312"/>
      <c r="I187" s="163"/>
    </row>
    <row r="188" spans="1:9" ht="12.75" customHeight="1" x14ac:dyDescent="0.25">
      <c r="A188" s="160"/>
      <c r="B188" s="159"/>
      <c r="C188" s="159"/>
      <c r="D188" s="159"/>
      <c r="E188" s="161"/>
      <c r="F188" s="162"/>
      <c r="G188" s="311"/>
      <c r="H188" s="312"/>
      <c r="I188" s="163"/>
    </row>
    <row r="189" spans="1:9" ht="12.75" customHeight="1" x14ac:dyDescent="0.25">
      <c r="A189" s="160"/>
      <c r="B189" s="159"/>
      <c r="C189" s="159"/>
      <c r="D189" s="159"/>
      <c r="E189" s="161"/>
      <c r="F189" s="162"/>
      <c r="G189" s="311"/>
      <c r="H189" s="312"/>
      <c r="I189" s="163"/>
    </row>
    <row r="190" spans="1:9" ht="12.75" customHeight="1" x14ac:dyDescent="0.25">
      <c r="A190" s="160"/>
      <c r="B190" s="159"/>
      <c r="C190" s="159"/>
      <c r="D190" s="159"/>
      <c r="E190" s="161"/>
      <c r="F190" s="162"/>
      <c r="G190" s="311"/>
      <c r="H190" s="312"/>
      <c r="I190" s="163"/>
    </row>
    <row r="191" spans="1:9" ht="12.75" customHeight="1" x14ac:dyDescent="0.25">
      <c r="A191" s="160"/>
      <c r="B191" s="159"/>
      <c r="C191" s="159"/>
      <c r="D191" s="159"/>
      <c r="E191" s="161"/>
      <c r="F191" s="162"/>
      <c r="G191" s="311"/>
      <c r="H191" s="312"/>
      <c r="I191" s="163"/>
    </row>
    <row r="192" spans="1:9" ht="12.75" customHeight="1" x14ac:dyDescent="0.25">
      <c r="A192" s="160"/>
      <c r="B192" s="159"/>
      <c r="C192" s="159"/>
      <c r="D192" s="159"/>
      <c r="E192" s="161"/>
      <c r="F192" s="162"/>
      <c r="G192" s="311"/>
      <c r="H192" s="312"/>
      <c r="I192" s="163"/>
    </row>
    <row r="193" spans="1:9" ht="12.75" customHeight="1" x14ac:dyDescent="0.25">
      <c r="A193" s="160"/>
      <c r="B193" s="159"/>
      <c r="C193" s="159"/>
      <c r="D193" s="159"/>
      <c r="E193" s="161"/>
      <c r="F193" s="162"/>
      <c r="G193" s="311"/>
      <c r="H193" s="312"/>
      <c r="I193" s="163"/>
    </row>
    <row r="194" spans="1:9" ht="12.75" customHeight="1" x14ac:dyDescent="0.25">
      <c r="A194" s="160"/>
      <c r="B194" s="159"/>
      <c r="C194" s="159"/>
      <c r="D194" s="159"/>
      <c r="E194" s="161"/>
      <c r="F194" s="162"/>
      <c r="G194" s="311"/>
      <c r="H194" s="312"/>
      <c r="I194" s="163"/>
    </row>
    <row r="195" spans="1:9" ht="12.75" customHeight="1" x14ac:dyDescent="0.25">
      <c r="A195" s="160"/>
      <c r="B195" s="159"/>
      <c r="C195" s="159"/>
      <c r="D195" s="159"/>
      <c r="E195" s="161"/>
      <c r="F195" s="162"/>
      <c r="G195" s="311"/>
      <c r="H195" s="312"/>
      <c r="I195" s="163"/>
    </row>
    <row r="196" spans="1:9" ht="12.75" customHeight="1" x14ac:dyDescent="0.25">
      <c r="A196" s="160"/>
      <c r="B196" s="159"/>
      <c r="C196" s="159"/>
      <c r="D196" s="159"/>
      <c r="E196" s="161"/>
      <c r="F196" s="162"/>
      <c r="G196" s="311"/>
      <c r="H196" s="312"/>
      <c r="I196" s="163"/>
    </row>
    <row r="197" spans="1:9" ht="12.75" customHeight="1" x14ac:dyDescent="0.25">
      <c r="A197" s="160"/>
      <c r="B197" s="159"/>
      <c r="C197" s="159"/>
      <c r="D197" s="159"/>
      <c r="E197" s="161"/>
      <c r="F197" s="162"/>
      <c r="G197" s="311"/>
      <c r="H197" s="312"/>
      <c r="I197" s="163"/>
    </row>
    <row r="198" spans="1:9" ht="12.75" customHeight="1" x14ac:dyDescent="0.25">
      <c r="A198" s="160"/>
      <c r="B198" s="159"/>
      <c r="C198" s="159"/>
      <c r="D198" s="159"/>
      <c r="E198" s="161"/>
      <c r="F198" s="162"/>
      <c r="G198" s="311"/>
      <c r="H198" s="312"/>
      <c r="I198" s="163"/>
    </row>
    <row r="199" spans="1:9" ht="12.75" customHeight="1" x14ac:dyDescent="0.25">
      <c r="A199" s="160"/>
      <c r="B199" s="159"/>
      <c r="C199" s="159"/>
      <c r="D199" s="159"/>
      <c r="E199" s="161"/>
      <c r="F199" s="162"/>
      <c r="G199" s="311"/>
      <c r="H199" s="312"/>
      <c r="I199" s="163"/>
    </row>
    <row r="200" spans="1:9" ht="12.75" customHeight="1" x14ac:dyDescent="0.25">
      <c r="A200" s="160"/>
      <c r="B200" s="159"/>
      <c r="C200" s="159"/>
      <c r="D200" s="159"/>
      <c r="E200" s="161"/>
      <c r="F200" s="162"/>
      <c r="G200" s="311"/>
      <c r="H200" s="312"/>
      <c r="I200" s="163"/>
    </row>
    <row r="201" spans="1:9" ht="12.75" customHeight="1" x14ac:dyDescent="0.25">
      <c r="A201" s="160"/>
      <c r="B201" s="159"/>
      <c r="C201" s="159"/>
      <c r="D201" s="159"/>
      <c r="E201" s="161"/>
      <c r="F201" s="162"/>
      <c r="G201" s="311"/>
      <c r="H201" s="312"/>
      <c r="I201" s="163"/>
    </row>
    <row r="202" spans="1:9" ht="12.75" customHeight="1" x14ac:dyDescent="0.25">
      <c r="A202" s="160"/>
      <c r="B202" s="159"/>
      <c r="C202" s="159"/>
      <c r="D202" s="159"/>
      <c r="E202" s="161"/>
      <c r="F202" s="162"/>
      <c r="G202" s="311"/>
      <c r="H202" s="312"/>
      <c r="I202" s="163"/>
    </row>
    <row r="203" spans="1:9" ht="12.75" customHeight="1" x14ac:dyDescent="0.25">
      <c r="A203" s="160"/>
      <c r="B203" s="159"/>
      <c r="C203" s="159"/>
      <c r="D203" s="159"/>
      <c r="E203" s="161"/>
      <c r="F203" s="162"/>
      <c r="G203" s="311"/>
      <c r="H203" s="312"/>
      <c r="I203" s="163"/>
    </row>
    <row r="204" spans="1:9" ht="12.75" customHeight="1" x14ac:dyDescent="0.25">
      <c r="A204" s="160"/>
      <c r="B204" s="159"/>
      <c r="C204" s="159"/>
      <c r="D204" s="159"/>
      <c r="E204" s="161"/>
      <c r="F204" s="162"/>
      <c r="G204" s="311"/>
      <c r="H204" s="312"/>
      <c r="I204" s="163"/>
    </row>
    <row r="205" spans="1:9" ht="12.75" customHeight="1" x14ac:dyDescent="0.25">
      <c r="A205" s="160"/>
      <c r="B205" s="159"/>
      <c r="C205" s="159"/>
      <c r="D205" s="159"/>
      <c r="E205" s="161"/>
      <c r="F205" s="162"/>
      <c r="G205" s="311"/>
      <c r="H205" s="312"/>
      <c r="I205" s="163"/>
    </row>
    <row r="206" spans="1:9" ht="12.75" customHeight="1" x14ac:dyDescent="0.25">
      <c r="A206" s="160"/>
      <c r="B206" s="159"/>
      <c r="C206" s="159"/>
      <c r="D206" s="159"/>
      <c r="E206" s="161"/>
      <c r="F206" s="162"/>
      <c r="G206" s="311"/>
      <c r="H206" s="312"/>
      <c r="I206" s="163"/>
    </row>
    <row r="207" spans="1:9" ht="12.75" customHeight="1" x14ac:dyDescent="0.25">
      <c r="A207" s="160"/>
      <c r="B207" s="159"/>
      <c r="C207" s="159"/>
      <c r="D207" s="159"/>
      <c r="E207" s="161"/>
      <c r="F207" s="162"/>
      <c r="G207" s="311"/>
      <c r="H207" s="312"/>
      <c r="I207" s="163"/>
    </row>
    <row r="208" spans="1:9" ht="12.75" customHeight="1" x14ac:dyDescent="0.25">
      <c r="A208" s="160"/>
      <c r="B208" s="159"/>
      <c r="C208" s="159"/>
      <c r="D208" s="159"/>
      <c r="E208" s="161"/>
      <c r="F208" s="162"/>
      <c r="G208" s="311"/>
      <c r="H208" s="312"/>
      <c r="I208" s="163"/>
    </row>
    <row r="209" spans="1:9" ht="12.75" customHeight="1" x14ac:dyDescent="0.25">
      <c r="A209" s="160"/>
      <c r="B209" s="159"/>
      <c r="C209" s="159"/>
      <c r="D209" s="159"/>
      <c r="E209" s="161"/>
      <c r="F209" s="162"/>
      <c r="G209" s="311"/>
      <c r="H209" s="312"/>
      <c r="I209" s="163"/>
    </row>
    <row r="210" spans="1:9" ht="12.75" customHeight="1" x14ac:dyDescent="0.25">
      <c r="A210" s="160"/>
      <c r="B210" s="159"/>
      <c r="C210" s="159"/>
      <c r="D210" s="159"/>
      <c r="E210" s="161"/>
      <c r="F210" s="162"/>
      <c r="G210" s="311"/>
      <c r="H210" s="312"/>
      <c r="I210" s="163"/>
    </row>
    <row r="211" spans="1:9" ht="12.75" customHeight="1" x14ac:dyDescent="0.25">
      <c r="A211" s="160"/>
      <c r="B211" s="159"/>
      <c r="C211" s="159"/>
      <c r="D211" s="159"/>
      <c r="E211" s="161"/>
      <c r="F211" s="162"/>
      <c r="G211" s="311"/>
      <c r="H211" s="312"/>
      <c r="I211" s="163"/>
    </row>
    <row r="212" spans="1:9" ht="12.75" customHeight="1" x14ac:dyDescent="0.25">
      <c r="A212" s="160"/>
      <c r="B212" s="159"/>
      <c r="C212" s="159"/>
      <c r="D212" s="159"/>
      <c r="E212" s="161"/>
      <c r="F212" s="162"/>
      <c r="G212" s="311"/>
      <c r="H212" s="312"/>
      <c r="I212" s="163"/>
    </row>
    <row r="213" spans="1:9" ht="12.75" customHeight="1" x14ac:dyDescent="0.25">
      <c r="A213" s="160"/>
      <c r="B213" s="159"/>
      <c r="C213" s="159"/>
      <c r="D213" s="159"/>
      <c r="E213" s="161"/>
      <c r="F213" s="162"/>
      <c r="G213" s="311"/>
      <c r="H213" s="312"/>
      <c r="I213" s="163"/>
    </row>
    <row r="214" spans="1:9" ht="12.75" customHeight="1" x14ac:dyDescent="0.25">
      <c r="A214" s="160"/>
      <c r="B214" s="159"/>
      <c r="C214" s="159"/>
      <c r="D214" s="159"/>
      <c r="E214" s="161"/>
      <c r="F214" s="162"/>
      <c r="G214" s="311"/>
      <c r="H214" s="312"/>
      <c r="I214" s="163"/>
    </row>
    <row r="215" spans="1:9" ht="12.75" customHeight="1" x14ac:dyDescent="0.25">
      <c r="A215" s="160"/>
      <c r="B215" s="159"/>
      <c r="C215" s="159"/>
      <c r="D215" s="159"/>
      <c r="E215" s="161"/>
      <c r="F215" s="162"/>
      <c r="G215" s="311"/>
      <c r="H215" s="312"/>
      <c r="I215" s="163"/>
    </row>
    <row r="216" spans="1:9" ht="12.75" customHeight="1" x14ac:dyDescent="0.25">
      <c r="A216" s="160"/>
      <c r="B216" s="159"/>
      <c r="C216" s="159"/>
      <c r="D216" s="159"/>
      <c r="E216" s="161"/>
      <c r="F216" s="162"/>
      <c r="G216" s="311"/>
      <c r="H216" s="312"/>
      <c r="I216" s="163"/>
    </row>
    <row r="217" spans="1:9" ht="12.75" customHeight="1" x14ac:dyDescent="0.25">
      <c r="A217" s="160"/>
      <c r="B217" s="159"/>
      <c r="C217" s="159"/>
      <c r="D217" s="159"/>
      <c r="E217" s="161"/>
      <c r="F217" s="162"/>
      <c r="G217" s="311"/>
      <c r="H217" s="312"/>
      <c r="I217" s="163"/>
    </row>
    <row r="218" spans="1:9" ht="12.75" customHeight="1" x14ac:dyDescent="0.25">
      <c r="A218" s="160"/>
      <c r="B218" s="159"/>
      <c r="C218" s="159"/>
      <c r="D218" s="159"/>
      <c r="E218" s="161"/>
      <c r="F218" s="162"/>
      <c r="G218" s="311"/>
      <c r="H218" s="312"/>
      <c r="I218" s="163"/>
    </row>
    <row r="219" spans="1:9" ht="12.75" customHeight="1" x14ac:dyDescent="0.25">
      <c r="A219" s="160"/>
      <c r="B219" s="159"/>
      <c r="C219" s="159"/>
      <c r="D219" s="159"/>
      <c r="E219" s="161"/>
      <c r="F219" s="162"/>
      <c r="G219" s="311"/>
      <c r="H219" s="312"/>
      <c r="I219" s="163"/>
    </row>
    <row r="220" spans="1:9" ht="12.75" customHeight="1" x14ac:dyDescent="0.25">
      <c r="A220" s="160"/>
      <c r="B220" s="159"/>
      <c r="C220" s="159"/>
      <c r="D220" s="159"/>
      <c r="E220" s="161"/>
      <c r="F220" s="162"/>
      <c r="G220" s="311"/>
      <c r="H220" s="312"/>
      <c r="I220" s="163"/>
    </row>
    <row r="221" spans="1:9" ht="12.75" customHeight="1" x14ac:dyDescent="0.25">
      <c r="A221" s="160"/>
      <c r="B221" s="159"/>
      <c r="C221" s="159"/>
      <c r="D221" s="159"/>
      <c r="E221" s="161"/>
      <c r="F221" s="162"/>
      <c r="G221" s="311"/>
      <c r="H221" s="312"/>
      <c r="I221" s="163"/>
    </row>
    <row r="222" spans="1:9" ht="12.75" customHeight="1" x14ac:dyDescent="0.25">
      <c r="A222" s="160"/>
      <c r="B222" s="159"/>
      <c r="C222" s="159"/>
      <c r="D222" s="159"/>
      <c r="E222" s="161"/>
      <c r="F222" s="162"/>
      <c r="G222" s="311"/>
      <c r="H222" s="312"/>
      <c r="I222" s="163"/>
    </row>
    <row r="223" spans="1:9" ht="12.75" customHeight="1" x14ac:dyDescent="0.25">
      <c r="A223" s="160"/>
      <c r="B223" s="159"/>
      <c r="C223" s="159"/>
      <c r="D223" s="159"/>
      <c r="E223" s="161"/>
      <c r="F223" s="162"/>
      <c r="G223" s="311"/>
      <c r="H223" s="312"/>
      <c r="I223" s="163"/>
    </row>
    <row r="224" spans="1:9" ht="12.75" customHeight="1" x14ac:dyDescent="0.25">
      <c r="A224" s="160"/>
      <c r="B224" s="159"/>
      <c r="C224" s="159"/>
      <c r="D224" s="159"/>
      <c r="E224" s="161"/>
      <c r="F224" s="162"/>
      <c r="G224" s="311"/>
      <c r="H224" s="312"/>
      <c r="I224" s="163"/>
    </row>
    <row r="225" spans="1:9" ht="12.75" customHeight="1" x14ac:dyDescent="0.25">
      <c r="A225" s="160"/>
      <c r="B225" s="159"/>
      <c r="C225" s="159"/>
      <c r="D225" s="159"/>
      <c r="E225" s="161"/>
      <c r="F225" s="162"/>
      <c r="G225" s="311"/>
      <c r="H225" s="312"/>
      <c r="I225" s="163"/>
    </row>
    <row r="226" spans="1:9" ht="12.75" customHeight="1" x14ac:dyDescent="0.25">
      <c r="A226" s="160"/>
      <c r="B226" s="159"/>
      <c r="C226" s="159"/>
      <c r="D226" s="159"/>
      <c r="E226" s="161"/>
      <c r="F226" s="162"/>
      <c r="G226" s="311"/>
      <c r="H226" s="312"/>
      <c r="I226" s="163"/>
    </row>
    <row r="227" spans="1:9" ht="12.75" customHeight="1" x14ac:dyDescent="0.25">
      <c r="A227" s="160"/>
      <c r="B227" s="159"/>
      <c r="C227" s="159"/>
      <c r="D227" s="159"/>
      <c r="E227" s="161"/>
      <c r="F227" s="162"/>
      <c r="G227" s="311"/>
      <c r="H227" s="312"/>
      <c r="I227" s="163"/>
    </row>
    <row r="228" spans="1:9" ht="12.75" customHeight="1" x14ac:dyDescent="0.25">
      <c r="A228" s="160"/>
      <c r="B228" s="159"/>
      <c r="C228" s="159"/>
      <c r="D228" s="159"/>
      <c r="E228" s="161"/>
      <c r="F228" s="162"/>
      <c r="G228" s="311"/>
      <c r="H228" s="312"/>
      <c r="I228" s="163"/>
    </row>
    <row r="229" spans="1:9" ht="12.75" customHeight="1" x14ac:dyDescent="0.25">
      <c r="A229" s="160"/>
      <c r="B229" s="159"/>
      <c r="C229" s="159"/>
      <c r="D229" s="159"/>
      <c r="E229" s="161"/>
      <c r="F229" s="162"/>
      <c r="G229" s="311"/>
      <c r="H229" s="312"/>
      <c r="I229" s="163"/>
    </row>
    <row r="230" spans="1:9" ht="12.75" customHeight="1" x14ac:dyDescent="0.25">
      <c r="A230" s="160"/>
      <c r="B230" s="159"/>
      <c r="C230" s="159"/>
      <c r="D230" s="159"/>
      <c r="E230" s="161"/>
      <c r="F230" s="162"/>
      <c r="G230" s="311"/>
      <c r="H230" s="312"/>
      <c r="I230" s="163"/>
    </row>
    <row r="231" spans="1:9" ht="12.75" customHeight="1" x14ac:dyDescent="0.25">
      <c r="A231" s="160"/>
      <c r="B231" s="159"/>
      <c r="C231" s="159"/>
      <c r="D231" s="159"/>
      <c r="E231" s="161"/>
      <c r="F231" s="162"/>
      <c r="G231" s="311"/>
      <c r="H231" s="312"/>
      <c r="I231" s="163"/>
    </row>
    <row r="232" spans="1:9" ht="12.75" customHeight="1" x14ac:dyDescent="0.25">
      <c r="A232" s="160"/>
      <c r="B232" s="159"/>
      <c r="C232" s="159"/>
      <c r="D232" s="159"/>
      <c r="E232" s="161"/>
      <c r="F232" s="162"/>
      <c r="G232" s="311"/>
      <c r="H232" s="312"/>
      <c r="I232" s="163"/>
    </row>
    <row r="233" spans="1:9" ht="12.75" customHeight="1" x14ac:dyDescent="0.25">
      <c r="A233" s="160"/>
      <c r="B233" s="159"/>
      <c r="C233" s="159"/>
      <c r="D233" s="159"/>
      <c r="E233" s="161"/>
      <c r="F233" s="162"/>
      <c r="G233" s="311"/>
      <c r="H233" s="312"/>
      <c r="I233" s="163"/>
    </row>
    <row r="234" spans="1:9" ht="12.75" customHeight="1" x14ac:dyDescent="0.25">
      <c r="A234" s="160"/>
      <c r="B234" s="159"/>
      <c r="C234" s="159"/>
      <c r="D234" s="159"/>
      <c r="E234" s="161"/>
      <c r="F234" s="162"/>
      <c r="G234" s="311"/>
      <c r="H234" s="312"/>
      <c r="I234" s="163"/>
    </row>
    <row r="235" spans="1:9" ht="12.75" customHeight="1" x14ac:dyDescent="0.25">
      <c r="A235" s="160"/>
      <c r="B235" s="159"/>
      <c r="C235" s="159"/>
      <c r="D235" s="159"/>
      <c r="E235" s="161"/>
      <c r="F235" s="162"/>
      <c r="G235" s="311"/>
      <c r="H235" s="312"/>
      <c r="I235" s="163"/>
    </row>
    <row r="236" spans="1:9" ht="12.75" customHeight="1" x14ac:dyDescent="0.25">
      <c r="A236" s="160"/>
      <c r="B236" s="159"/>
      <c r="C236" s="159"/>
      <c r="D236" s="159"/>
      <c r="E236" s="161"/>
      <c r="F236" s="162"/>
      <c r="G236" s="311"/>
      <c r="H236" s="312"/>
      <c r="I236" s="163"/>
    </row>
    <row r="237" spans="1:9" ht="12.75" customHeight="1" x14ac:dyDescent="0.25">
      <c r="A237" s="160"/>
      <c r="B237" s="159"/>
      <c r="C237" s="159"/>
      <c r="D237" s="159"/>
      <c r="E237" s="161"/>
      <c r="F237" s="162"/>
      <c r="G237" s="311"/>
      <c r="H237" s="312"/>
      <c r="I237" s="163"/>
    </row>
    <row r="238" spans="1:9" ht="12.75" customHeight="1" x14ac:dyDescent="0.25">
      <c r="A238" s="160"/>
      <c r="B238" s="159"/>
      <c r="C238" s="159"/>
      <c r="D238" s="159"/>
      <c r="E238" s="161"/>
      <c r="F238" s="162"/>
      <c r="G238" s="311"/>
      <c r="H238" s="312"/>
      <c r="I238" s="163"/>
    </row>
    <row r="239" spans="1:9" ht="12.75" customHeight="1" x14ac:dyDescent="0.25">
      <c r="A239" s="160"/>
      <c r="B239" s="159"/>
      <c r="C239" s="159"/>
      <c r="D239" s="159"/>
      <c r="E239" s="161"/>
      <c r="F239" s="162"/>
      <c r="G239" s="311"/>
      <c r="H239" s="312"/>
      <c r="I239" s="163"/>
    </row>
    <row r="240" spans="1:9" ht="12.75" customHeight="1" x14ac:dyDescent="0.25">
      <c r="A240" s="160"/>
      <c r="B240" s="159"/>
      <c r="C240" s="159"/>
      <c r="D240" s="159"/>
      <c r="E240" s="161"/>
      <c r="F240" s="162"/>
      <c r="G240" s="311"/>
      <c r="H240" s="312"/>
      <c r="I240" s="163"/>
    </row>
    <row r="241" spans="1:9" ht="12.75" customHeight="1" x14ac:dyDescent="0.25">
      <c r="A241" s="160"/>
      <c r="B241" s="159"/>
      <c r="C241" s="159"/>
      <c r="D241" s="159"/>
      <c r="E241" s="161"/>
      <c r="F241" s="162"/>
      <c r="G241" s="311"/>
      <c r="H241" s="312"/>
      <c r="I241" s="163"/>
    </row>
    <row r="242" spans="1:9" ht="12.75" customHeight="1" x14ac:dyDescent="0.25">
      <c r="A242" s="160"/>
      <c r="B242" s="159"/>
      <c r="C242" s="159"/>
      <c r="D242" s="159"/>
      <c r="E242" s="161"/>
      <c r="F242" s="162"/>
      <c r="G242" s="311"/>
      <c r="H242" s="312"/>
      <c r="I242" s="163"/>
    </row>
    <row r="243" spans="1:9" ht="12.75" customHeight="1" x14ac:dyDescent="0.25">
      <c r="A243" s="160"/>
      <c r="B243" s="159"/>
      <c r="C243" s="159"/>
      <c r="D243" s="159"/>
      <c r="E243" s="161"/>
      <c r="F243" s="162"/>
      <c r="G243" s="311"/>
      <c r="H243" s="312"/>
      <c r="I243" s="163"/>
    </row>
    <row r="244" spans="1:9" ht="12.75" customHeight="1" x14ac:dyDescent="0.25">
      <c r="A244" s="160"/>
      <c r="B244" s="159"/>
      <c r="C244" s="159"/>
      <c r="D244" s="159"/>
      <c r="E244" s="161"/>
      <c r="F244" s="162"/>
      <c r="G244" s="311"/>
      <c r="H244" s="312"/>
      <c r="I244" s="163"/>
    </row>
    <row r="245" spans="1:9" ht="12.75" customHeight="1" x14ac:dyDescent="0.25">
      <c r="A245" s="160"/>
      <c r="B245" s="159"/>
      <c r="C245" s="159"/>
      <c r="D245" s="159"/>
      <c r="E245" s="161"/>
      <c r="F245" s="162"/>
      <c r="G245" s="311"/>
      <c r="H245" s="312"/>
      <c r="I245" s="163"/>
    </row>
    <row r="246" spans="1:9" ht="12.75" customHeight="1" x14ac:dyDescent="0.25">
      <c r="A246" s="160"/>
      <c r="B246" s="159"/>
      <c r="C246" s="159"/>
      <c r="D246" s="159"/>
      <c r="E246" s="161"/>
      <c r="F246" s="162"/>
      <c r="G246" s="311"/>
      <c r="H246" s="312"/>
      <c r="I246" s="163"/>
    </row>
    <row r="247" spans="1:9" ht="12.75" customHeight="1" x14ac:dyDescent="0.25">
      <c r="A247" s="160"/>
      <c r="B247" s="159"/>
      <c r="C247" s="159"/>
      <c r="D247" s="159"/>
      <c r="E247" s="161"/>
      <c r="F247" s="162"/>
      <c r="G247" s="311"/>
      <c r="H247" s="312"/>
      <c r="I247" s="163"/>
    </row>
    <row r="248" spans="1:9" ht="12.75" customHeight="1" x14ac:dyDescent="0.25">
      <c r="A248" s="160"/>
      <c r="B248" s="159"/>
      <c r="C248" s="159"/>
      <c r="D248" s="159"/>
      <c r="E248" s="161"/>
      <c r="F248" s="162"/>
      <c r="G248" s="311"/>
      <c r="H248" s="312"/>
      <c r="I248" s="163"/>
    </row>
    <row r="249" spans="1:9" ht="12.75" customHeight="1" x14ac:dyDescent="0.25">
      <c r="A249" s="160"/>
      <c r="B249" s="159"/>
      <c r="C249" s="159"/>
      <c r="D249" s="159"/>
      <c r="E249" s="161"/>
      <c r="F249" s="162"/>
      <c r="G249" s="311"/>
      <c r="H249" s="312"/>
      <c r="I249" s="163"/>
    </row>
    <row r="250" spans="1:9" ht="12.75" customHeight="1" x14ac:dyDescent="0.25">
      <c r="A250" s="160"/>
      <c r="B250" s="159"/>
      <c r="C250" s="159"/>
      <c r="D250" s="159"/>
      <c r="E250" s="161"/>
      <c r="F250" s="162"/>
      <c r="G250" s="311"/>
      <c r="H250" s="312"/>
      <c r="I250" s="163"/>
    </row>
    <row r="251" spans="1:9" ht="12.75" customHeight="1" x14ac:dyDescent="0.25">
      <c r="A251" s="160"/>
      <c r="B251" s="159"/>
      <c r="C251" s="159"/>
      <c r="D251" s="159"/>
      <c r="E251" s="161"/>
      <c r="F251" s="162"/>
      <c r="G251" s="311"/>
      <c r="H251" s="312"/>
      <c r="I251" s="163"/>
    </row>
    <row r="252" spans="1:9" ht="12.75" customHeight="1" x14ac:dyDescent="0.25">
      <c r="A252" s="160"/>
      <c r="B252" s="159"/>
      <c r="C252" s="159"/>
      <c r="D252" s="159"/>
      <c r="E252" s="161"/>
      <c r="F252" s="162"/>
      <c r="G252" s="311"/>
      <c r="H252" s="312"/>
      <c r="I252" s="163"/>
    </row>
    <row r="253" spans="1:9" ht="12.75" customHeight="1" x14ac:dyDescent="0.25">
      <c r="A253" s="160"/>
      <c r="B253" s="159"/>
      <c r="C253" s="159"/>
      <c r="D253" s="159"/>
      <c r="E253" s="161"/>
      <c r="F253" s="162"/>
      <c r="G253" s="311"/>
      <c r="H253" s="312"/>
      <c r="I253" s="163"/>
    </row>
    <row r="254" spans="1:9" ht="12.75" customHeight="1" x14ac:dyDescent="0.25">
      <c r="A254" s="160"/>
      <c r="B254" s="159"/>
      <c r="C254" s="159"/>
      <c r="D254" s="159"/>
      <c r="E254" s="161"/>
      <c r="F254" s="162"/>
      <c r="G254" s="311"/>
      <c r="H254" s="312"/>
      <c r="I254" s="163"/>
    </row>
    <row r="255" spans="1:9" ht="12.75" customHeight="1" x14ac:dyDescent="0.25">
      <c r="A255" s="160"/>
      <c r="B255" s="159"/>
      <c r="C255" s="159"/>
      <c r="D255" s="159"/>
      <c r="E255" s="161"/>
      <c r="F255" s="162"/>
      <c r="G255" s="311"/>
      <c r="H255" s="312"/>
      <c r="I255" s="163"/>
    </row>
    <row r="256" spans="1:9" ht="12.75" customHeight="1" x14ac:dyDescent="0.25">
      <c r="A256" s="160"/>
      <c r="B256" s="159"/>
      <c r="C256" s="159"/>
      <c r="D256" s="159"/>
      <c r="E256" s="161"/>
      <c r="F256" s="162"/>
      <c r="G256" s="311"/>
      <c r="H256" s="312"/>
      <c r="I256" s="163"/>
    </row>
    <row r="257" spans="1:9" ht="12.75" customHeight="1" x14ac:dyDescent="0.25">
      <c r="A257" s="160"/>
      <c r="B257" s="159"/>
      <c r="C257" s="159"/>
      <c r="D257" s="159"/>
      <c r="E257" s="161"/>
      <c r="F257" s="162"/>
      <c r="G257" s="311"/>
      <c r="H257" s="312"/>
      <c r="I257" s="163"/>
    </row>
    <row r="258" spans="1:9" ht="12.75" customHeight="1" x14ac:dyDescent="0.25">
      <c r="A258" s="160"/>
      <c r="B258" s="159"/>
      <c r="C258" s="159"/>
      <c r="D258" s="159"/>
      <c r="E258" s="161"/>
      <c r="F258" s="162"/>
      <c r="G258" s="311"/>
      <c r="H258" s="312"/>
      <c r="I258" s="163"/>
    </row>
    <row r="259" spans="1:9" ht="12.75" customHeight="1" x14ac:dyDescent="0.25">
      <c r="A259" s="160"/>
      <c r="B259" s="159"/>
      <c r="C259" s="159"/>
      <c r="D259" s="159"/>
      <c r="E259" s="161"/>
      <c r="F259" s="162"/>
      <c r="G259" s="311"/>
      <c r="H259" s="312"/>
      <c r="I259" s="163"/>
    </row>
    <row r="260" spans="1:9" ht="12.75" customHeight="1" x14ac:dyDescent="0.25">
      <c r="A260" s="160"/>
      <c r="B260" s="159"/>
      <c r="C260" s="159"/>
      <c r="D260" s="159"/>
      <c r="E260" s="161"/>
      <c r="F260" s="162"/>
      <c r="G260" s="311"/>
      <c r="H260" s="312"/>
      <c r="I260" s="163"/>
    </row>
    <row r="261" spans="1:9" ht="12.75" customHeight="1" x14ac:dyDescent="0.25">
      <c r="A261" s="160"/>
      <c r="B261" s="159"/>
      <c r="C261" s="159"/>
      <c r="D261" s="159"/>
      <c r="E261" s="161"/>
      <c r="F261" s="162"/>
      <c r="G261" s="311"/>
      <c r="H261" s="312"/>
      <c r="I261" s="163"/>
    </row>
    <row r="262" spans="1:9" ht="12.75" customHeight="1" x14ac:dyDescent="0.25">
      <c r="A262" s="160"/>
      <c r="B262" s="159"/>
      <c r="C262" s="159"/>
      <c r="D262" s="159"/>
      <c r="E262" s="161"/>
      <c r="F262" s="162"/>
      <c r="G262" s="311"/>
      <c r="H262" s="312"/>
      <c r="I262" s="163"/>
    </row>
    <row r="263" spans="1:9" ht="12.75" customHeight="1" x14ac:dyDescent="0.25">
      <c r="A263" s="160"/>
      <c r="B263" s="159"/>
      <c r="C263" s="159"/>
      <c r="D263" s="159"/>
      <c r="E263" s="161"/>
      <c r="F263" s="162"/>
      <c r="G263" s="311"/>
      <c r="H263" s="312"/>
      <c r="I263" s="163"/>
    </row>
    <row r="264" spans="1:9" ht="12.75" customHeight="1" x14ac:dyDescent="0.25">
      <c r="A264" s="160"/>
      <c r="B264" s="159"/>
      <c r="C264" s="159"/>
      <c r="D264" s="159"/>
      <c r="E264" s="161"/>
      <c r="F264" s="162"/>
      <c r="G264" s="311"/>
      <c r="H264" s="312"/>
      <c r="I264" s="163"/>
    </row>
    <row r="265" spans="1:9" ht="12.75" customHeight="1" x14ac:dyDescent="0.25">
      <c r="A265" s="160"/>
      <c r="B265" s="159"/>
      <c r="C265" s="159"/>
      <c r="D265" s="159"/>
      <c r="E265" s="161"/>
      <c r="F265" s="162"/>
      <c r="G265" s="311"/>
      <c r="H265" s="312"/>
      <c r="I265" s="163"/>
    </row>
    <row r="266" spans="1:9" ht="12.75" customHeight="1" x14ac:dyDescent="0.25">
      <c r="A266" s="160"/>
      <c r="B266" s="159"/>
      <c r="C266" s="159"/>
      <c r="D266" s="159"/>
      <c r="E266" s="161"/>
      <c r="F266" s="162"/>
      <c r="G266" s="311"/>
      <c r="H266" s="312"/>
      <c r="I266" s="163"/>
    </row>
    <row r="267" spans="1:9" ht="12.75" customHeight="1" x14ac:dyDescent="0.25">
      <c r="A267" s="160"/>
      <c r="B267" s="159"/>
      <c r="C267" s="159"/>
      <c r="D267" s="159"/>
      <c r="E267" s="161"/>
      <c r="F267" s="162"/>
      <c r="G267" s="311"/>
      <c r="H267" s="312"/>
      <c r="I267" s="163"/>
    </row>
    <row r="268" spans="1:9" ht="12.75" customHeight="1" x14ac:dyDescent="0.25">
      <c r="A268" s="160"/>
      <c r="B268" s="159"/>
      <c r="C268" s="159"/>
      <c r="D268" s="159"/>
      <c r="E268" s="161"/>
      <c r="F268" s="162"/>
      <c r="G268" s="311"/>
      <c r="H268" s="312"/>
      <c r="I268" s="163"/>
    </row>
    <row r="269" spans="1:9" ht="12.75" customHeight="1" x14ac:dyDescent="0.25">
      <c r="A269" s="160"/>
      <c r="B269" s="159"/>
      <c r="C269" s="159"/>
      <c r="D269" s="159"/>
      <c r="E269" s="161"/>
      <c r="F269" s="162"/>
      <c r="G269" s="311"/>
      <c r="H269" s="312"/>
      <c r="I269" s="163"/>
    </row>
    <row r="270" spans="1:9" ht="12.75" customHeight="1" x14ac:dyDescent="0.25">
      <c r="A270" s="160"/>
      <c r="B270" s="159"/>
      <c r="C270" s="159"/>
      <c r="D270" s="159"/>
      <c r="E270" s="161"/>
      <c r="F270" s="162"/>
      <c r="G270" s="311"/>
      <c r="H270" s="312"/>
      <c r="I270" s="163"/>
    </row>
    <row r="271" spans="1:9" ht="12.75" customHeight="1" x14ac:dyDescent="0.25">
      <c r="A271" s="160"/>
      <c r="B271" s="159"/>
      <c r="C271" s="159"/>
      <c r="D271" s="159"/>
      <c r="E271" s="161"/>
      <c r="F271" s="162"/>
      <c r="G271" s="311"/>
      <c r="H271" s="312"/>
      <c r="I271" s="163"/>
    </row>
    <row r="272" spans="1:9" ht="12.75" customHeight="1" x14ac:dyDescent="0.25">
      <c r="A272" s="160"/>
      <c r="B272" s="159"/>
      <c r="C272" s="159"/>
      <c r="D272" s="159"/>
      <c r="E272" s="161"/>
      <c r="F272" s="162"/>
      <c r="G272" s="311"/>
      <c r="H272" s="312"/>
      <c r="I272" s="163"/>
    </row>
    <row r="273" spans="1:9" ht="12.75" customHeight="1" x14ac:dyDescent="0.25">
      <c r="A273" s="160"/>
      <c r="B273" s="159"/>
      <c r="C273" s="159"/>
      <c r="D273" s="159"/>
      <c r="E273" s="161"/>
      <c r="F273" s="162"/>
      <c r="G273" s="311"/>
      <c r="H273" s="312"/>
      <c r="I273" s="163"/>
    </row>
    <row r="274" spans="1:9" ht="12.75" customHeight="1" x14ac:dyDescent="0.25">
      <c r="A274" s="160"/>
      <c r="B274" s="159"/>
      <c r="C274" s="159"/>
      <c r="D274" s="159"/>
      <c r="E274" s="161"/>
      <c r="F274" s="162"/>
      <c r="G274" s="311"/>
      <c r="H274" s="312"/>
      <c r="I274" s="163"/>
    </row>
    <row r="275" spans="1:9" ht="12.75" customHeight="1" x14ac:dyDescent="0.25">
      <c r="A275" s="160"/>
      <c r="B275" s="159"/>
      <c r="C275" s="159"/>
      <c r="D275" s="159"/>
      <c r="E275" s="161"/>
      <c r="F275" s="162"/>
      <c r="G275" s="311"/>
      <c r="H275" s="312"/>
      <c r="I275" s="163"/>
    </row>
    <row r="276" spans="1:9" ht="12.75" customHeight="1" x14ac:dyDescent="0.25">
      <c r="A276" s="160"/>
      <c r="B276" s="159"/>
      <c r="C276" s="159"/>
      <c r="D276" s="159"/>
      <c r="E276" s="161"/>
      <c r="F276" s="162"/>
      <c r="G276" s="311"/>
      <c r="H276" s="312"/>
      <c r="I276" s="163"/>
    </row>
    <row r="277" spans="1:9" ht="12.75" customHeight="1" x14ac:dyDescent="0.25">
      <c r="A277" s="160"/>
      <c r="B277" s="159"/>
      <c r="C277" s="159"/>
      <c r="D277" s="159"/>
      <c r="E277" s="161"/>
      <c r="F277" s="162"/>
      <c r="G277" s="311"/>
      <c r="H277" s="312"/>
      <c r="I277" s="163"/>
    </row>
    <row r="278" spans="1:9" ht="12.75" customHeight="1" x14ac:dyDescent="0.25">
      <c r="A278" s="160"/>
      <c r="B278" s="159"/>
      <c r="C278" s="159"/>
      <c r="D278" s="159"/>
      <c r="E278" s="161"/>
      <c r="F278" s="162"/>
      <c r="G278" s="311"/>
      <c r="H278" s="312"/>
      <c r="I278" s="163"/>
    </row>
    <row r="279" spans="1:9" ht="12.75" customHeight="1" x14ac:dyDescent="0.25">
      <c r="A279" s="160"/>
      <c r="B279" s="159"/>
      <c r="C279" s="159"/>
      <c r="D279" s="159"/>
      <c r="E279" s="161"/>
      <c r="F279" s="162"/>
      <c r="G279" s="311"/>
      <c r="H279" s="312"/>
      <c r="I279" s="163"/>
    </row>
    <row r="280" spans="1:9" ht="12.75" customHeight="1" x14ac:dyDescent="0.25">
      <c r="A280" s="160"/>
      <c r="B280" s="159"/>
      <c r="C280" s="159"/>
      <c r="D280" s="159"/>
      <c r="E280" s="161"/>
      <c r="F280" s="162"/>
      <c r="G280" s="311"/>
      <c r="H280" s="312"/>
      <c r="I280" s="163"/>
    </row>
    <row r="281" spans="1:9" ht="12.75" customHeight="1" x14ac:dyDescent="0.25">
      <c r="A281" s="160"/>
      <c r="B281" s="159"/>
      <c r="C281" s="159"/>
      <c r="D281" s="159"/>
      <c r="E281" s="161"/>
      <c r="F281" s="162"/>
      <c r="G281" s="311"/>
      <c r="H281" s="312"/>
      <c r="I281" s="163"/>
    </row>
    <row r="282" spans="1:9" ht="12.75" customHeight="1" x14ac:dyDescent="0.25">
      <c r="A282" s="160"/>
      <c r="B282" s="159"/>
      <c r="C282" s="159"/>
      <c r="D282" s="159"/>
      <c r="E282" s="161"/>
      <c r="F282" s="162"/>
      <c r="G282" s="311"/>
      <c r="H282" s="312"/>
      <c r="I282" s="163"/>
    </row>
    <row r="283" spans="1:9" ht="12.75" customHeight="1" x14ac:dyDescent="0.25">
      <c r="A283" s="160"/>
      <c r="B283" s="159"/>
      <c r="C283" s="159"/>
      <c r="D283" s="159"/>
      <c r="E283" s="161"/>
      <c r="F283" s="162"/>
      <c r="G283" s="311"/>
      <c r="H283" s="312"/>
      <c r="I283" s="163"/>
    </row>
    <row r="284" spans="1:9" ht="12.75" customHeight="1" x14ac:dyDescent="0.25">
      <c r="A284" s="160"/>
      <c r="B284" s="159"/>
      <c r="C284" s="159"/>
      <c r="D284" s="159"/>
      <c r="E284" s="161"/>
      <c r="F284" s="162"/>
      <c r="G284" s="311"/>
      <c r="H284" s="312"/>
      <c r="I284" s="163"/>
    </row>
    <row r="285" spans="1:9" ht="12.75" customHeight="1" x14ac:dyDescent="0.25">
      <c r="A285" s="160"/>
      <c r="B285" s="159"/>
      <c r="C285" s="159"/>
      <c r="D285" s="159"/>
      <c r="E285" s="161"/>
      <c r="F285" s="162"/>
      <c r="G285" s="311"/>
      <c r="H285" s="312"/>
      <c r="I285" s="163"/>
    </row>
    <row r="286" spans="1:9" ht="12.75" customHeight="1" x14ac:dyDescent="0.25">
      <c r="A286" s="160"/>
      <c r="B286" s="159"/>
      <c r="C286" s="159"/>
      <c r="D286" s="159"/>
      <c r="E286" s="161"/>
      <c r="F286" s="162"/>
      <c r="G286" s="311"/>
      <c r="H286" s="312"/>
      <c r="I286" s="163"/>
    </row>
    <row r="287" spans="1:9" ht="12.75" customHeight="1" x14ac:dyDescent="0.25">
      <c r="A287" s="160"/>
      <c r="B287" s="159"/>
      <c r="C287" s="159"/>
      <c r="D287" s="159"/>
      <c r="E287" s="161"/>
      <c r="F287" s="162"/>
      <c r="G287" s="311"/>
      <c r="H287" s="312"/>
      <c r="I287" s="163"/>
    </row>
    <row r="288" spans="1:9" ht="12.75" customHeight="1" x14ac:dyDescent="0.25">
      <c r="A288" s="160"/>
      <c r="B288" s="159"/>
      <c r="C288" s="159"/>
      <c r="D288" s="159"/>
      <c r="E288" s="161"/>
      <c r="F288" s="162"/>
      <c r="G288" s="311"/>
      <c r="H288" s="312"/>
      <c r="I288" s="163"/>
    </row>
    <row r="289" spans="1:9" ht="12.75" customHeight="1" x14ac:dyDescent="0.25">
      <c r="A289" s="160"/>
      <c r="B289" s="159"/>
      <c r="C289" s="159"/>
      <c r="D289" s="159"/>
      <c r="E289" s="161"/>
      <c r="F289" s="162"/>
      <c r="G289" s="311"/>
      <c r="H289" s="312"/>
      <c r="I289" s="163"/>
    </row>
    <row r="290" spans="1:9" ht="12.75" customHeight="1" x14ac:dyDescent="0.25">
      <c r="A290" s="160"/>
      <c r="B290" s="159"/>
      <c r="C290" s="159"/>
      <c r="D290" s="159"/>
      <c r="E290" s="161"/>
      <c r="F290" s="162"/>
      <c r="G290" s="311"/>
      <c r="H290" s="312"/>
      <c r="I290" s="163"/>
    </row>
    <row r="291" spans="1:9" ht="12.75" customHeight="1" x14ac:dyDescent="0.25">
      <c r="A291" s="160"/>
      <c r="B291" s="159"/>
      <c r="C291" s="159"/>
      <c r="D291" s="159"/>
      <c r="E291" s="161"/>
      <c r="F291" s="162"/>
      <c r="G291" s="311"/>
      <c r="H291" s="312"/>
      <c r="I291" s="163"/>
    </row>
    <row r="292" spans="1:9" ht="12.75" customHeight="1" x14ac:dyDescent="0.25">
      <c r="A292" s="160"/>
      <c r="B292" s="159"/>
      <c r="C292" s="159"/>
      <c r="D292" s="159"/>
      <c r="E292" s="161"/>
      <c r="F292" s="162"/>
      <c r="G292" s="311"/>
      <c r="H292" s="312"/>
      <c r="I292" s="163"/>
    </row>
    <row r="293" spans="1:9" ht="12.75" customHeight="1" x14ac:dyDescent="0.25">
      <c r="A293" s="160"/>
      <c r="B293" s="159"/>
      <c r="C293" s="159"/>
      <c r="D293" s="159"/>
      <c r="E293" s="161"/>
      <c r="F293" s="162"/>
      <c r="G293" s="311"/>
      <c r="H293" s="312"/>
      <c r="I293" s="163"/>
    </row>
    <row r="294" spans="1:9" ht="12.75" customHeight="1" x14ac:dyDescent="0.25">
      <c r="A294" s="160"/>
      <c r="B294" s="159"/>
      <c r="C294" s="159"/>
      <c r="D294" s="159"/>
      <c r="E294" s="161"/>
      <c r="F294" s="162"/>
      <c r="G294" s="311"/>
      <c r="H294" s="312"/>
      <c r="I294" s="163"/>
    </row>
    <row r="295" spans="1:9" ht="12.75" customHeight="1" x14ac:dyDescent="0.25">
      <c r="A295" s="160"/>
      <c r="B295" s="159"/>
      <c r="C295" s="159"/>
      <c r="D295" s="159"/>
      <c r="E295" s="161"/>
      <c r="F295" s="162"/>
      <c r="G295" s="311"/>
      <c r="H295" s="312"/>
      <c r="I295" s="163"/>
    </row>
    <row r="296" spans="1:9" ht="12.75" customHeight="1" x14ac:dyDescent="0.25">
      <c r="A296" s="160"/>
      <c r="B296" s="159"/>
      <c r="C296" s="159"/>
      <c r="D296" s="159"/>
      <c r="E296" s="161"/>
      <c r="F296" s="162"/>
      <c r="G296" s="311"/>
      <c r="H296" s="312"/>
      <c r="I296" s="163"/>
    </row>
    <row r="297" spans="1:9" ht="12.75" customHeight="1" x14ac:dyDescent="0.25">
      <c r="A297" s="160"/>
      <c r="B297" s="159"/>
      <c r="C297" s="159"/>
      <c r="D297" s="159"/>
      <c r="E297" s="161"/>
      <c r="F297" s="162"/>
      <c r="G297" s="311"/>
      <c r="H297" s="312"/>
      <c r="I297" s="163"/>
    </row>
    <row r="298" spans="1:9" ht="12.75" customHeight="1" x14ac:dyDescent="0.25">
      <c r="A298" s="160"/>
      <c r="B298" s="159"/>
      <c r="C298" s="159"/>
      <c r="D298" s="159"/>
      <c r="E298" s="161"/>
      <c r="F298" s="162"/>
      <c r="G298" s="311"/>
      <c r="H298" s="312"/>
      <c r="I298" s="163"/>
    </row>
    <row r="299" spans="1:9" ht="12.75" customHeight="1" x14ac:dyDescent="0.25">
      <c r="A299" s="160"/>
      <c r="B299" s="159"/>
      <c r="C299" s="159"/>
      <c r="D299" s="159"/>
      <c r="E299" s="161"/>
      <c r="F299" s="162"/>
      <c r="G299" s="311"/>
      <c r="H299" s="312"/>
      <c r="I299" s="163"/>
    </row>
    <row r="300" spans="1:9" ht="12.75" customHeight="1" x14ac:dyDescent="0.25">
      <c r="A300" s="160"/>
      <c r="B300" s="159"/>
      <c r="C300" s="159"/>
      <c r="D300" s="159"/>
      <c r="E300" s="161"/>
      <c r="F300" s="162"/>
      <c r="G300" s="311"/>
      <c r="H300" s="312"/>
      <c r="I300" s="163"/>
    </row>
    <row r="301" spans="1:9" ht="12.75" customHeight="1" x14ac:dyDescent="0.25">
      <c r="A301" s="160"/>
      <c r="B301" s="159"/>
      <c r="C301" s="159"/>
      <c r="D301" s="159"/>
      <c r="E301" s="161"/>
      <c r="F301" s="162"/>
      <c r="G301" s="311"/>
      <c r="H301" s="312"/>
      <c r="I301" s="163"/>
    </row>
    <row r="302" spans="1:9" ht="12.75" customHeight="1" x14ac:dyDescent="0.25">
      <c r="A302" s="160"/>
      <c r="B302" s="159"/>
      <c r="C302" s="159"/>
      <c r="D302" s="159"/>
      <c r="E302" s="161"/>
      <c r="F302" s="162"/>
      <c r="G302" s="311"/>
      <c r="H302" s="312"/>
      <c r="I302" s="163"/>
    </row>
    <row r="303" spans="1:9" ht="12.75" customHeight="1" x14ac:dyDescent="0.25">
      <c r="A303" s="160"/>
      <c r="B303" s="159"/>
      <c r="C303" s="159"/>
      <c r="D303" s="159"/>
      <c r="E303" s="161"/>
      <c r="F303" s="162"/>
      <c r="G303" s="311"/>
      <c r="H303" s="312"/>
      <c r="I303" s="163"/>
    </row>
    <row r="304" spans="1:9" ht="12.75" customHeight="1" x14ac:dyDescent="0.25">
      <c r="A304" s="160"/>
      <c r="B304" s="159"/>
      <c r="C304" s="159"/>
      <c r="D304" s="159"/>
      <c r="E304" s="161"/>
      <c r="F304" s="162"/>
      <c r="G304" s="311"/>
      <c r="H304" s="312"/>
      <c r="I304" s="163"/>
    </row>
    <row r="305" spans="1:9" ht="12.75" customHeight="1" x14ac:dyDescent="0.25">
      <c r="A305" s="160"/>
      <c r="B305" s="159"/>
      <c r="C305" s="159"/>
      <c r="D305" s="159"/>
      <c r="E305" s="161"/>
      <c r="F305" s="162"/>
      <c r="G305" s="311"/>
      <c r="H305" s="312"/>
      <c r="I305" s="163"/>
    </row>
    <row r="306" spans="1:9" ht="12.75" customHeight="1" x14ac:dyDescent="0.25">
      <c r="A306" s="160"/>
      <c r="B306" s="159"/>
      <c r="C306" s="159"/>
      <c r="D306" s="159"/>
      <c r="E306" s="161"/>
      <c r="F306" s="162"/>
      <c r="G306" s="311"/>
      <c r="H306" s="312"/>
      <c r="I306" s="163"/>
    </row>
    <row r="307" spans="1:9" ht="12.75" customHeight="1" x14ac:dyDescent="0.25">
      <c r="A307" s="160"/>
      <c r="B307" s="159"/>
      <c r="C307" s="159"/>
      <c r="D307" s="159"/>
      <c r="E307" s="161"/>
      <c r="F307" s="162"/>
      <c r="G307" s="311"/>
      <c r="H307" s="312"/>
      <c r="I307" s="163"/>
    </row>
    <row r="308" spans="1:9" ht="12.75" customHeight="1" x14ac:dyDescent="0.25">
      <c r="A308" s="160"/>
      <c r="B308" s="159"/>
      <c r="C308" s="159"/>
      <c r="D308" s="159"/>
      <c r="E308" s="161"/>
      <c r="F308" s="162"/>
      <c r="G308" s="311"/>
      <c r="H308" s="312"/>
      <c r="I308" s="163"/>
    </row>
    <row r="309" spans="1:9" ht="12.75" customHeight="1" x14ac:dyDescent="0.25">
      <c r="A309" s="160"/>
      <c r="B309" s="159"/>
      <c r="C309" s="159"/>
      <c r="D309" s="159"/>
      <c r="E309" s="161"/>
      <c r="F309" s="162"/>
      <c r="G309" s="311"/>
      <c r="H309" s="312"/>
      <c r="I309" s="163"/>
    </row>
    <row r="310" spans="1:9" ht="12.75" customHeight="1" x14ac:dyDescent="0.25">
      <c r="A310" s="160"/>
      <c r="B310" s="159"/>
      <c r="C310" s="159"/>
      <c r="D310" s="159"/>
      <c r="E310" s="161"/>
      <c r="F310" s="162"/>
      <c r="G310" s="311"/>
      <c r="H310" s="312"/>
      <c r="I310" s="163"/>
    </row>
    <row r="311" spans="1:9" ht="12.75" customHeight="1" x14ac:dyDescent="0.25">
      <c r="A311" s="160"/>
      <c r="B311" s="159"/>
      <c r="C311" s="159"/>
      <c r="D311" s="159"/>
      <c r="E311" s="161"/>
      <c r="F311" s="162"/>
      <c r="G311" s="311"/>
      <c r="H311" s="312"/>
      <c r="I311" s="163"/>
    </row>
    <row r="312" spans="1:9" ht="12.75" customHeight="1" x14ac:dyDescent="0.25">
      <c r="A312" s="160"/>
      <c r="B312" s="159"/>
      <c r="C312" s="159"/>
      <c r="D312" s="159"/>
      <c r="E312" s="161"/>
      <c r="F312" s="162"/>
      <c r="G312" s="311"/>
      <c r="H312" s="312"/>
      <c r="I312" s="163"/>
    </row>
    <row r="313" spans="1:9" ht="12.75" customHeight="1" x14ac:dyDescent="0.25">
      <c r="A313" s="160"/>
      <c r="B313" s="159"/>
      <c r="C313" s="159"/>
      <c r="D313" s="159"/>
      <c r="E313" s="161"/>
      <c r="F313" s="162"/>
      <c r="G313" s="311"/>
      <c r="H313" s="312"/>
      <c r="I313" s="163"/>
    </row>
    <row r="314" spans="1:9" ht="12.75" customHeight="1" x14ac:dyDescent="0.25">
      <c r="A314" s="160"/>
      <c r="B314" s="159"/>
      <c r="C314" s="159"/>
      <c r="D314" s="159"/>
      <c r="E314" s="161"/>
      <c r="F314" s="162"/>
      <c r="G314" s="311"/>
      <c r="H314" s="312"/>
      <c r="I314" s="163"/>
    </row>
    <row r="315" spans="1:9" ht="12.75" customHeight="1" x14ac:dyDescent="0.25">
      <c r="A315" s="160"/>
      <c r="B315" s="159"/>
      <c r="C315" s="159"/>
      <c r="D315" s="159"/>
      <c r="E315" s="161"/>
      <c r="F315" s="162"/>
      <c r="G315" s="311"/>
      <c r="H315" s="312"/>
      <c r="I315" s="163"/>
    </row>
    <row r="316" spans="1:9" ht="12.75" customHeight="1" x14ac:dyDescent="0.25">
      <c r="A316" s="160"/>
      <c r="B316" s="159"/>
      <c r="C316" s="159"/>
      <c r="D316" s="159"/>
      <c r="E316" s="161"/>
      <c r="F316" s="162"/>
      <c r="G316" s="311"/>
      <c r="H316" s="312"/>
      <c r="I316" s="163"/>
    </row>
    <row r="317" spans="1:9" ht="12.75" customHeight="1" x14ac:dyDescent="0.25">
      <c r="A317" s="160"/>
      <c r="B317" s="159"/>
      <c r="C317" s="159"/>
      <c r="D317" s="159"/>
      <c r="E317" s="161"/>
      <c r="F317" s="162"/>
      <c r="G317" s="311"/>
      <c r="H317" s="312"/>
      <c r="I317" s="163"/>
    </row>
    <row r="318" spans="1:9" ht="12.75" customHeight="1" x14ac:dyDescent="0.25">
      <c r="A318" s="160"/>
      <c r="B318" s="159"/>
      <c r="C318" s="159"/>
      <c r="D318" s="159"/>
      <c r="E318" s="161"/>
      <c r="F318" s="162"/>
      <c r="G318" s="311"/>
      <c r="H318" s="312"/>
      <c r="I318" s="163"/>
    </row>
    <row r="319" spans="1:9" ht="12.75" customHeight="1" x14ac:dyDescent="0.25">
      <c r="A319" s="160"/>
      <c r="B319" s="159"/>
      <c r="C319" s="159"/>
      <c r="D319" s="159"/>
      <c r="E319" s="161"/>
      <c r="F319" s="162"/>
      <c r="G319" s="311"/>
      <c r="H319" s="312"/>
      <c r="I319" s="163"/>
    </row>
    <row r="320" spans="1:9" ht="12.75" customHeight="1" x14ac:dyDescent="0.25">
      <c r="A320" s="160"/>
      <c r="B320" s="159"/>
      <c r="C320" s="159"/>
      <c r="D320" s="159"/>
      <c r="E320" s="161"/>
      <c r="F320" s="162"/>
      <c r="G320" s="311"/>
      <c r="H320" s="312"/>
      <c r="I320" s="163"/>
    </row>
    <row r="321" spans="1:9" ht="12.75" customHeight="1" x14ac:dyDescent="0.25">
      <c r="A321" s="160"/>
      <c r="B321" s="159"/>
      <c r="C321" s="159"/>
      <c r="D321" s="159"/>
      <c r="E321" s="161"/>
      <c r="F321" s="162"/>
      <c r="G321" s="311"/>
      <c r="H321" s="312"/>
      <c r="I321" s="163"/>
    </row>
    <row r="322" spans="1:9" ht="12.75" customHeight="1" x14ac:dyDescent="0.25">
      <c r="A322" s="160"/>
      <c r="B322" s="159"/>
      <c r="C322" s="159"/>
      <c r="D322" s="159"/>
      <c r="E322" s="161"/>
      <c r="F322" s="162"/>
      <c r="G322" s="311"/>
      <c r="H322" s="312"/>
      <c r="I322" s="163"/>
    </row>
    <row r="323" spans="1:9" ht="12.75" customHeight="1" x14ac:dyDescent="0.25">
      <c r="A323" s="160"/>
      <c r="B323" s="159"/>
      <c r="C323" s="159"/>
      <c r="D323" s="159"/>
      <c r="E323" s="161"/>
      <c r="F323" s="162"/>
      <c r="G323" s="311"/>
      <c r="H323" s="312"/>
      <c r="I323" s="163"/>
    </row>
    <row r="324" spans="1:9" ht="12.75" customHeight="1" x14ac:dyDescent="0.25">
      <c r="A324" s="160"/>
      <c r="B324" s="159"/>
      <c r="C324" s="159"/>
      <c r="D324" s="159"/>
      <c r="E324" s="161"/>
      <c r="F324" s="162"/>
      <c r="G324" s="311"/>
      <c r="H324" s="312"/>
      <c r="I324" s="163"/>
    </row>
    <row r="325" spans="1:9" ht="12.75" customHeight="1" x14ac:dyDescent="0.25">
      <c r="A325" s="160"/>
      <c r="B325" s="159"/>
      <c r="C325" s="159"/>
      <c r="D325" s="159"/>
      <c r="E325" s="161"/>
      <c r="F325" s="162"/>
      <c r="G325" s="311"/>
      <c r="H325" s="312"/>
      <c r="I325" s="163"/>
    </row>
    <row r="326" spans="1:9" ht="12.75" customHeight="1" x14ac:dyDescent="0.25">
      <c r="A326" s="160"/>
      <c r="B326" s="159"/>
      <c r="C326" s="159"/>
      <c r="D326" s="159"/>
      <c r="E326" s="161"/>
      <c r="F326" s="162"/>
      <c r="G326" s="311"/>
      <c r="H326" s="312"/>
      <c r="I326" s="163"/>
    </row>
    <row r="327" spans="1:9" ht="12.75" customHeight="1" x14ac:dyDescent="0.25">
      <c r="A327" s="160"/>
      <c r="B327" s="159"/>
      <c r="C327" s="159"/>
      <c r="D327" s="159"/>
      <c r="E327" s="161"/>
      <c r="F327" s="162"/>
      <c r="G327" s="311"/>
      <c r="H327" s="312"/>
      <c r="I327" s="163"/>
    </row>
    <row r="328" spans="1:9" ht="12.75" customHeight="1" x14ac:dyDescent="0.25">
      <c r="A328" s="160"/>
      <c r="B328" s="159"/>
      <c r="C328" s="159"/>
      <c r="D328" s="159"/>
      <c r="E328" s="161"/>
      <c r="F328" s="162"/>
      <c r="G328" s="311"/>
      <c r="H328" s="312"/>
      <c r="I328" s="163"/>
    </row>
    <row r="329" spans="1:9" ht="12.75" customHeight="1" x14ac:dyDescent="0.25">
      <c r="A329" s="160"/>
      <c r="B329" s="159"/>
      <c r="C329" s="159"/>
      <c r="D329" s="159"/>
      <c r="E329" s="161"/>
      <c r="F329" s="162"/>
      <c r="G329" s="311"/>
      <c r="H329" s="312"/>
      <c r="I329" s="163"/>
    </row>
    <row r="330" spans="1:9" ht="12.75" customHeight="1" x14ac:dyDescent="0.25">
      <c r="A330" s="160"/>
      <c r="B330" s="159"/>
      <c r="C330" s="159"/>
      <c r="D330" s="159"/>
      <c r="E330" s="161"/>
      <c r="F330" s="162"/>
      <c r="G330" s="311"/>
      <c r="H330" s="312"/>
      <c r="I330" s="163"/>
    </row>
    <row r="331" spans="1:9" ht="12.75" customHeight="1" x14ac:dyDescent="0.25">
      <c r="A331" s="160"/>
      <c r="B331" s="159"/>
      <c r="C331" s="159"/>
      <c r="D331" s="159"/>
      <c r="E331" s="161"/>
      <c r="F331" s="162"/>
      <c r="G331" s="311"/>
      <c r="H331" s="312"/>
      <c r="I331" s="163"/>
    </row>
    <row r="332" spans="1:9" ht="12.75" customHeight="1" x14ac:dyDescent="0.25">
      <c r="A332" s="160"/>
      <c r="B332" s="159"/>
      <c r="C332" s="159"/>
      <c r="D332" s="159"/>
      <c r="E332" s="161"/>
      <c r="F332" s="162"/>
      <c r="G332" s="311"/>
      <c r="H332" s="312"/>
      <c r="I332" s="163"/>
    </row>
    <row r="333" spans="1:9" ht="12.75" customHeight="1" x14ac:dyDescent="0.25">
      <c r="A333" s="160"/>
      <c r="B333" s="159"/>
      <c r="C333" s="159"/>
      <c r="D333" s="159"/>
      <c r="E333" s="161"/>
      <c r="F333" s="162"/>
      <c r="G333" s="311"/>
      <c r="H333" s="312"/>
      <c r="I333" s="163"/>
    </row>
    <row r="334" spans="1:9" ht="12.75" customHeight="1" x14ac:dyDescent="0.25">
      <c r="A334" s="160"/>
      <c r="B334" s="159"/>
      <c r="C334" s="159"/>
      <c r="D334" s="159"/>
      <c r="E334" s="161"/>
      <c r="F334" s="162"/>
      <c r="G334" s="311"/>
      <c r="H334" s="312"/>
      <c r="I334" s="163"/>
    </row>
    <row r="335" spans="1:9" ht="12.75" customHeight="1" x14ac:dyDescent="0.25">
      <c r="A335" s="160"/>
      <c r="B335" s="159"/>
      <c r="C335" s="159"/>
      <c r="D335" s="159"/>
      <c r="E335" s="161"/>
      <c r="F335" s="162"/>
      <c r="G335" s="311"/>
      <c r="H335" s="312"/>
      <c r="I335" s="163"/>
    </row>
    <row r="336" spans="1:9" ht="12.75" customHeight="1" x14ac:dyDescent="0.25">
      <c r="A336" s="160"/>
      <c r="B336" s="159"/>
      <c r="C336" s="159"/>
      <c r="D336" s="159"/>
      <c r="E336" s="161"/>
      <c r="F336" s="162"/>
      <c r="G336" s="311"/>
      <c r="H336" s="312"/>
      <c r="I336" s="163"/>
    </row>
    <row r="337" spans="1:9" ht="12.75" customHeight="1" x14ac:dyDescent="0.25">
      <c r="A337" s="160"/>
      <c r="B337" s="159"/>
      <c r="C337" s="159"/>
      <c r="D337" s="159"/>
      <c r="E337" s="161"/>
      <c r="F337" s="162"/>
      <c r="G337" s="311"/>
      <c r="H337" s="312"/>
      <c r="I337" s="163"/>
    </row>
    <row r="338" spans="1:9" ht="12.75" customHeight="1" x14ac:dyDescent="0.25">
      <c r="A338" s="160"/>
      <c r="B338" s="159"/>
      <c r="C338" s="159"/>
      <c r="D338" s="159"/>
      <c r="E338" s="161"/>
      <c r="F338" s="162"/>
      <c r="G338" s="311"/>
      <c r="H338" s="312"/>
      <c r="I338" s="163"/>
    </row>
    <row r="339" spans="1:9" ht="12.75" customHeight="1" x14ac:dyDescent="0.25">
      <c r="A339" s="160"/>
      <c r="B339" s="159"/>
      <c r="C339" s="159"/>
      <c r="D339" s="159"/>
      <c r="E339" s="161"/>
      <c r="F339" s="162"/>
      <c r="G339" s="311"/>
      <c r="H339" s="312"/>
      <c r="I339" s="163"/>
    </row>
    <row r="340" spans="1:9" ht="12.75" customHeight="1" x14ac:dyDescent="0.25">
      <c r="A340" s="160"/>
      <c r="B340" s="159"/>
      <c r="C340" s="159"/>
      <c r="D340" s="159"/>
      <c r="E340" s="161"/>
      <c r="F340" s="162"/>
      <c r="G340" s="311"/>
      <c r="H340" s="312"/>
      <c r="I340" s="163"/>
    </row>
    <row r="341" spans="1:9" ht="12.75" customHeight="1" x14ac:dyDescent="0.25">
      <c r="A341" s="160"/>
      <c r="B341" s="159"/>
      <c r="C341" s="159"/>
      <c r="D341" s="159"/>
      <c r="E341" s="161"/>
      <c r="F341" s="162"/>
      <c r="G341" s="311"/>
      <c r="H341" s="312"/>
      <c r="I341" s="163"/>
    </row>
    <row r="342" spans="1:9" ht="12.75" customHeight="1" x14ac:dyDescent="0.25">
      <c r="A342" s="160"/>
      <c r="B342" s="159"/>
      <c r="C342" s="159"/>
      <c r="D342" s="159"/>
      <c r="E342" s="161"/>
      <c r="F342" s="162"/>
      <c r="G342" s="311"/>
      <c r="H342" s="312"/>
      <c r="I342" s="163"/>
    </row>
    <row r="343" spans="1:9" ht="12.75" customHeight="1" x14ac:dyDescent="0.25">
      <c r="A343" s="160"/>
      <c r="B343" s="159"/>
      <c r="C343" s="159"/>
      <c r="D343" s="159"/>
      <c r="E343" s="161"/>
      <c r="F343" s="162"/>
      <c r="G343" s="311"/>
      <c r="H343" s="312"/>
      <c r="I343" s="163"/>
    </row>
    <row r="344" spans="1:9" ht="12.75" customHeight="1" x14ac:dyDescent="0.25">
      <c r="A344" s="160"/>
      <c r="B344" s="159"/>
      <c r="C344" s="159"/>
      <c r="D344" s="159"/>
      <c r="E344" s="161"/>
      <c r="F344" s="162"/>
      <c r="G344" s="311"/>
      <c r="H344" s="312"/>
      <c r="I344" s="163"/>
    </row>
    <row r="345" spans="1:9" ht="12.75" customHeight="1" x14ac:dyDescent="0.25">
      <c r="A345" s="160"/>
      <c r="B345" s="159"/>
      <c r="C345" s="159"/>
      <c r="D345" s="159"/>
      <c r="E345" s="161"/>
      <c r="F345" s="162"/>
      <c r="G345" s="311"/>
      <c r="H345" s="312"/>
      <c r="I345" s="163"/>
    </row>
    <row r="346" spans="1:9" ht="12.75" customHeight="1" x14ac:dyDescent="0.25">
      <c r="A346" s="160"/>
      <c r="B346" s="159"/>
      <c r="C346" s="159"/>
      <c r="D346" s="159"/>
      <c r="E346" s="161"/>
      <c r="F346" s="162"/>
      <c r="G346" s="311"/>
      <c r="H346" s="312"/>
      <c r="I346" s="163"/>
    </row>
    <row r="347" spans="1:9" ht="12.75" customHeight="1" x14ac:dyDescent="0.25">
      <c r="A347" s="160"/>
      <c r="B347" s="159"/>
      <c r="C347" s="159"/>
      <c r="D347" s="159"/>
      <c r="E347" s="161"/>
      <c r="F347" s="162"/>
      <c r="G347" s="311"/>
      <c r="H347" s="312"/>
      <c r="I347" s="163"/>
    </row>
    <row r="348" spans="1:9" ht="12.75" customHeight="1" x14ac:dyDescent="0.25">
      <c r="A348" s="160"/>
      <c r="B348" s="159"/>
      <c r="C348" s="159"/>
      <c r="D348" s="159"/>
      <c r="E348" s="161"/>
      <c r="F348" s="162"/>
      <c r="G348" s="311"/>
      <c r="H348" s="312"/>
      <c r="I348" s="163"/>
    </row>
    <row r="349" spans="1:9" ht="12.75" customHeight="1" x14ac:dyDescent="0.25">
      <c r="A349" s="160"/>
      <c r="B349" s="159"/>
      <c r="C349" s="159"/>
      <c r="D349" s="159"/>
      <c r="E349" s="161"/>
      <c r="F349" s="162"/>
      <c r="G349" s="311"/>
      <c r="H349" s="312"/>
      <c r="I349" s="163"/>
    </row>
    <row r="350" spans="1:9" ht="12.75" customHeight="1" x14ac:dyDescent="0.25">
      <c r="A350" s="160"/>
      <c r="B350" s="159"/>
      <c r="C350" s="159"/>
      <c r="D350" s="159"/>
      <c r="E350" s="161"/>
      <c r="F350" s="162"/>
      <c r="G350" s="311"/>
      <c r="H350" s="312"/>
      <c r="I350" s="163"/>
    </row>
    <row r="351" spans="1:9" ht="12.75" customHeight="1" x14ac:dyDescent="0.25">
      <c r="A351" s="160"/>
      <c r="B351" s="159"/>
      <c r="C351" s="159"/>
      <c r="D351" s="159"/>
      <c r="E351" s="161"/>
      <c r="F351" s="162"/>
      <c r="G351" s="311"/>
      <c r="H351" s="312"/>
      <c r="I351" s="163"/>
    </row>
    <row r="352" spans="1:9" ht="12.75" customHeight="1" x14ac:dyDescent="0.25">
      <c r="A352" s="160"/>
      <c r="B352" s="159"/>
      <c r="C352" s="159"/>
      <c r="D352" s="159"/>
      <c r="E352" s="161"/>
      <c r="F352" s="162"/>
      <c r="G352" s="311"/>
      <c r="H352" s="312"/>
      <c r="I352" s="163"/>
    </row>
    <row r="353" spans="1:9" ht="12.75" customHeight="1" x14ac:dyDescent="0.25">
      <c r="A353" s="160"/>
      <c r="B353" s="159"/>
      <c r="C353" s="159"/>
      <c r="D353" s="159"/>
      <c r="E353" s="161"/>
      <c r="F353" s="162"/>
      <c r="G353" s="311"/>
      <c r="H353" s="312"/>
      <c r="I353" s="163"/>
    </row>
    <row r="354" spans="1:9" ht="12.75" customHeight="1" x14ac:dyDescent="0.25">
      <c r="A354" s="160"/>
      <c r="B354" s="159"/>
      <c r="C354" s="159"/>
      <c r="D354" s="159"/>
      <c r="E354" s="161"/>
      <c r="F354" s="162"/>
      <c r="G354" s="311"/>
      <c r="H354" s="312"/>
      <c r="I354" s="163"/>
    </row>
    <row r="355" spans="1:9" ht="12.75" customHeight="1" x14ac:dyDescent="0.25">
      <c r="A355" s="160"/>
      <c r="B355" s="159"/>
      <c r="C355" s="159"/>
      <c r="D355" s="159"/>
      <c r="E355" s="161"/>
      <c r="F355" s="162"/>
      <c r="G355" s="311"/>
      <c r="H355" s="312"/>
      <c r="I355" s="163"/>
    </row>
    <row r="356" spans="1:9" ht="12.75" customHeight="1" x14ac:dyDescent="0.25">
      <c r="A356" s="160"/>
      <c r="B356" s="159"/>
      <c r="C356" s="159"/>
      <c r="D356" s="159"/>
      <c r="E356" s="161"/>
      <c r="F356" s="162"/>
      <c r="G356" s="311"/>
      <c r="H356" s="312"/>
      <c r="I356" s="163"/>
    </row>
    <row r="357" spans="1:9" ht="12.75" customHeight="1" x14ac:dyDescent="0.25">
      <c r="A357" s="160"/>
      <c r="B357" s="159"/>
      <c r="C357" s="159"/>
      <c r="D357" s="159"/>
      <c r="E357" s="161"/>
      <c r="F357" s="162"/>
      <c r="G357" s="311"/>
      <c r="H357" s="312"/>
      <c r="I357" s="163"/>
    </row>
    <row r="358" spans="1:9" ht="12.75" customHeight="1" x14ac:dyDescent="0.25">
      <c r="A358" s="160"/>
      <c r="B358" s="159"/>
      <c r="C358" s="159"/>
      <c r="D358" s="159"/>
      <c r="E358" s="161"/>
      <c r="F358" s="162"/>
      <c r="G358" s="311"/>
      <c r="H358" s="312"/>
      <c r="I358" s="163"/>
    </row>
    <row r="359" spans="1:9" ht="12.75" customHeight="1" x14ac:dyDescent="0.25">
      <c r="A359" s="160"/>
      <c r="B359" s="159"/>
      <c r="C359" s="159"/>
      <c r="D359" s="159"/>
      <c r="E359" s="161"/>
      <c r="F359" s="162"/>
      <c r="G359" s="311"/>
      <c r="H359" s="312"/>
      <c r="I359" s="163"/>
    </row>
    <row r="360" spans="1:9" ht="12.75" customHeight="1" x14ac:dyDescent="0.25">
      <c r="A360" s="160"/>
      <c r="B360" s="159"/>
      <c r="C360" s="159"/>
      <c r="D360" s="159"/>
      <c r="E360" s="161"/>
      <c r="F360" s="162"/>
      <c r="G360" s="311"/>
      <c r="H360" s="312"/>
      <c r="I360" s="163"/>
    </row>
    <row r="361" spans="1:9" ht="12.75" customHeight="1" x14ac:dyDescent="0.25">
      <c r="A361" s="160"/>
      <c r="B361" s="159"/>
      <c r="C361" s="159"/>
      <c r="D361" s="159"/>
      <c r="E361" s="161"/>
      <c r="F361" s="162"/>
      <c r="G361" s="311"/>
      <c r="H361" s="312"/>
      <c r="I361" s="163"/>
    </row>
    <row r="362" spans="1:9" ht="12.75" customHeight="1" x14ac:dyDescent="0.25">
      <c r="A362" s="160"/>
      <c r="B362" s="159"/>
      <c r="C362" s="159"/>
      <c r="D362" s="159"/>
      <c r="E362" s="161"/>
      <c r="F362" s="162"/>
      <c r="G362" s="311"/>
      <c r="H362" s="312"/>
      <c r="I362" s="163"/>
    </row>
    <row r="363" spans="1:9" ht="12.75" customHeight="1" x14ac:dyDescent="0.25">
      <c r="A363" s="160"/>
      <c r="B363" s="159"/>
      <c r="C363" s="159"/>
      <c r="D363" s="159"/>
      <c r="E363" s="161"/>
      <c r="F363" s="162"/>
      <c r="G363" s="311"/>
      <c r="H363" s="312"/>
      <c r="I363" s="163"/>
    </row>
    <row r="364" spans="1:9" ht="12.75" customHeight="1" x14ac:dyDescent="0.25">
      <c r="A364" s="160"/>
      <c r="B364" s="159"/>
      <c r="C364" s="159"/>
      <c r="D364" s="159"/>
      <c r="E364" s="161"/>
      <c r="F364" s="162"/>
      <c r="G364" s="311"/>
      <c r="H364" s="312"/>
      <c r="I364" s="163"/>
    </row>
    <row r="365" spans="1:9" ht="12.75" customHeight="1" x14ac:dyDescent="0.25">
      <c r="A365" s="160"/>
      <c r="B365" s="159"/>
      <c r="C365" s="159"/>
      <c r="D365" s="159"/>
      <c r="E365" s="161"/>
      <c r="F365" s="162"/>
      <c r="G365" s="311"/>
      <c r="H365" s="312"/>
      <c r="I365" s="163"/>
    </row>
    <row r="366" spans="1:9" ht="12.75" customHeight="1" x14ac:dyDescent="0.25">
      <c r="A366" s="160"/>
      <c r="B366" s="159"/>
      <c r="C366" s="159"/>
      <c r="D366" s="159"/>
      <c r="E366" s="161"/>
      <c r="F366" s="162"/>
      <c r="G366" s="311"/>
      <c r="H366" s="312"/>
      <c r="I366" s="163"/>
    </row>
    <row r="367" spans="1:9" ht="12.75" customHeight="1" x14ac:dyDescent="0.25">
      <c r="A367" s="160"/>
      <c r="B367" s="159"/>
      <c r="C367" s="159"/>
      <c r="D367" s="159"/>
      <c r="E367" s="161"/>
      <c r="F367" s="162"/>
      <c r="G367" s="311"/>
      <c r="H367" s="312"/>
      <c r="I367" s="163"/>
    </row>
    <row r="368" spans="1:9" ht="12.75" customHeight="1" x14ac:dyDescent="0.25">
      <c r="A368" s="160"/>
      <c r="B368" s="159"/>
      <c r="C368" s="159"/>
      <c r="D368" s="159"/>
      <c r="E368" s="161"/>
      <c r="F368" s="162"/>
      <c r="G368" s="311"/>
      <c r="H368" s="312"/>
      <c r="I368" s="163"/>
    </row>
    <row r="369" spans="1:9" ht="12.75" customHeight="1" x14ac:dyDescent="0.25">
      <c r="A369" s="160"/>
      <c r="B369" s="159"/>
      <c r="C369" s="159"/>
      <c r="D369" s="159"/>
      <c r="E369" s="161"/>
      <c r="F369" s="162"/>
      <c r="G369" s="311"/>
      <c r="H369" s="312"/>
      <c r="I369" s="163"/>
    </row>
    <row r="370" spans="1:9" ht="12.75" customHeight="1" x14ac:dyDescent="0.25">
      <c r="A370" s="160"/>
      <c r="B370" s="159"/>
      <c r="C370" s="159"/>
      <c r="D370" s="159"/>
      <c r="E370" s="161"/>
      <c r="F370" s="162"/>
      <c r="G370" s="311"/>
      <c r="H370" s="312"/>
      <c r="I370" s="163"/>
    </row>
    <row r="371" spans="1:9" ht="12.75" customHeight="1" x14ac:dyDescent="0.25">
      <c r="A371" s="160"/>
      <c r="B371" s="159"/>
      <c r="C371" s="159"/>
      <c r="D371" s="159"/>
      <c r="E371" s="161"/>
      <c r="F371" s="162"/>
      <c r="G371" s="311"/>
      <c r="H371" s="312"/>
      <c r="I371" s="163"/>
    </row>
    <row r="372" spans="1:9" ht="12.75" customHeight="1" x14ac:dyDescent="0.25">
      <c r="A372" s="160"/>
      <c r="B372" s="159"/>
      <c r="C372" s="159"/>
      <c r="D372" s="159"/>
      <c r="E372" s="161"/>
      <c r="F372" s="162"/>
      <c r="G372" s="311"/>
      <c r="H372" s="312"/>
      <c r="I372" s="163"/>
    </row>
    <row r="373" spans="1:9" ht="12.75" customHeight="1" x14ac:dyDescent="0.25">
      <c r="A373" s="160"/>
      <c r="B373" s="159"/>
      <c r="C373" s="159"/>
      <c r="D373" s="159"/>
      <c r="E373" s="161"/>
      <c r="F373" s="162"/>
      <c r="G373" s="311"/>
      <c r="H373" s="312"/>
      <c r="I373" s="163"/>
    </row>
    <row r="374" spans="1:9" ht="12.75" customHeight="1" x14ac:dyDescent="0.25">
      <c r="A374" s="160"/>
      <c r="B374" s="159"/>
      <c r="C374" s="159"/>
      <c r="D374" s="159"/>
      <c r="E374" s="161"/>
      <c r="F374" s="162"/>
      <c r="G374" s="311"/>
      <c r="H374" s="312"/>
      <c r="I374" s="163"/>
    </row>
    <row r="375" spans="1:9" ht="12.75" customHeight="1" x14ac:dyDescent="0.25">
      <c r="A375" s="160"/>
      <c r="B375" s="159"/>
      <c r="C375" s="159"/>
      <c r="D375" s="159"/>
      <c r="E375" s="161"/>
      <c r="F375" s="162"/>
      <c r="G375" s="311"/>
      <c r="H375" s="312"/>
      <c r="I375" s="163"/>
    </row>
    <row r="376" spans="1:9" ht="12.75" customHeight="1" x14ac:dyDescent="0.25">
      <c r="A376" s="160"/>
      <c r="B376" s="159"/>
      <c r="C376" s="159"/>
      <c r="D376" s="159"/>
      <c r="E376" s="161"/>
      <c r="F376" s="162"/>
      <c r="G376" s="311"/>
      <c r="H376" s="312"/>
      <c r="I376" s="163"/>
    </row>
    <row r="377" spans="1:9" ht="12.75" customHeight="1" x14ac:dyDescent="0.25">
      <c r="A377" s="160"/>
      <c r="B377" s="159"/>
      <c r="C377" s="159"/>
      <c r="D377" s="159"/>
      <c r="E377" s="161"/>
      <c r="F377" s="162"/>
      <c r="G377" s="311"/>
      <c r="H377" s="312"/>
      <c r="I377" s="163"/>
    </row>
    <row r="378" spans="1:9" ht="12.75" customHeight="1" x14ac:dyDescent="0.25">
      <c r="A378" s="160"/>
      <c r="B378" s="159"/>
      <c r="C378" s="159"/>
      <c r="D378" s="159"/>
      <c r="E378" s="161"/>
      <c r="F378" s="162"/>
      <c r="G378" s="311"/>
      <c r="H378" s="312"/>
      <c r="I378" s="163"/>
    </row>
    <row r="379" spans="1:9" ht="12.75" customHeight="1" x14ac:dyDescent="0.25">
      <c r="A379" s="160"/>
      <c r="B379" s="159"/>
      <c r="C379" s="159"/>
      <c r="D379" s="159"/>
      <c r="E379" s="161"/>
      <c r="F379" s="162"/>
      <c r="G379" s="311"/>
      <c r="H379" s="312"/>
      <c r="I379" s="163"/>
    </row>
    <row r="380" spans="1:9" ht="12.75" customHeight="1" x14ac:dyDescent="0.25">
      <c r="A380" s="160"/>
      <c r="B380" s="159"/>
      <c r="C380" s="159"/>
      <c r="D380" s="159"/>
      <c r="E380" s="161"/>
      <c r="F380" s="162"/>
      <c r="G380" s="311"/>
      <c r="H380" s="312"/>
      <c r="I380" s="163"/>
    </row>
    <row r="381" spans="1:9" ht="12.75" customHeight="1" x14ac:dyDescent="0.25">
      <c r="A381" s="160"/>
      <c r="B381" s="159"/>
      <c r="C381" s="159"/>
      <c r="D381" s="159"/>
      <c r="E381" s="161"/>
      <c r="F381" s="162"/>
      <c r="G381" s="311"/>
      <c r="H381" s="312"/>
      <c r="I381" s="163"/>
    </row>
    <row r="382" spans="1:9" ht="12.75" customHeight="1" x14ac:dyDescent="0.25">
      <c r="A382" s="160"/>
      <c r="B382" s="159"/>
      <c r="C382" s="159"/>
      <c r="D382" s="159"/>
      <c r="E382" s="161"/>
      <c r="F382" s="162"/>
      <c r="G382" s="311"/>
      <c r="H382" s="312"/>
      <c r="I382" s="163"/>
    </row>
    <row r="383" spans="1:9" ht="12.75" customHeight="1" x14ac:dyDescent="0.25">
      <c r="A383" s="160"/>
      <c r="B383" s="159"/>
      <c r="C383" s="159"/>
      <c r="D383" s="159"/>
      <c r="E383" s="161"/>
      <c r="F383" s="162"/>
      <c r="G383" s="311"/>
      <c r="H383" s="312"/>
      <c r="I383" s="163"/>
    </row>
    <row r="384" spans="1:9" ht="12.75" customHeight="1" x14ac:dyDescent="0.25">
      <c r="A384" s="160"/>
      <c r="B384" s="159"/>
      <c r="C384" s="159"/>
      <c r="D384" s="159"/>
      <c r="E384" s="161"/>
      <c r="F384" s="162"/>
      <c r="G384" s="311"/>
      <c r="H384" s="312"/>
      <c r="I384" s="163"/>
    </row>
    <row r="385" spans="1:9" ht="12.75" customHeight="1" x14ac:dyDescent="0.25">
      <c r="A385" s="160"/>
      <c r="B385" s="159"/>
      <c r="C385" s="159"/>
      <c r="D385" s="159"/>
      <c r="E385" s="161"/>
      <c r="F385" s="162"/>
      <c r="G385" s="311"/>
      <c r="H385" s="312"/>
      <c r="I385" s="163"/>
    </row>
    <row r="386" spans="1:9" ht="12.75" customHeight="1" x14ac:dyDescent="0.25">
      <c r="A386" s="160"/>
      <c r="B386" s="159"/>
      <c r="C386" s="159"/>
      <c r="D386" s="159"/>
      <c r="E386" s="161"/>
      <c r="F386" s="162"/>
      <c r="G386" s="311"/>
      <c r="H386" s="312"/>
      <c r="I386" s="163"/>
    </row>
    <row r="387" spans="1:9" ht="12.75" customHeight="1" x14ac:dyDescent="0.25">
      <c r="A387" s="160"/>
      <c r="B387" s="159"/>
      <c r="C387" s="159"/>
      <c r="D387" s="159"/>
      <c r="E387" s="161"/>
      <c r="F387" s="162"/>
      <c r="G387" s="311"/>
      <c r="H387" s="312"/>
      <c r="I387" s="163"/>
    </row>
    <row r="388" spans="1:9" ht="12.75" customHeight="1" x14ac:dyDescent="0.25">
      <c r="A388" s="160"/>
      <c r="B388" s="159"/>
      <c r="C388" s="159"/>
      <c r="D388" s="159"/>
      <c r="E388" s="161"/>
      <c r="F388" s="162"/>
      <c r="G388" s="311"/>
      <c r="H388" s="312"/>
      <c r="I388" s="163"/>
    </row>
    <row r="389" spans="1:9" ht="12.75" customHeight="1" x14ac:dyDescent="0.25">
      <c r="A389" s="160"/>
      <c r="B389" s="159"/>
      <c r="C389" s="159"/>
      <c r="D389" s="159"/>
      <c r="E389" s="161"/>
      <c r="F389" s="162"/>
      <c r="G389" s="311"/>
      <c r="H389" s="312"/>
      <c r="I389" s="163"/>
    </row>
    <row r="390" spans="1:9" ht="12.75" customHeight="1" x14ac:dyDescent="0.25">
      <c r="A390" s="160"/>
      <c r="B390" s="159"/>
      <c r="C390" s="159"/>
      <c r="D390" s="159"/>
      <c r="E390" s="161"/>
      <c r="F390" s="162"/>
      <c r="G390" s="311"/>
      <c r="H390" s="312"/>
      <c r="I390" s="163"/>
    </row>
    <row r="391" spans="1:9" ht="12.75" customHeight="1" x14ac:dyDescent="0.25">
      <c r="A391" s="160"/>
      <c r="B391" s="159"/>
      <c r="C391" s="159"/>
      <c r="D391" s="159"/>
      <c r="E391" s="161"/>
      <c r="F391" s="162"/>
      <c r="G391" s="311"/>
      <c r="H391" s="312"/>
      <c r="I391" s="163"/>
    </row>
    <row r="392" spans="1:9" ht="12.75" customHeight="1" x14ac:dyDescent="0.25">
      <c r="A392" s="160"/>
      <c r="B392" s="159"/>
      <c r="C392" s="159"/>
      <c r="D392" s="159"/>
      <c r="E392" s="161"/>
      <c r="F392" s="162"/>
      <c r="G392" s="311"/>
      <c r="H392" s="312"/>
      <c r="I392" s="163"/>
    </row>
    <row r="393" spans="1:9" ht="12.75" customHeight="1" x14ac:dyDescent="0.25">
      <c r="A393" s="160"/>
      <c r="B393" s="159"/>
      <c r="C393" s="159"/>
      <c r="D393" s="159"/>
      <c r="E393" s="161"/>
      <c r="F393" s="162"/>
      <c r="G393" s="311"/>
      <c r="H393" s="312"/>
      <c r="I393" s="163"/>
    </row>
    <row r="394" spans="1:9" ht="12.75" customHeight="1" x14ac:dyDescent="0.25">
      <c r="A394" s="160"/>
      <c r="B394" s="159"/>
      <c r="C394" s="159"/>
      <c r="D394" s="159"/>
      <c r="E394" s="161"/>
      <c r="F394" s="162"/>
      <c r="G394" s="311"/>
      <c r="H394" s="312"/>
      <c r="I394" s="163"/>
    </row>
    <row r="395" spans="1:9" ht="12.75" customHeight="1" x14ac:dyDescent="0.25">
      <c r="A395" s="160"/>
      <c r="B395" s="159"/>
      <c r="C395" s="159"/>
      <c r="D395" s="159"/>
      <c r="E395" s="161"/>
      <c r="F395" s="162"/>
      <c r="G395" s="311"/>
      <c r="H395" s="312"/>
      <c r="I395" s="163"/>
    </row>
    <row r="396" spans="1:9" ht="12.75" customHeight="1" x14ac:dyDescent="0.25">
      <c r="A396" s="160"/>
      <c r="B396" s="159"/>
      <c r="C396" s="159"/>
      <c r="D396" s="159"/>
      <c r="E396" s="161"/>
      <c r="F396" s="162"/>
      <c r="G396" s="311"/>
      <c r="H396" s="312"/>
      <c r="I396" s="163"/>
    </row>
    <row r="397" spans="1:9" ht="12.75" customHeight="1" x14ac:dyDescent="0.25">
      <c r="A397" s="160"/>
      <c r="B397" s="159"/>
      <c r="C397" s="159"/>
      <c r="D397" s="159"/>
      <c r="E397" s="161"/>
      <c r="F397" s="162"/>
      <c r="G397" s="311"/>
      <c r="H397" s="312"/>
      <c r="I397" s="163"/>
    </row>
    <row r="398" spans="1:9" ht="12.75" customHeight="1" x14ac:dyDescent="0.25">
      <c r="A398" s="160"/>
      <c r="B398" s="159"/>
      <c r="C398" s="159"/>
      <c r="D398" s="159"/>
      <c r="E398" s="161"/>
      <c r="F398" s="162"/>
      <c r="G398" s="311"/>
      <c r="H398" s="312"/>
      <c r="I398" s="163"/>
    </row>
    <row r="399" spans="1:9" ht="12.75" customHeight="1" x14ac:dyDescent="0.25">
      <c r="A399" s="160"/>
      <c r="B399" s="159"/>
      <c r="C399" s="159"/>
      <c r="D399" s="159"/>
      <c r="E399" s="161"/>
      <c r="F399" s="162"/>
      <c r="G399" s="311"/>
      <c r="H399" s="312"/>
      <c r="I399" s="163"/>
    </row>
    <row r="400" spans="1:9" ht="12.75" customHeight="1" x14ac:dyDescent="0.25">
      <c r="A400" s="160"/>
      <c r="B400" s="159"/>
      <c r="C400" s="159"/>
      <c r="D400" s="159"/>
      <c r="E400" s="161"/>
      <c r="F400" s="162"/>
      <c r="G400" s="311"/>
      <c r="H400" s="312"/>
      <c r="I400" s="163"/>
    </row>
    <row r="401" spans="1:9" ht="12.75" customHeight="1" x14ac:dyDescent="0.25">
      <c r="A401" s="160"/>
      <c r="B401" s="159"/>
      <c r="C401" s="159"/>
      <c r="D401" s="159"/>
      <c r="E401" s="161"/>
      <c r="F401" s="162"/>
      <c r="G401" s="311"/>
      <c r="H401" s="312"/>
      <c r="I401" s="163"/>
    </row>
    <row r="402" spans="1:9" ht="12.75" customHeight="1" x14ac:dyDescent="0.25">
      <c r="A402" s="160"/>
      <c r="B402" s="159"/>
      <c r="C402" s="159"/>
      <c r="D402" s="159"/>
      <c r="E402" s="161"/>
      <c r="F402" s="162"/>
      <c r="G402" s="311"/>
      <c r="H402" s="312"/>
      <c r="I402" s="163"/>
    </row>
    <row r="403" spans="1:9" ht="12.75" customHeight="1" x14ac:dyDescent="0.25">
      <c r="A403" s="160"/>
      <c r="B403" s="159"/>
      <c r="C403" s="159"/>
      <c r="D403" s="159"/>
      <c r="E403" s="161"/>
      <c r="F403" s="162"/>
      <c r="G403" s="311"/>
      <c r="H403" s="312"/>
      <c r="I403" s="163"/>
    </row>
    <row r="404" spans="1:9" ht="12.75" customHeight="1" x14ac:dyDescent="0.25">
      <c r="A404" s="160"/>
      <c r="B404" s="159"/>
      <c r="C404" s="159"/>
      <c r="D404" s="159"/>
      <c r="E404" s="161"/>
      <c r="F404" s="162"/>
      <c r="G404" s="311"/>
      <c r="H404" s="312"/>
      <c r="I404" s="163"/>
    </row>
    <row r="405" spans="1:9" ht="12.75" customHeight="1" x14ac:dyDescent="0.25">
      <c r="A405" s="160"/>
      <c r="B405" s="159"/>
      <c r="C405" s="159"/>
      <c r="D405" s="159"/>
      <c r="E405" s="161"/>
      <c r="F405" s="162"/>
      <c r="G405" s="311"/>
      <c r="H405" s="312"/>
      <c r="I405" s="163"/>
    </row>
    <row r="406" spans="1:9" ht="12.75" customHeight="1" x14ac:dyDescent="0.25">
      <c r="A406" s="160"/>
      <c r="B406" s="159"/>
      <c r="C406" s="159"/>
      <c r="D406" s="159"/>
      <c r="E406" s="161"/>
      <c r="F406" s="162"/>
      <c r="G406" s="311"/>
      <c r="H406" s="312"/>
      <c r="I406" s="163"/>
    </row>
    <row r="407" spans="1:9" ht="12.75" customHeight="1" x14ac:dyDescent="0.25">
      <c r="A407" s="160"/>
      <c r="B407" s="159"/>
      <c r="C407" s="159"/>
      <c r="D407" s="159"/>
      <c r="E407" s="161"/>
      <c r="F407" s="162"/>
      <c r="G407" s="311"/>
      <c r="H407" s="312"/>
      <c r="I407" s="163"/>
    </row>
    <row r="408" spans="1:9" ht="12.75" customHeight="1" x14ac:dyDescent="0.25">
      <c r="A408" s="160"/>
      <c r="B408" s="159"/>
      <c r="C408" s="159"/>
      <c r="D408" s="159"/>
      <c r="E408" s="161"/>
      <c r="F408" s="162"/>
      <c r="G408" s="311"/>
      <c r="H408" s="312"/>
      <c r="I408" s="163"/>
    </row>
    <row r="409" spans="1:9" ht="12.75" customHeight="1" x14ac:dyDescent="0.25">
      <c r="A409" s="160"/>
      <c r="B409" s="159"/>
      <c r="C409" s="159"/>
      <c r="D409" s="159"/>
      <c r="E409" s="161"/>
      <c r="F409" s="162"/>
      <c r="G409" s="311"/>
      <c r="H409" s="312"/>
      <c r="I409" s="163"/>
    </row>
    <row r="410" spans="1:9" ht="12.75" customHeight="1" x14ac:dyDescent="0.25">
      <c r="A410" s="160"/>
      <c r="B410" s="159"/>
      <c r="C410" s="159"/>
      <c r="D410" s="159"/>
      <c r="E410" s="161"/>
      <c r="F410" s="162"/>
      <c r="G410" s="311"/>
      <c r="H410" s="312"/>
      <c r="I410" s="163"/>
    </row>
    <row r="411" spans="1:9" ht="12.75" customHeight="1" x14ac:dyDescent="0.25">
      <c r="A411" s="160"/>
      <c r="B411" s="159"/>
      <c r="C411" s="159"/>
      <c r="D411" s="159"/>
      <c r="E411" s="161"/>
      <c r="F411" s="162"/>
      <c r="G411" s="311"/>
      <c r="H411" s="312"/>
      <c r="I411" s="163"/>
    </row>
    <row r="412" spans="1:9" ht="12.75" customHeight="1" x14ac:dyDescent="0.25">
      <c r="A412" s="160"/>
      <c r="B412" s="159"/>
      <c r="C412" s="159"/>
      <c r="D412" s="159"/>
      <c r="E412" s="161"/>
      <c r="F412" s="162"/>
      <c r="G412" s="311"/>
      <c r="H412" s="312"/>
      <c r="I412" s="163"/>
    </row>
    <row r="413" spans="1:9" ht="12.75" customHeight="1" x14ac:dyDescent="0.25">
      <c r="A413" s="160"/>
      <c r="B413" s="159"/>
      <c r="C413" s="159"/>
      <c r="D413" s="159"/>
      <c r="E413" s="161"/>
      <c r="F413" s="162"/>
      <c r="G413" s="311"/>
      <c r="H413" s="312"/>
      <c r="I413" s="163"/>
    </row>
    <row r="414" spans="1:9" ht="12.75" customHeight="1" x14ac:dyDescent="0.25">
      <c r="A414" s="160"/>
      <c r="B414" s="159"/>
      <c r="C414" s="159"/>
      <c r="D414" s="159"/>
      <c r="E414" s="161"/>
      <c r="F414" s="162"/>
      <c r="G414" s="311"/>
      <c r="H414" s="312"/>
      <c r="I414" s="163"/>
    </row>
    <row r="415" spans="1:9" ht="12.75" customHeight="1" x14ac:dyDescent="0.25">
      <c r="A415" s="160"/>
      <c r="B415" s="159"/>
      <c r="C415" s="159"/>
      <c r="D415" s="159"/>
      <c r="E415" s="161"/>
      <c r="F415" s="162"/>
      <c r="G415" s="311"/>
      <c r="H415" s="312"/>
      <c r="I415" s="163"/>
    </row>
    <row r="416" spans="1:9" ht="12.75" customHeight="1" x14ac:dyDescent="0.25">
      <c r="A416" s="160"/>
      <c r="B416" s="159"/>
      <c r="C416" s="159"/>
      <c r="D416" s="159"/>
      <c r="E416" s="161"/>
      <c r="F416" s="162"/>
      <c r="G416" s="311"/>
      <c r="H416" s="312"/>
      <c r="I416" s="163"/>
    </row>
    <row r="417" spans="1:9" ht="12.75" customHeight="1" x14ac:dyDescent="0.25">
      <c r="A417" s="160"/>
      <c r="B417" s="159"/>
      <c r="C417" s="159"/>
      <c r="D417" s="159"/>
      <c r="E417" s="161"/>
      <c r="F417" s="162"/>
      <c r="G417" s="311"/>
      <c r="H417" s="312"/>
      <c r="I417" s="163"/>
    </row>
    <row r="418" spans="1:9" ht="12.75" customHeight="1" x14ac:dyDescent="0.25">
      <c r="A418" s="160"/>
      <c r="B418" s="159"/>
      <c r="C418" s="159"/>
      <c r="D418" s="159"/>
      <c r="E418" s="161"/>
      <c r="F418" s="162"/>
      <c r="G418" s="311"/>
      <c r="H418" s="312"/>
      <c r="I418" s="163"/>
    </row>
    <row r="419" spans="1:9" ht="12.75" customHeight="1" x14ac:dyDescent="0.25">
      <c r="A419" s="160"/>
      <c r="B419" s="159"/>
      <c r="C419" s="159"/>
      <c r="D419" s="159"/>
      <c r="E419" s="161"/>
      <c r="F419" s="162"/>
      <c r="G419" s="311"/>
      <c r="H419" s="312"/>
      <c r="I419" s="163"/>
    </row>
    <row r="420" spans="1:9" ht="12.75" customHeight="1" x14ac:dyDescent="0.25">
      <c r="A420" s="160"/>
      <c r="B420" s="159"/>
      <c r="C420" s="159"/>
      <c r="D420" s="159"/>
      <c r="E420" s="161"/>
      <c r="F420" s="162"/>
      <c r="G420" s="311"/>
      <c r="H420" s="312"/>
      <c r="I420" s="163"/>
    </row>
    <row r="421" spans="1:9" ht="12.75" customHeight="1" x14ac:dyDescent="0.25">
      <c r="A421" s="160"/>
      <c r="B421" s="159"/>
      <c r="C421" s="159"/>
      <c r="D421" s="159"/>
      <c r="E421" s="161"/>
      <c r="F421" s="162"/>
      <c r="G421" s="311"/>
      <c r="H421" s="312"/>
      <c r="I421" s="163"/>
    </row>
    <row r="422" spans="1:9" ht="12.75" customHeight="1" x14ac:dyDescent="0.25">
      <c r="A422" s="160"/>
      <c r="B422" s="159"/>
      <c r="C422" s="159"/>
      <c r="D422" s="159"/>
      <c r="E422" s="161"/>
      <c r="F422" s="162"/>
      <c r="G422" s="311"/>
      <c r="H422" s="312"/>
      <c r="I422" s="163"/>
    </row>
    <row r="423" spans="1:9" ht="12.75" customHeight="1" x14ac:dyDescent="0.25">
      <c r="A423" s="160"/>
      <c r="B423" s="159"/>
      <c r="C423" s="159"/>
      <c r="D423" s="159"/>
      <c r="E423" s="161"/>
      <c r="F423" s="162"/>
      <c r="G423" s="311"/>
      <c r="H423" s="312"/>
      <c r="I423" s="163"/>
    </row>
    <row r="424" spans="1:9" ht="12.75" customHeight="1" x14ac:dyDescent="0.25">
      <c r="A424" s="160"/>
      <c r="B424" s="159"/>
      <c r="C424" s="159"/>
      <c r="D424" s="159"/>
      <c r="E424" s="161"/>
      <c r="F424" s="162"/>
      <c r="G424" s="311"/>
      <c r="H424" s="312"/>
      <c r="I424" s="163"/>
    </row>
    <row r="425" spans="1:9" ht="12.75" customHeight="1" x14ac:dyDescent="0.25">
      <c r="A425" s="160"/>
      <c r="B425" s="159"/>
      <c r="C425" s="159"/>
      <c r="D425" s="159"/>
      <c r="E425" s="161"/>
      <c r="F425" s="162"/>
      <c r="G425" s="311"/>
      <c r="H425" s="312"/>
      <c r="I425" s="163"/>
    </row>
    <row r="426" spans="1:9" ht="12.75" customHeight="1" x14ac:dyDescent="0.25">
      <c r="A426" s="160"/>
      <c r="B426" s="159"/>
      <c r="C426" s="159"/>
      <c r="D426" s="159"/>
      <c r="E426" s="161"/>
      <c r="F426" s="162"/>
      <c r="G426" s="311"/>
      <c r="H426" s="312"/>
      <c r="I426" s="163"/>
    </row>
    <row r="427" spans="1:9" ht="12.75" customHeight="1" x14ac:dyDescent="0.25">
      <c r="A427" s="160"/>
      <c r="B427" s="159"/>
      <c r="C427" s="159"/>
      <c r="D427" s="159"/>
      <c r="E427" s="161"/>
      <c r="F427" s="162"/>
      <c r="G427" s="311"/>
      <c r="H427" s="312"/>
      <c r="I427" s="163"/>
    </row>
    <row r="428" spans="1:9" ht="12.75" customHeight="1" x14ac:dyDescent="0.25">
      <c r="A428" s="160"/>
      <c r="B428" s="159"/>
      <c r="C428" s="159"/>
      <c r="D428" s="159"/>
      <c r="E428" s="161"/>
      <c r="F428" s="162"/>
      <c r="G428" s="311"/>
      <c r="H428" s="312"/>
      <c r="I428" s="163"/>
    </row>
    <row r="429" spans="1:9" ht="12.75" customHeight="1" x14ac:dyDescent="0.25">
      <c r="A429" s="160"/>
      <c r="B429" s="159"/>
      <c r="C429" s="159"/>
      <c r="D429" s="159"/>
      <c r="E429" s="161"/>
      <c r="F429" s="162"/>
      <c r="G429" s="311"/>
      <c r="H429" s="312"/>
      <c r="I429" s="163"/>
    </row>
    <row r="430" spans="1:9" ht="12.75" customHeight="1" x14ac:dyDescent="0.25">
      <c r="A430" s="160"/>
      <c r="B430" s="159"/>
      <c r="C430" s="159"/>
      <c r="D430" s="159"/>
      <c r="E430" s="161"/>
      <c r="F430" s="162"/>
      <c r="G430" s="311"/>
      <c r="H430" s="312"/>
      <c r="I430" s="163"/>
    </row>
    <row r="431" spans="1:9" ht="12.75" customHeight="1" x14ac:dyDescent="0.25">
      <c r="A431" s="160"/>
      <c r="B431" s="159"/>
      <c r="C431" s="159"/>
      <c r="D431" s="159"/>
      <c r="E431" s="161"/>
      <c r="F431" s="162"/>
      <c r="G431" s="311"/>
      <c r="H431" s="312"/>
      <c r="I431" s="163"/>
    </row>
    <row r="432" spans="1:9" ht="12.75" customHeight="1" x14ac:dyDescent="0.25">
      <c r="A432" s="160"/>
      <c r="B432" s="159"/>
      <c r="C432" s="159"/>
      <c r="D432" s="159"/>
      <c r="E432" s="161"/>
      <c r="F432" s="162"/>
      <c r="G432" s="311"/>
      <c r="H432" s="312"/>
      <c r="I432" s="163"/>
    </row>
    <row r="433" spans="1:9" ht="12.75" customHeight="1" x14ac:dyDescent="0.25">
      <c r="A433" s="160"/>
      <c r="B433" s="159"/>
      <c r="C433" s="159"/>
      <c r="D433" s="159"/>
      <c r="E433" s="161"/>
      <c r="F433" s="162"/>
      <c r="G433" s="311"/>
      <c r="H433" s="312"/>
      <c r="I433" s="163"/>
    </row>
    <row r="434" spans="1:9" ht="12.75" customHeight="1" x14ac:dyDescent="0.25">
      <c r="A434" s="160"/>
      <c r="B434" s="159"/>
      <c r="C434" s="159"/>
      <c r="D434" s="159"/>
      <c r="E434" s="161"/>
      <c r="F434" s="162"/>
      <c r="G434" s="311"/>
      <c r="H434" s="312"/>
      <c r="I434" s="163"/>
    </row>
    <row r="435" spans="1:9" ht="12.75" customHeight="1" x14ac:dyDescent="0.25">
      <c r="A435" s="160"/>
      <c r="B435" s="159"/>
      <c r="C435" s="159"/>
      <c r="D435" s="159"/>
      <c r="E435" s="161"/>
      <c r="F435" s="162"/>
      <c r="G435" s="311"/>
      <c r="H435" s="312"/>
      <c r="I435" s="163"/>
    </row>
    <row r="436" spans="1:9" ht="12.75" customHeight="1" x14ac:dyDescent="0.25">
      <c r="A436" s="160"/>
      <c r="B436" s="159"/>
      <c r="C436" s="159"/>
      <c r="D436" s="159"/>
      <c r="E436" s="161"/>
      <c r="F436" s="162"/>
      <c r="G436" s="311"/>
      <c r="H436" s="312"/>
      <c r="I436" s="163"/>
    </row>
    <row r="437" spans="1:9" ht="12.75" customHeight="1" x14ac:dyDescent="0.25">
      <c r="A437" s="160"/>
      <c r="B437" s="159"/>
      <c r="C437" s="159"/>
      <c r="D437" s="159"/>
      <c r="E437" s="161"/>
      <c r="F437" s="162"/>
      <c r="G437" s="311"/>
      <c r="H437" s="312"/>
      <c r="I437" s="163"/>
    </row>
    <row r="438" spans="1:9" ht="12.75" customHeight="1" x14ac:dyDescent="0.25">
      <c r="A438" s="160"/>
      <c r="B438" s="159"/>
      <c r="C438" s="159"/>
      <c r="D438" s="159"/>
      <c r="E438" s="161"/>
      <c r="F438" s="162"/>
      <c r="G438" s="311"/>
      <c r="H438" s="312"/>
      <c r="I438" s="163"/>
    </row>
    <row r="439" spans="1:9" ht="12.75" customHeight="1" x14ac:dyDescent="0.25">
      <c r="A439" s="160"/>
      <c r="B439" s="159"/>
      <c r="C439" s="159"/>
      <c r="D439" s="159"/>
      <c r="E439" s="161"/>
      <c r="F439" s="162"/>
      <c r="G439" s="311"/>
      <c r="H439" s="312"/>
      <c r="I439" s="163"/>
    </row>
    <row r="440" spans="1:9" ht="12.75" customHeight="1" x14ac:dyDescent="0.25">
      <c r="A440" s="160"/>
      <c r="B440" s="159"/>
      <c r="C440" s="159"/>
      <c r="D440" s="159"/>
      <c r="E440" s="161"/>
      <c r="F440" s="162"/>
      <c r="G440" s="311"/>
      <c r="H440" s="312"/>
      <c r="I440" s="163"/>
    </row>
    <row r="441" spans="1:9" ht="12.75" customHeight="1" x14ac:dyDescent="0.25">
      <c r="A441" s="160"/>
      <c r="B441" s="159"/>
      <c r="C441" s="159"/>
      <c r="D441" s="159"/>
      <c r="E441" s="161"/>
      <c r="F441" s="162"/>
      <c r="G441" s="311"/>
      <c r="H441" s="312"/>
      <c r="I441" s="163"/>
    </row>
    <row r="442" spans="1:9" ht="12.75" customHeight="1" x14ac:dyDescent="0.25">
      <c r="A442" s="160"/>
      <c r="B442" s="159"/>
      <c r="C442" s="159"/>
      <c r="D442" s="159"/>
      <c r="E442" s="161"/>
      <c r="F442" s="162"/>
      <c r="G442" s="311"/>
      <c r="H442" s="312"/>
      <c r="I442" s="163"/>
    </row>
    <row r="443" spans="1:9" ht="12.75" customHeight="1" x14ac:dyDescent="0.25">
      <c r="A443" s="160"/>
      <c r="B443" s="159"/>
      <c r="C443" s="159"/>
      <c r="D443" s="159"/>
      <c r="E443" s="161"/>
      <c r="F443" s="162"/>
      <c r="G443" s="311"/>
      <c r="H443" s="312"/>
      <c r="I443" s="163"/>
    </row>
    <row r="444" spans="1:9" ht="12.75" customHeight="1" x14ac:dyDescent="0.25">
      <c r="A444" s="160"/>
      <c r="B444" s="159"/>
      <c r="C444" s="159"/>
      <c r="D444" s="159"/>
      <c r="E444" s="161"/>
      <c r="F444" s="162"/>
      <c r="G444" s="311"/>
      <c r="H444" s="312"/>
      <c r="I444" s="163"/>
    </row>
    <row r="445" spans="1:9" ht="12.75" customHeight="1" x14ac:dyDescent="0.25">
      <c r="A445" s="160"/>
      <c r="B445" s="159"/>
      <c r="C445" s="159"/>
      <c r="D445" s="159"/>
      <c r="E445" s="161"/>
      <c r="F445" s="162"/>
      <c r="G445" s="311"/>
      <c r="H445" s="312"/>
      <c r="I445" s="163"/>
    </row>
    <row r="446" spans="1:9" ht="12.75" customHeight="1" x14ac:dyDescent="0.25">
      <c r="A446" s="160"/>
      <c r="B446" s="159"/>
      <c r="C446" s="159"/>
      <c r="D446" s="159"/>
      <c r="E446" s="161"/>
      <c r="F446" s="162"/>
      <c r="G446" s="311"/>
      <c r="H446" s="312"/>
      <c r="I446" s="163"/>
    </row>
    <row r="447" spans="1:9" ht="12.75" customHeight="1" x14ac:dyDescent="0.25">
      <c r="A447" s="160"/>
      <c r="B447" s="159"/>
      <c r="C447" s="159"/>
      <c r="D447" s="159"/>
      <c r="E447" s="161"/>
      <c r="F447" s="162"/>
      <c r="G447" s="311"/>
      <c r="H447" s="312"/>
      <c r="I447" s="163"/>
    </row>
    <row r="448" spans="1:9" ht="12.75" customHeight="1" x14ac:dyDescent="0.25">
      <c r="A448" s="160"/>
      <c r="B448" s="159"/>
      <c r="C448" s="159"/>
      <c r="D448" s="159"/>
      <c r="E448" s="161"/>
      <c r="F448" s="162"/>
      <c r="G448" s="311"/>
      <c r="H448" s="312"/>
      <c r="I448" s="163"/>
    </row>
    <row r="449" spans="1:9" ht="12.75" customHeight="1" x14ac:dyDescent="0.25">
      <c r="A449" s="160"/>
      <c r="B449" s="159"/>
      <c r="C449" s="159"/>
      <c r="D449" s="159"/>
      <c r="E449" s="161"/>
      <c r="F449" s="162"/>
      <c r="G449" s="311"/>
      <c r="H449" s="312"/>
      <c r="I449" s="163"/>
    </row>
    <row r="450" spans="1:9" ht="12.75" customHeight="1" x14ac:dyDescent="0.25">
      <c r="A450" s="160"/>
      <c r="B450" s="159"/>
      <c r="C450" s="159"/>
      <c r="D450" s="159"/>
      <c r="E450" s="161"/>
      <c r="F450" s="162"/>
      <c r="G450" s="311"/>
      <c r="H450" s="312"/>
      <c r="I450" s="163"/>
    </row>
    <row r="451" spans="1:9" ht="12.75" customHeight="1" x14ac:dyDescent="0.25">
      <c r="A451" s="160"/>
      <c r="B451" s="159"/>
      <c r="C451" s="159"/>
      <c r="D451" s="159"/>
      <c r="E451" s="161"/>
      <c r="F451" s="162"/>
      <c r="G451" s="311"/>
      <c r="H451" s="312"/>
      <c r="I451" s="163"/>
    </row>
    <row r="452" spans="1:9" ht="12.75" customHeight="1" x14ac:dyDescent="0.25">
      <c r="A452" s="160"/>
      <c r="B452" s="159"/>
      <c r="C452" s="159"/>
      <c r="D452" s="159"/>
      <c r="E452" s="161"/>
      <c r="F452" s="162"/>
      <c r="G452" s="311"/>
      <c r="H452" s="312"/>
      <c r="I452" s="163"/>
    </row>
    <row r="453" spans="1:9" ht="12.75" customHeight="1" x14ac:dyDescent="0.25">
      <c r="A453" s="160"/>
      <c r="B453" s="159"/>
      <c r="C453" s="159"/>
      <c r="D453" s="159"/>
      <c r="E453" s="161"/>
      <c r="F453" s="162"/>
      <c r="G453" s="311"/>
      <c r="H453" s="312"/>
      <c r="I453" s="163"/>
    </row>
    <row r="454" spans="1:9" ht="12.75" customHeight="1" x14ac:dyDescent="0.25">
      <c r="A454" s="160"/>
      <c r="B454" s="159"/>
      <c r="C454" s="159"/>
      <c r="D454" s="159"/>
      <c r="E454" s="161"/>
      <c r="F454" s="162"/>
      <c r="G454" s="311"/>
      <c r="H454" s="312"/>
      <c r="I454" s="163"/>
    </row>
    <row r="455" spans="1:9" ht="12.75" customHeight="1" x14ac:dyDescent="0.25">
      <c r="A455" s="160"/>
      <c r="B455" s="159"/>
      <c r="C455" s="159"/>
      <c r="D455" s="159"/>
      <c r="E455" s="161"/>
      <c r="F455" s="162"/>
      <c r="G455" s="311"/>
      <c r="H455" s="312"/>
      <c r="I455" s="163"/>
    </row>
    <row r="456" spans="1:9" ht="12.75" customHeight="1" x14ac:dyDescent="0.25">
      <c r="A456" s="160"/>
      <c r="B456" s="159"/>
      <c r="C456" s="159"/>
      <c r="D456" s="159"/>
      <c r="E456" s="161"/>
      <c r="F456" s="162"/>
      <c r="G456" s="311"/>
      <c r="H456" s="312"/>
      <c r="I456" s="163"/>
    </row>
    <row r="457" spans="1:9" ht="12.75" customHeight="1" x14ac:dyDescent="0.25">
      <c r="A457" s="160"/>
      <c r="B457" s="159"/>
      <c r="C457" s="159"/>
      <c r="D457" s="159"/>
      <c r="E457" s="161"/>
      <c r="F457" s="162"/>
      <c r="G457" s="311"/>
      <c r="H457" s="312"/>
      <c r="I457" s="163"/>
    </row>
    <row r="458" spans="1:9" ht="12.75" customHeight="1" x14ac:dyDescent="0.25">
      <c r="A458" s="160"/>
      <c r="B458" s="159"/>
      <c r="C458" s="159"/>
      <c r="D458" s="159"/>
      <c r="E458" s="161"/>
      <c r="F458" s="162"/>
      <c r="G458" s="311"/>
      <c r="H458" s="312"/>
      <c r="I458" s="163"/>
    </row>
    <row r="459" spans="1:9" ht="12.75" customHeight="1" x14ac:dyDescent="0.25">
      <c r="A459" s="160"/>
      <c r="B459" s="159"/>
      <c r="C459" s="159"/>
      <c r="D459" s="159"/>
      <c r="E459" s="161"/>
      <c r="F459" s="162"/>
      <c r="G459" s="311"/>
      <c r="H459" s="312"/>
      <c r="I459" s="163"/>
    </row>
    <row r="460" spans="1:9" ht="12.75" customHeight="1" x14ac:dyDescent="0.25">
      <c r="A460" s="160"/>
      <c r="B460" s="159"/>
      <c r="C460" s="159"/>
      <c r="D460" s="159"/>
      <c r="E460" s="161"/>
      <c r="F460" s="162"/>
      <c r="G460" s="311"/>
      <c r="H460" s="312"/>
      <c r="I460" s="163"/>
    </row>
    <row r="461" spans="1:9" ht="12.75" customHeight="1" x14ac:dyDescent="0.25">
      <c r="A461" s="160"/>
      <c r="B461" s="159"/>
      <c r="C461" s="159"/>
      <c r="D461" s="159"/>
      <c r="E461" s="161"/>
      <c r="F461" s="162"/>
      <c r="G461" s="311"/>
      <c r="H461" s="312"/>
      <c r="I461" s="163"/>
    </row>
    <row r="462" spans="1:9" ht="12.75" customHeight="1" x14ac:dyDescent="0.25">
      <c r="A462" s="160"/>
      <c r="B462" s="159"/>
      <c r="C462" s="159"/>
      <c r="D462" s="159"/>
      <c r="E462" s="161"/>
      <c r="F462" s="162"/>
      <c r="G462" s="311"/>
      <c r="H462" s="312"/>
      <c r="I462" s="163"/>
    </row>
    <row r="463" spans="1:9" ht="12.75" customHeight="1" x14ac:dyDescent="0.25">
      <c r="A463" s="160"/>
      <c r="B463" s="159"/>
      <c r="C463" s="159"/>
      <c r="D463" s="159"/>
      <c r="E463" s="161"/>
      <c r="F463" s="162"/>
      <c r="G463" s="311"/>
      <c r="H463" s="312"/>
      <c r="I463" s="163"/>
    </row>
    <row r="464" spans="1:9" ht="12.75" customHeight="1" x14ac:dyDescent="0.25">
      <c r="A464" s="160"/>
      <c r="B464" s="159"/>
      <c r="C464" s="159"/>
      <c r="D464" s="159"/>
      <c r="E464" s="161"/>
      <c r="F464" s="162"/>
      <c r="G464" s="311"/>
      <c r="H464" s="312"/>
      <c r="I464" s="163"/>
    </row>
    <row r="465" spans="1:9" ht="12.75" customHeight="1" x14ac:dyDescent="0.25">
      <c r="A465" s="160"/>
      <c r="B465" s="159"/>
      <c r="C465" s="159"/>
      <c r="D465" s="159"/>
      <c r="E465" s="161"/>
      <c r="F465" s="162"/>
      <c r="G465" s="311"/>
      <c r="H465" s="312"/>
      <c r="I465" s="163"/>
    </row>
    <row r="466" spans="1:9" ht="12.75" customHeight="1" x14ac:dyDescent="0.25">
      <c r="A466" s="160"/>
      <c r="B466" s="159"/>
      <c r="C466" s="159"/>
      <c r="D466" s="159"/>
      <c r="E466" s="161"/>
      <c r="F466" s="162"/>
      <c r="G466" s="311"/>
      <c r="H466" s="312"/>
      <c r="I466" s="163"/>
    </row>
    <row r="467" spans="1:9" ht="12.75" customHeight="1" x14ac:dyDescent="0.25">
      <c r="A467" s="160"/>
      <c r="B467" s="159"/>
      <c r="C467" s="159"/>
      <c r="D467" s="159"/>
      <c r="E467" s="161"/>
      <c r="F467" s="162"/>
      <c r="G467" s="311"/>
      <c r="H467" s="312"/>
      <c r="I467" s="163"/>
    </row>
    <row r="468" spans="1:9" ht="12.75" customHeight="1" x14ac:dyDescent="0.25">
      <c r="A468" s="160"/>
      <c r="B468" s="159"/>
      <c r="C468" s="159"/>
      <c r="D468" s="159"/>
      <c r="E468" s="161"/>
      <c r="F468" s="162"/>
      <c r="G468" s="311"/>
      <c r="H468" s="312"/>
      <c r="I468" s="163"/>
    </row>
    <row r="469" spans="1:9" ht="12.75" customHeight="1" x14ac:dyDescent="0.25">
      <c r="A469" s="160"/>
      <c r="B469" s="159"/>
      <c r="C469" s="159"/>
      <c r="D469" s="159"/>
      <c r="E469" s="161"/>
      <c r="F469" s="162"/>
      <c r="G469" s="311"/>
      <c r="H469" s="312"/>
      <c r="I469" s="163"/>
    </row>
    <row r="470" spans="1:9" ht="12.75" customHeight="1" x14ac:dyDescent="0.25">
      <c r="A470" s="160"/>
      <c r="B470" s="159"/>
      <c r="C470" s="159"/>
      <c r="D470" s="159"/>
      <c r="E470" s="161"/>
      <c r="F470" s="162"/>
      <c r="G470" s="311"/>
      <c r="H470" s="312"/>
      <c r="I470" s="163"/>
    </row>
    <row r="471" spans="1:9" ht="12.75" customHeight="1" x14ac:dyDescent="0.25">
      <c r="A471" s="160"/>
      <c r="B471" s="159"/>
      <c r="C471" s="159"/>
      <c r="D471" s="159"/>
      <c r="E471" s="161"/>
      <c r="F471" s="162"/>
      <c r="G471" s="311"/>
      <c r="H471" s="312"/>
      <c r="I471" s="163"/>
    </row>
    <row r="472" spans="1:9" ht="12.75" customHeight="1" x14ac:dyDescent="0.25">
      <c r="A472" s="160"/>
      <c r="B472" s="159"/>
      <c r="C472" s="159"/>
      <c r="D472" s="159"/>
      <c r="E472" s="161"/>
      <c r="F472" s="162"/>
      <c r="G472" s="311"/>
      <c r="H472" s="312"/>
      <c r="I472" s="163"/>
    </row>
    <row r="473" spans="1:9" ht="12.75" customHeight="1" x14ac:dyDescent="0.25">
      <c r="A473" s="160"/>
      <c r="B473" s="159"/>
      <c r="C473" s="159"/>
      <c r="D473" s="159"/>
      <c r="E473" s="161"/>
      <c r="F473" s="162"/>
      <c r="G473" s="311"/>
      <c r="H473" s="312"/>
      <c r="I473" s="163"/>
    </row>
    <row r="474" spans="1:9" ht="12.75" customHeight="1" x14ac:dyDescent="0.25">
      <c r="A474" s="160"/>
      <c r="B474" s="159"/>
      <c r="C474" s="159"/>
      <c r="D474" s="159"/>
      <c r="E474" s="161"/>
      <c r="F474" s="162"/>
      <c r="G474" s="311"/>
      <c r="H474" s="312"/>
      <c r="I474" s="163"/>
    </row>
    <row r="475" spans="1:9" ht="12.75" customHeight="1" x14ac:dyDescent="0.25">
      <c r="A475" s="160"/>
      <c r="B475" s="159"/>
      <c r="C475" s="159"/>
      <c r="D475" s="159"/>
      <c r="E475" s="161"/>
      <c r="F475" s="162"/>
      <c r="G475" s="311"/>
      <c r="H475" s="312"/>
      <c r="I475" s="163"/>
    </row>
    <row r="476" spans="1:9" ht="12.75" customHeight="1" x14ac:dyDescent="0.25">
      <c r="A476" s="160"/>
      <c r="B476" s="159"/>
      <c r="C476" s="159"/>
      <c r="D476" s="159"/>
      <c r="E476" s="161"/>
      <c r="F476" s="162"/>
      <c r="G476" s="311"/>
      <c r="H476" s="312"/>
      <c r="I476" s="163"/>
    </row>
    <row r="477" spans="1:9" ht="12.75" customHeight="1" x14ac:dyDescent="0.25">
      <c r="A477" s="160"/>
      <c r="B477" s="159"/>
      <c r="C477" s="159"/>
      <c r="D477" s="159"/>
      <c r="E477" s="161"/>
      <c r="F477" s="162"/>
      <c r="G477" s="311"/>
      <c r="H477" s="312"/>
      <c r="I477" s="163"/>
    </row>
    <row r="478" spans="1:9" ht="12.75" customHeight="1" x14ac:dyDescent="0.25">
      <c r="A478" s="160"/>
      <c r="B478" s="159"/>
      <c r="C478" s="159"/>
      <c r="D478" s="159"/>
      <c r="E478" s="161"/>
      <c r="F478" s="162"/>
      <c r="G478" s="311"/>
      <c r="H478" s="312"/>
      <c r="I478" s="163"/>
    </row>
    <row r="479" spans="1:9" ht="12.75" customHeight="1" x14ac:dyDescent="0.25">
      <c r="A479" s="160"/>
      <c r="B479" s="159"/>
      <c r="C479" s="159"/>
      <c r="D479" s="159"/>
      <c r="E479" s="161"/>
      <c r="F479" s="162"/>
      <c r="G479" s="311"/>
      <c r="H479" s="312"/>
      <c r="I479" s="163"/>
    </row>
    <row r="480" spans="1:9" ht="12.75" customHeight="1" x14ac:dyDescent="0.25">
      <c r="A480" s="160"/>
      <c r="B480" s="159"/>
      <c r="C480" s="159"/>
      <c r="D480" s="159"/>
      <c r="E480" s="161"/>
      <c r="F480" s="162"/>
      <c r="G480" s="311"/>
      <c r="H480" s="312"/>
      <c r="I480" s="163"/>
    </row>
    <row r="481" spans="1:9" ht="12.75" customHeight="1" x14ac:dyDescent="0.25">
      <c r="A481" s="160"/>
      <c r="B481" s="159"/>
      <c r="C481" s="159"/>
      <c r="D481" s="159"/>
      <c r="E481" s="161"/>
      <c r="F481" s="162"/>
      <c r="G481" s="311"/>
      <c r="H481" s="312"/>
      <c r="I481" s="163"/>
    </row>
    <row r="482" spans="1:9" ht="12.75" customHeight="1" x14ac:dyDescent="0.25">
      <c r="A482" s="160"/>
      <c r="B482" s="159"/>
      <c r="C482" s="159"/>
      <c r="D482" s="159"/>
      <c r="E482" s="161"/>
      <c r="F482" s="162"/>
      <c r="G482" s="311"/>
      <c r="H482" s="312"/>
      <c r="I482" s="163"/>
    </row>
    <row r="483" spans="1:9" ht="12.75" customHeight="1" x14ac:dyDescent="0.25">
      <c r="A483" s="160"/>
      <c r="B483" s="159"/>
      <c r="C483" s="159"/>
      <c r="D483" s="159"/>
      <c r="E483" s="161"/>
      <c r="F483" s="162"/>
      <c r="G483" s="311"/>
      <c r="H483" s="312"/>
      <c r="I483" s="163"/>
    </row>
    <row r="484" spans="1:9" ht="12.75" customHeight="1" x14ac:dyDescent="0.25">
      <c r="A484" s="160"/>
      <c r="B484" s="159"/>
      <c r="C484" s="159"/>
      <c r="D484" s="159"/>
      <c r="E484" s="161"/>
      <c r="F484" s="162"/>
      <c r="G484" s="311"/>
      <c r="H484" s="312"/>
      <c r="I484" s="163"/>
    </row>
    <row r="485" spans="1:9" ht="12.75" customHeight="1" x14ac:dyDescent="0.25">
      <c r="A485" s="160"/>
      <c r="B485" s="159"/>
      <c r="C485" s="159"/>
      <c r="D485" s="159"/>
      <c r="E485" s="161"/>
      <c r="F485" s="162"/>
      <c r="G485" s="311"/>
      <c r="H485" s="312"/>
      <c r="I485" s="163"/>
    </row>
    <row r="486" spans="1:9" ht="12.75" customHeight="1" x14ac:dyDescent="0.25">
      <c r="A486" s="160"/>
      <c r="B486" s="159"/>
      <c r="C486" s="159"/>
      <c r="D486" s="159"/>
      <c r="E486" s="161"/>
      <c r="F486" s="162"/>
      <c r="G486" s="311"/>
      <c r="H486" s="312"/>
      <c r="I486" s="163"/>
    </row>
    <row r="487" spans="1:9" ht="12.75" customHeight="1" x14ac:dyDescent="0.25">
      <c r="A487" s="160"/>
      <c r="B487" s="159"/>
      <c r="C487" s="159"/>
      <c r="D487" s="159"/>
      <c r="E487" s="161"/>
      <c r="F487" s="162"/>
      <c r="G487" s="311"/>
      <c r="H487" s="312"/>
      <c r="I487" s="163"/>
    </row>
    <row r="488" spans="1:9" ht="12.75" customHeight="1" x14ac:dyDescent="0.25">
      <c r="A488" s="160"/>
      <c r="B488" s="159"/>
      <c r="C488" s="159"/>
      <c r="D488" s="159"/>
      <c r="E488" s="161"/>
      <c r="F488" s="162"/>
      <c r="G488" s="311"/>
      <c r="H488" s="312"/>
      <c r="I488" s="163"/>
    </row>
    <row r="489" spans="1:9" ht="12.75" customHeight="1" x14ac:dyDescent="0.25">
      <c r="A489" s="160"/>
      <c r="B489" s="159"/>
      <c r="C489" s="159"/>
      <c r="D489" s="159"/>
      <c r="E489" s="161"/>
      <c r="F489" s="162"/>
      <c r="G489" s="311"/>
      <c r="H489" s="312"/>
      <c r="I489" s="163"/>
    </row>
    <row r="490" spans="1:9" ht="12.75" customHeight="1" x14ac:dyDescent="0.25">
      <c r="A490" s="160"/>
      <c r="B490" s="159"/>
      <c r="C490" s="159"/>
      <c r="D490" s="159"/>
      <c r="E490" s="161"/>
      <c r="F490" s="162"/>
      <c r="G490" s="311"/>
      <c r="H490" s="312"/>
      <c r="I490" s="163"/>
    </row>
    <row r="491" spans="1:9" ht="12.75" customHeight="1" x14ac:dyDescent="0.25">
      <c r="A491" s="160"/>
      <c r="B491" s="159"/>
      <c r="C491" s="159"/>
      <c r="D491" s="159"/>
      <c r="E491" s="161"/>
      <c r="F491" s="162"/>
      <c r="G491" s="311"/>
      <c r="H491" s="312"/>
      <c r="I491" s="163"/>
    </row>
    <row r="492" spans="1:9" ht="12.75" customHeight="1" x14ac:dyDescent="0.25">
      <c r="A492" s="160"/>
      <c r="B492" s="159"/>
      <c r="C492" s="159"/>
      <c r="D492" s="159"/>
      <c r="E492" s="161"/>
      <c r="F492" s="162"/>
      <c r="G492" s="311"/>
      <c r="H492" s="312"/>
      <c r="I492" s="163"/>
    </row>
    <row r="493" spans="1:9" ht="12.75" customHeight="1" x14ac:dyDescent="0.25">
      <c r="A493" s="160"/>
      <c r="B493" s="159"/>
      <c r="C493" s="159"/>
      <c r="D493" s="159"/>
      <c r="E493" s="161"/>
      <c r="F493" s="162"/>
      <c r="G493" s="311"/>
      <c r="H493" s="312"/>
      <c r="I493" s="163"/>
    </row>
    <row r="494" spans="1:9" ht="12.75" customHeight="1" x14ac:dyDescent="0.25">
      <c r="A494" s="160"/>
      <c r="B494" s="159"/>
      <c r="C494" s="159"/>
      <c r="D494" s="159"/>
      <c r="E494" s="161"/>
      <c r="F494" s="162"/>
      <c r="G494" s="311"/>
      <c r="H494" s="312"/>
      <c r="I494" s="163"/>
    </row>
    <row r="495" spans="1:9" ht="12.75" customHeight="1" x14ac:dyDescent="0.25">
      <c r="A495" s="160"/>
      <c r="B495" s="159"/>
      <c r="C495" s="159"/>
      <c r="D495" s="159"/>
      <c r="E495" s="161"/>
      <c r="F495" s="162"/>
      <c r="G495" s="311"/>
      <c r="H495" s="312"/>
      <c r="I495" s="163"/>
    </row>
    <row r="496" spans="1:9" ht="12.75" customHeight="1" x14ac:dyDescent="0.25">
      <c r="A496" s="160"/>
      <c r="B496" s="159"/>
      <c r="C496" s="159"/>
      <c r="D496" s="159"/>
      <c r="E496" s="161"/>
      <c r="F496" s="162"/>
      <c r="G496" s="311"/>
      <c r="H496" s="312"/>
      <c r="I496" s="163"/>
    </row>
    <row r="497" spans="1:9" ht="12.75" customHeight="1" x14ac:dyDescent="0.25">
      <c r="A497" s="160"/>
      <c r="B497" s="159"/>
      <c r="C497" s="159"/>
      <c r="D497" s="159"/>
      <c r="E497" s="161"/>
      <c r="F497" s="162"/>
      <c r="G497" s="311"/>
      <c r="H497" s="312"/>
      <c r="I497" s="163"/>
    </row>
    <row r="498" spans="1:9" ht="12.75" customHeight="1" x14ac:dyDescent="0.25">
      <c r="A498" s="160"/>
      <c r="B498" s="159"/>
      <c r="C498" s="159"/>
      <c r="D498" s="159"/>
      <c r="E498" s="161"/>
      <c r="F498" s="162"/>
      <c r="G498" s="311"/>
      <c r="H498" s="312"/>
      <c r="I498" s="163"/>
    </row>
    <row r="499" spans="1:9" ht="12.75" customHeight="1" x14ac:dyDescent="0.25">
      <c r="A499" s="160"/>
      <c r="B499" s="159"/>
      <c r="C499" s="159"/>
      <c r="D499" s="159"/>
      <c r="E499" s="161"/>
      <c r="F499" s="162"/>
      <c r="G499" s="311"/>
      <c r="H499" s="312"/>
      <c r="I499" s="163"/>
    </row>
    <row r="500" spans="1:9" ht="12.75" customHeight="1" x14ac:dyDescent="0.25">
      <c r="A500" s="160"/>
      <c r="B500" s="159"/>
      <c r="C500" s="159"/>
      <c r="D500" s="159"/>
      <c r="E500" s="161"/>
      <c r="F500" s="162"/>
      <c r="G500" s="311"/>
      <c r="H500" s="312"/>
      <c r="I500" s="163"/>
    </row>
    <row r="501" spans="1:9" ht="12.75" customHeight="1" x14ac:dyDescent="0.25">
      <c r="A501" s="160"/>
      <c r="B501" s="159"/>
      <c r="C501" s="159"/>
      <c r="D501" s="159"/>
      <c r="E501" s="161"/>
      <c r="F501" s="162"/>
      <c r="G501" s="311"/>
      <c r="H501" s="312"/>
      <c r="I501" s="163"/>
    </row>
    <row r="502" spans="1:9" ht="12.75" customHeight="1" x14ac:dyDescent="0.25">
      <c r="A502" s="160"/>
      <c r="B502" s="159"/>
      <c r="C502" s="159"/>
      <c r="D502" s="159"/>
      <c r="E502" s="161"/>
      <c r="F502" s="162"/>
      <c r="G502" s="311"/>
      <c r="H502" s="312"/>
      <c r="I502" s="163"/>
    </row>
    <row r="503" spans="1:9" ht="12.75" customHeight="1" x14ac:dyDescent="0.25">
      <c r="A503" s="160"/>
      <c r="B503" s="159"/>
      <c r="C503" s="159"/>
      <c r="D503" s="159"/>
      <c r="E503" s="161"/>
      <c r="F503" s="162"/>
      <c r="G503" s="311"/>
      <c r="H503" s="312"/>
      <c r="I503" s="163"/>
    </row>
    <row r="504" spans="1:9" ht="12.75" customHeight="1" x14ac:dyDescent="0.25">
      <c r="A504" s="160"/>
      <c r="B504" s="159"/>
      <c r="C504" s="159"/>
      <c r="D504" s="159"/>
      <c r="E504" s="161"/>
      <c r="F504" s="162"/>
      <c r="G504" s="311"/>
      <c r="H504" s="312"/>
      <c r="I504" s="163"/>
    </row>
    <row r="505" spans="1:9" ht="12.75" customHeight="1" x14ac:dyDescent="0.25">
      <c r="A505" s="160"/>
      <c r="B505" s="159"/>
      <c r="C505" s="159"/>
      <c r="D505" s="159"/>
      <c r="E505" s="161"/>
      <c r="F505" s="162"/>
      <c r="G505" s="311"/>
      <c r="H505" s="312"/>
      <c r="I505" s="163"/>
    </row>
    <row r="506" spans="1:9" ht="12.75" customHeight="1" x14ac:dyDescent="0.25">
      <c r="A506" s="160"/>
      <c r="B506" s="159"/>
      <c r="C506" s="159"/>
      <c r="D506" s="159"/>
      <c r="E506" s="161"/>
      <c r="F506" s="162"/>
      <c r="G506" s="311"/>
      <c r="H506" s="312"/>
      <c r="I506" s="163"/>
    </row>
    <row r="507" spans="1:9" ht="12.75" customHeight="1" x14ac:dyDescent="0.25">
      <c r="A507" s="160"/>
      <c r="B507" s="159"/>
      <c r="C507" s="159"/>
      <c r="D507" s="159"/>
      <c r="E507" s="161"/>
      <c r="F507" s="162"/>
      <c r="G507" s="311"/>
      <c r="H507" s="312"/>
      <c r="I507" s="163"/>
    </row>
    <row r="508" spans="1:9" ht="12.75" customHeight="1" x14ac:dyDescent="0.25">
      <c r="A508" s="160"/>
      <c r="B508" s="159"/>
      <c r="C508" s="159"/>
      <c r="D508" s="159"/>
      <c r="E508" s="161"/>
      <c r="F508" s="162"/>
      <c r="G508" s="311"/>
      <c r="H508" s="312"/>
      <c r="I508" s="163"/>
    </row>
    <row r="509" spans="1:9" ht="12.75" customHeight="1" x14ac:dyDescent="0.25">
      <c r="A509" s="160"/>
      <c r="B509" s="159"/>
      <c r="C509" s="159"/>
      <c r="D509" s="159"/>
      <c r="E509" s="161"/>
      <c r="F509" s="162"/>
      <c r="G509" s="311"/>
      <c r="H509" s="312"/>
      <c r="I509" s="163"/>
    </row>
    <row r="510" spans="1:9" ht="12.75" customHeight="1" x14ac:dyDescent="0.25">
      <c r="A510" s="160"/>
      <c r="B510" s="159"/>
      <c r="C510" s="159"/>
      <c r="D510" s="159"/>
      <c r="E510" s="161"/>
      <c r="F510" s="162"/>
      <c r="G510" s="311"/>
      <c r="H510" s="312"/>
      <c r="I510" s="163"/>
    </row>
    <row r="511" spans="1:9" ht="12.75" customHeight="1" x14ac:dyDescent="0.25">
      <c r="A511" s="160"/>
      <c r="B511" s="159"/>
      <c r="C511" s="159"/>
      <c r="D511" s="159"/>
      <c r="E511" s="161"/>
      <c r="F511" s="162"/>
      <c r="G511" s="311"/>
      <c r="H511" s="312"/>
      <c r="I511" s="163"/>
    </row>
    <row r="512" spans="1:9" ht="12.75" customHeight="1" x14ac:dyDescent="0.25">
      <c r="A512" s="160"/>
      <c r="B512" s="159"/>
      <c r="C512" s="159"/>
      <c r="D512" s="159"/>
      <c r="E512" s="161"/>
      <c r="F512" s="162"/>
      <c r="G512" s="311"/>
      <c r="H512" s="312"/>
      <c r="I512" s="163"/>
    </row>
    <row r="513" spans="1:9" ht="12.75" customHeight="1" x14ac:dyDescent="0.25">
      <c r="A513" s="160"/>
      <c r="B513" s="159"/>
      <c r="C513" s="159"/>
      <c r="D513" s="159"/>
      <c r="E513" s="161"/>
      <c r="F513" s="162"/>
      <c r="G513" s="311"/>
      <c r="H513" s="312"/>
      <c r="I513" s="163"/>
    </row>
    <row r="514" spans="1:9" ht="12.75" customHeight="1" x14ac:dyDescent="0.25">
      <c r="A514" s="160"/>
      <c r="B514" s="159"/>
      <c r="C514" s="159"/>
      <c r="D514" s="159"/>
      <c r="E514" s="161"/>
      <c r="F514" s="162"/>
      <c r="G514" s="311"/>
      <c r="H514" s="312"/>
      <c r="I514" s="163"/>
    </row>
    <row r="515" spans="1:9" ht="12.75" customHeight="1" x14ac:dyDescent="0.25">
      <c r="A515" s="160"/>
      <c r="B515" s="159"/>
      <c r="C515" s="159"/>
      <c r="D515" s="159"/>
      <c r="E515" s="161"/>
      <c r="F515" s="162"/>
      <c r="G515" s="311"/>
      <c r="H515" s="312"/>
      <c r="I515" s="163"/>
    </row>
    <row r="516" spans="1:9" ht="12.75" customHeight="1" x14ac:dyDescent="0.25">
      <c r="A516" s="160"/>
      <c r="B516" s="159"/>
      <c r="C516" s="159"/>
      <c r="D516" s="159"/>
      <c r="E516" s="161"/>
      <c r="F516" s="162"/>
      <c r="G516" s="311"/>
      <c r="H516" s="312"/>
      <c r="I516" s="163"/>
    </row>
    <row r="517" spans="1:9" ht="12.75" customHeight="1" x14ac:dyDescent="0.25">
      <c r="A517" s="160"/>
      <c r="B517" s="159"/>
      <c r="C517" s="159"/>
      <c r="D517" s="159"/>
      <c r="E517" s="161"/>
      <c r="F517" s="162"/>
      <c r="G517" s="311"/>
      <c r="H517" s="312"/>
      <c r="I517" s="163"/>
    </row>
    <row r="518" spans="1:9" ht="15.75" x14ac:dyDescent="0.25">
      <c r="A518" s="160"/>
      <c r="B518" s="159"/>
      <c r="C518" s="159"/>
      <c r="D518" s="159"/>
      <c r="E518" s="161"/>
      <c r="F518" s="162"/>
      <c r="G518" s="311"/>
      <c r="H518" s="312"/>
      <c r="I518" s="163"/>
    </row>
    <row r="519" spans="1:9" ht="15.75" x14ac:dyDescent="0.25">
      <c r="A519" s="160"/>
      <c r="B519" s="159"/>
      <c r="C519" s="159"/>
      <c r="D519" s="159"/>
      <c r="E519" s="161"/>
      <c r="F519" s="162"/>
      <c r="G519" s="311"/>
      <c r="H519" s="312"/>
      <c r="I519" s="163"/>
    </row>
    <row r="520" spans="1:9" ht="13.5" customHeight="1" x14ac:dyDescent="0.25">
      <c r="A520" s="160"/>
      <c r="B520" s="159"/>
      <c r="C520" s="159"/>
      <c r="D520" s="159"/>
      <c r="E520" s="161"/>
      <c r="F520" s="162"/>
      <c r="G520" s="311"/>
      <c r="H520" s="312"/>
      <c r="I520" s="163"/>
    </row>
    <row r="521" spans="1:9" ht="15.75" x14ac:dyDescent="0.25">
      <c r="A521" s="160"/>
      <c r="B521" s="159"/>
      <c r="C521" s="159"/>
      <c r="D521" s="159"/>
      <c r="E521" s="161"/>
      <c r="F521" s="162"/>
      <c r="G521" s="311"/>
      <c r="H521" s="312"/>
      <c r="I521" s="163"/>
    </row>
    <row r="522" spans="1:9" ht="15.75" x14ac:dyDescent="0.25">
      <c r="A522" s="160"/>
      <c r="B522" s="159"/>
      <c r="C522" s="159"/>
      <c r="D522" s="159"/>
      <c r="E522" s="161"/>
      <c r="F522" s="162"/>
      <c r="G522" s="311"/>
      <c r="H522" s="312"/>
      <c r="I522" s="163"/>
    </row>
    <row r="523" spans="1:9" ht="15.75" x14ac:dyDescent="0.25">
      <c r="A523" s="160"/>
      <c r="B523" s="159"/>
      <c r="C523" s="159"/>
      <c r="D523" s="159"/>
      <c r="E523" s="161"/>
      <c r="F523" s="162"/>
      <c r="G523" s="311"/>
      <c r="H523" s="312"/>
      <c r="I523" s="163"/>
    </row>
    <row r="524" spans="1:9" ht="15.75" x14ac:dyDescent="0.25">
      <c r="A524" s="160"/>
      <c r="B524" s="159"/>
      <c r="C524" s="159"/>
      <c r="D524" s="159"/>
      <c r="E524" s="161"/>
      <c r="F524" s="162"/>
      <c r="G524" s="311"/>
      <c r="H524" s="312"/>
      <c r="I524" s="163"/>
    </row>
    <row r="525" spans="1:9" ht="15.75" x14ac:dyDescent="0.25">
      <c r="A525" s="160"/>
      <c r="B525" s="159"/>
      <c r="C525" s="159"/>
      <c r="D525" s="159"/>
      <c r="E525" s="161"/>
      <c r="F525" s="162"/>
      <c r="G525" s="311"/>
      <c r="H525" s="312"/>
      <c r="I525" s="163"/>
    </row>
    <row r="526" spans="1:9" ht="15.75" x14ac:dyDescent="0.25">
      <c r="A526" s="160"/>
      <c r="B526" s="159"/>
      <c r="C526" s="159"/>
      <c r="D526" s="159"/>
      <c r="E526" s="161"/>
      <c r="F526" s="162"/>
      <c r="G526" s="311"/>
      <c r="H526" s="312"/>
      <c r="I526" s="163"/>
    </row>
    <row r="527" spans="1:9" ht="15.75" x14ac:dyDescent="0.25">
      <c r="A527" s="160"/>
      <c r="B527" s="159"/>
      <c r="C527" s="159"/>
      <c r="D527" s="159"/>
      <c r="E527" s="161"/>
      <c r="F527" s="162"/>
      <c r="G527" s="311"/>
      <c r="H527" s="312"/>
      <c r="I527" s="163"/>
    </row>
    <row r="528" spans="1:9" ht="15.75" x14ac:dyDescent="0.25">
      <c r="A528" s="160"/>
      <c r="B528" s="159"/>
      <c r="C528" s="159"/>
      <c r="D528" s="159"/>
      <c r="E528" s="164"/>
      <c r="F528" s="162"/>
      <c r="G528" s="311"/>
      <c r="H528" s="312"/>
      <c r="I528" s="163"/>
    </row>
    <row r="529" spans="1:9" ht="15.75" x14ac:dyDescent="0.25">
      <c r="A529" s="160"/>
      <c r="B529" s="159"/>
      <c r="C529" s="159"/>
      <c r="D529" s="159"/>
      <c r="E529" s="161"/>
      <c r="F529" s="162"/>
      <c r="G529" s="311"/>
      <c r="H529" s="312"/>
      <c r="I529" s="163"/>
    </row>
    <row r="530" spans="1:9" ht="15.75" x14ac:dyDescent="0.25">
      <c r="A530" s="160"/>
      <c r="B530" s="159"/>
      <c r="C530" s="159"/>
      <c r="D530" s="159"/>
      <c r="E530" s="161"/>
      <c r="F530" s="162"/>
      <c r="G530" s="311"/>
      <c r="H530" s="312"/>
      <c r="I530" s="163"/>
    </row>
    <row r="531" spans="1:9" ht="15.75" x14ac:dyDescent="0.25">
      <c r="A531" s="160"/>
      <c r="B531" s="159"/>
      <c r="C531" s="159"/>
      <c r="D531" s="159"/>
      <c r="E531" s="161"/>
      <c r="F531" s="162"/>
      <c r="G531" s="311"/>
      <c r="H531" s="312"/>
      <c r="I531" s="163"/>
    </row>
    <row r="532" spans="1:9" ht="15.75" x14ac:dyDescent="0.25">
      <c r="A532" s="160"/>
      <c r="B532" s="159"/>
      <c r="C532" s="159"/>
      <c r="D532" s="159"/>
      <c r="E532" s="161"/>
      <c r="F532" s="162"/>
      <c r="G532" s="311"/>
      <c r="H532" s="312"/>
      <c r="I532" s="163"/>
    </row>
    <row r="533" spans="1:9" ht="15.75" x14ac:dyDescent="0.25">
      <c r="A533" s="160"/>
      <c r="B533" s="159"/>
      <c r="C533" s="159"/>
      <c r="D533" s="159"/>
      <c r="E533" s="161"/>
      <c r="F533" s="162"/>
      <c r="G533" s="311"/>
      <c r="H533" s="312"/>
      <c r="I533" s="163"/>
    </row>
    <row r="534" spans="1:9" ht="15.75" x14ac:dyDescent="0.25">
      <c r="A534" s="160"/>
      <c r="B534" s="159"/>
      <c r="C534" s="159"/>
      <c r="D534" s="159"/>
      <c r="E534" s="161"/>
      <c r="F534" s="162"/>
      <c r="G534" s="311"/>
      <c r="H534" s="312"/>
      <c r="I534" s="163"/>
    </row>
    <row r="535" spans="1:9" ht="15.75" x14ac:dyDescent="0.25">
      <c r="A535" s="160"/>
      <c r="B535" s="159"/>
      <c r="C535" s="159"/>
      <c r="D535" s="159"/>
      <c r="E535" s="161"/>
      <c r="F535" s="162"/>
      <c r="G535" s="311"/>
      <c r="H535" s="312"/>
      <c r="I535" s="163"/>
    </row>
    <row r="536" spans="1:9" ht="15.75" x14ac:dyDescent="0.25">
      <c r="A536" s="160"/>
      <c r="B536" s="159"/>
      <c r="C536" s="159"/>
      <c r="D536" s="159"/>
      <c r="E536" s="161"/>
      <c r="F536" s="162"/>
      <c r="G536" s="311"/>
      <c r="H536" s="312"/>
      <c r="I536" s="163"/>
    </row>
    <row r="537" spans="1:9" ht="15.75" x14ac:dyDescent="0.25">
      <c r="A537" s="160"/>
      <c r="B537" s="159"/>
      <c r="C537" s="159"/>
      <c r="D537" s="159"/>
      <c r="E537" s="161"/>
      <c r="F537" s="162"/>
      <c r="G537" s="311"/>
      <c r="H537" s="312"/>
      <c r="I537" s="163"/>
    </row>
    <row r="538" spans="1:9" ht="15.75" x14ac:dyDescent="0.25">
      <c r="A538" s="160"/>
      <c r="B538" s="159"/>
      <c r="C538" s="159"/>
      <c r="D538" s="159"/>
      <c r="E538" s="161"/>
      <c r="F538" s="162"/>
      <c r="G538" s="311"/>
      <c r="H538" s="312"/>
      <c r="I538" s="163"/>
    </row>
    <row r="539" spans="1:9" ht="15.75" x14ac:dyDescent="0.25">
      <c r="A539" s="160"/>
      <c r="B539" s="159"/>
      <c r="C539" s="159"/>
      <c r="D539" s="159"/>
      <c r="E539" s="161"/>
      <c r="F539" s="162"/>
      <c r="G539" s="311"/>
      <c r="H539" s="312"/>
      <c r="I539" s="163"/>
    </row>
    <row r="540" spans="1:9" ht="15.75" x14ac:dyDescent="0.25">
      <c r="A540" s="160"/>
      <c r="B540" s="159"/>
      <c r="C540" s="159"/>
      <c r="D540" s="159"/>
      <c r="E540" s="161"/>
      <c r="F540" s="162"/>
      <c r="G540" s="311"/>
      <c r="H540" s="312"/>
      <c r="I540" s="163"/>
    </row>
    <row r="541" spans="1:9" ht="15.75" x14ac:dyDescent="0.25">
      <c r="A541" s="160"/>
      <c r="B541" s="159"/>
      <c r="C541" s="159"/>
      <c r="D541" s="159"/>
      <c r="E541" s="161"/>
      <c r="F541" s="162"/>
      <c r="G541" s="311"/>
      <c r="H541" s="312"/>
      <c r="I541" s="163"/>
    </row>
    <row r="542" spans="1:9" ht="15.75" x14ac:dyDescent="0.25">
      <c r="A542" s="160"/>
      <c r="B542" s="159"/>
      <c r="C542" s="159"/>
      <c r="D542" s="159"/>
      <c r="E542" s="161"/>
      <c r="F542" s="162"/>
      <c r="G542" s="311"/>
      <c r="H542" s="312"/>
      <c r="I542" s="163"/>
    </row>
    <row r="543" spans="1:9" ht="15.75" x14ac:dyDescent="0.25">
      <c r="A543" s="160"/>
      <c r="B543" s="159"/>
      <c r="C543" s="159"/>
      <c r="D543" s="159"/>
      <c r="E543" s="161"/>
      <c r="F543" s="162"/>
      <c r="G543" s="311"/>
      <c r="H543" s="312"/>
      <c r="I543" s="163"/>
    </row>
    <row r="544" spans="1:9" ht="15.75" x14ac:dyDescent="0.25">
      <c r="A544" s="160"/>
      <c r="B544" s="159"/>
      <c r="C544" s="159"/>
      <c r="D544" s="159"/>
      <c r="E544" s="161"/>
      <c r="F544" s="162"/>
      <c r="G544" s="311"/>
      <c r="H544" s="312"/>
      <c r="I544" s="163"/>
    </row>
    <row r="545" spans="1:9" ht="15.75" x14ac:dyDescent="0.25">
      <c r="A545" s="160"/>
      <c r="B545" s="159"/>
      <c r="C545" s="159"/>
      <c r="D545" s="159"/>
      <c r="E545" s="161"/>
      <c r="F545" s="162"/>
      <c r="G545" s="311"/>
      <c r="H545" s="312"/>
      <c r="I545" s="163"/>
    </row>
    <row r="546" spans="1:9" ht="15.75" x14ac:dyDescent="0.25">
      <c r="A546" s="160"/>
      <c r="B546" s="159"/>
      <c r="C546" s="159"/>
      <c r="D546" s="159"/>
      <c r="E546" s="161"/>
      <c r="F546" s="162"/>
      <c r="G546" s="311"/>
      <c r="H546" s="312"/>
      <c r="I546" s="163"/>
    </row>
    <row r="547" spans="1:9" ht="15.75" x14ac:dyDescent="0.25">
      <c r="A547" s="160"/>
      <c r="B547" s="159"/>
      <c r="C547" s="159"/>
      <c r="D547" s="159"/>
      <c r="E547" s="161"/>
      <c r="F547" s="162"/>
      <c r="G547" s="311"/>
      <c r="H547" s="312"/>
      <c r="I547" s="163"/>
    </row>
    <row r="548" spans="1:9" ht="15.75" x14ac:dyDescent="0.25">
      <c r="A548" s="160"/>
      <c r="B548" s="159"/>
      <c r="C548" s="159"/>
      <c r="D548" s="159"/>
      <c r="E548" s="161"/>
      <c r="F548" s="162"/>
      <c r="G548" s="311"/>
      <c r="H548" s="312"/>
      <c r="I548" s="163"/>
    </row>
    <row r="549" spans="1:9" ht="15.75" x14ac:dyDescent="0.25">
      <c r="A549" s="160"/>
      <c r="B549" s="159"/>
      <c r="C549" s="159"/>
      <c r="D549" s="159"/>
      <c r="E549" s="161"/>
      <c r="F549" s="162"/>
      <c r="G549" s="311"/>
      <c r="H549" s="312"/>
      <c r="I549" s="163"/>
    </row>
    <row r="550" spans="1:9" ht="15.75" x14ac:dyDescent="0.25">
      <c r="A550" s="160"/>
      <c r="B550" s="159"/>
      <c r="C550" s="159"/>
      <c r="D550" s="159"/>
      <c r="E550" s="161"/>
      <c r="F550" s="162"/>
      <c r="G550" s="311"/>
      <c r="H550" s="312"/>
      <c r="I550" s="163"/>
    </row>
    <row r="551" spans="1:9" ht="15.75" x14ac:dyDescent="0.25">
      <c r="A551" s="160"/>
      <c r="B551" s="159"/>
      <c r="C551" s="159"/>
      <c r="D551" s="159"/>
      <c r="E551" s="161"/>
      <c r="F551" s="162"/>
      <c r="G551" s="311"/>
      <c r="H551" s="312"/>
      <c r="I551" s="163"/>
    </row>
    <row r="552" spans="1:9" ht="15.75" x14ac:dyDescent="0.25">
      <c r="A552" s="160"/>
      <c r="B552" s="159"/>
      <c r="C552" s="159"/>
      <c r="D552" s="159"/>
      <c r="E552" s="161"/>
      <c r="F552" s="162"/>
      <c r="G552" s="311"/>
      <c r="H552" s="312"/>
      <c r="I552" s="163"/>
    </row>
    <row r="553" spans="1:9" ht="15.75" x14ac:dyDescent="0.25">
      <c r="A553" s="160"/>
      <c r="B553" s="159"/>
      <c r="C553" s="159"/>
      <c r="D553" s="159"/>
      <c r="E553" s="161"/>
      <c r="F553" s="162"/>
      <c r="G553" s="311"/>
      <c r="H553" s="312"/>
      <c r="I553" s="163"/>
    </row>
    <row r="554" spans="1:9" ht="15.75" x14ac:dyDescent="0.25">
      <c r="A554" s="160"/>
      <c r="B554" s="159"/>
      <c r="C554" s="159"/>
      <c r="D554" s="159"/>
      <c r="E554" s="161"/>
      <c r="F554" s="162"/>
      <c r="G554" s="311"/>
      <c r="H554" s="312"/>
      <c r="I554" s="163"/>
    </row>
    <row r="555" spans="1:9" ht="15.75" x14ac:dyDescent="0.25">
      <c r="A555" s="160"/>
      <c r="B555" s="159"/>
      <c r="C555" s="159"/>
      <c r="D555" s="159"/>
      <c r="E555" s="161"/>
      <c r="F555" s="162"/>
      <c r="G555" s="311"/>
      <c r="H555" s="312"/>
      <c r="I555" s="163"/>
    </row>
    <row r="556" spans="1:9" ht="15.75" x14ac:dyDescent="0.25">
      <c r="A556" s="160"/>
      <c r="B556" s="159"/>
      <c r="C556" s="159"/>
      <c r="D556" s="159"/>
      <c r="E556" s="161"/>
      <c r="F556" s="162"/>
      <c r="G556" s="311"/>
      <c r="H556" s="312"/>
      <c r="I556" s="163"/>
    </row>
    <row r="557" spans="1:9" ht="15.75" x14ac:dyDescent="0.25">
      <c r="A557" s="160"/>
      <c r="B557" s="159"/>
      <c r="C557" s="159"/>
      <c r="D557" s="159"/>
      <c r="E557" s="161"/>
      <c r="F557" s="162"/>
      <c r="G557" s="311"/>
      <c r="H557" s="312"/>
      <c r="I557" s="163"/>
    </row>
    <row r="558" spans="1:9" ht="15.75" x14ac:dyDescent="0.25">
      <c r="A558" s="160"/>
      <c r="B558" s="159"/>
      <c r="C558" s="159"/>
      <c r="D558" s="159"/>
      <c r="E558" s="161"/>
      <c r="F558" s="162"/>
      <c r="G558" s="311"/>
      <c r="H558" s="312"/>
      <c r="I558" s="163"/>
    </row>
    <row r="559" spans="1:9" ht="15.75" x14ac:dyDescent="0.25">
      <c r="A559" s="160"/>
      <c r="B559" s="159"/>
      <c r="C559" s="159"/>
      <c r="D559" s="159"/>
      <c r="E559" s="161"/>
      <c r="F559" s="162"/>
      <c r="G559" s="311"/>
      <c r="H559" s="312"/>
      <c r="I559" s="163"/>
    </row>
    <row r="560" spans="1:9" ht="15.75" x14ac:dyDescent="0.25">
      <c r="A560" s="160"/>
      <c r="B560" s="159"/>
      <c r="C560" s="159"/>
      <c r="D560" s="159"/>
      <c r="E560" s="161"/>
      <c r="F560" s="162"/>
      <c r="G560" s="311"/>
      <c r="H560" s="312"/>
      <c r="I560" s="163"/>
    </row>
    <row r="561" spans="1:9" ht="15.75" x14ac:dyDescent="0.25">
      <c r="A561" s="160"/>
      <c r="B561" s="159"/>
      <c r="C561" s="159"/>
      <c r="D561" s="159"/>
      <c r="E561" s="161"/>
      <c r="F561" s="162"/>
      <c r="G561" s="311"/>
      <c r="H561" s="312"/>
      <c r="I561" s="163"/>
    </row>
    <row r="562" spans="1:9" ht="15.75" x14ac:dyDescent="0.25">
      <c r="A562" s="160"/>
      <c r="B562" s="159"/>
      <c r="C562" s="159"/>
      <c r="D562" s="159"/>
      <c r="E562" s="161"/>
      <c r="F562" s="162"/>
      <c r="G562" s="311"/>
      <c r="H562" s="312"/>
      <c r="I562" s="163"/>
    </row>
    <row r="563" spans="1:9" ht="15.75" x14ac:dyDescent="0.25">
      <c r="A563" s="160"/>
      <c r="B563" s="159"/>
      <c r="C563" s="159"/>
      <c r="D563" s="159"/>
      <c r="E563" s="161"/>
      <c r="F563" s="162"/>
      <c r="G563" s="311"/>
      <c r="H563" s="312"/>
      <c r="I563" s="163"/>
    </row>
    <row r="564" spans="1:9" ht="15.75" x14ac:dyDescent="0.25">
      <c r="A564" s="160"/>
      <c r="B564" s="159"/>
      <c r="C564" s="159"/>
      <c r="D564" s="159"/>
      <c r="E564" s="161"/>
      <c r="F564" s="162"/>
      <c r="G564" s="311"/>
      <c r="H564" s="312"/>
      <c r="I564" s="163"/>
    </row>
    <row r="565" spans="1:9" ht="15.75" x14ac:dyDescent="0.25">
      <c r="A565" s="160"/>
      <c r="B565" s="159"/>
      <c r="C565" s="159"/>
      <c r="D565" s="159"/>
      <c r="E565" s="161"/>
      <c r="F565" s="162"/>
      <c r="G565" s="311"/>
      <c r="H565" s="312"/>
      <c r="I565" s="163"/>
    </row>
    <row r="566" spans="1:9" ht="15.75" x14ac:dyDescent="0.25">
      <c r="A566" s="160"/>
      <c r="B566" s="159"/>
      <c r="C566" s="159"/>
      <c r="D566" s="159"/>
      <c r="E566" s="161"/>
      <c r="F566" s="162"/>
      <c r="G566" s="311"/>
      <c r="H566" s="312"/>
      <c r="I566" s="163"/>
    </row>
    <row r="567" spans="1:9" ht="15.75" x14ac:dyDescent="0.25">
      <c r="A567" s="160"/>
      <c r="B567" s="159"/>
      <c r="C567" s="159"/>
      <c r="D567" s="159"/>
      <c r="E567" s="161"/>
      <c r="F567" s="162"/>
      <c r="G567" s="311"/>
      <c r="H567" s="312"/>
      <c r="I567" s="163"/>
    </row>
    <row r="568" spans="1:9" ht="15.75" x14ac:dyDescent="0.25">
      <c r="A568" s="160"/>
      <c r="B568" s="159"/>
      <c r="C568" s="159"/>
      <c r="D568" s="159"/>
      <c r="E568" s="161"/>
      <c r="F568" s="162"/>
      <c r="G568" s="311"/>
      <c r="H568" s="312"/>
      <c r="I568" s="163"/>
    </row>
    <row r="569" spans="1:9" ht="15.75" x14ac:dyDescent="0.25">
      <c r="A569" s="160"/>
      <c r="B569" s="159"/>
      <c r="C569" s="159"/>
      <c r="D569" s="159"/>
      <c r="E569" s="161"/>
      <c r="F569" s="162"/>
      <c r="G569" s="311"/>
      <c r="H569" s="312"/>
      <c r="I569" s="163"/>
    </row>
    <row r="570" spans="1:9" ht="15.75" x14ac:dyDescent="0.25">
      <c r="A570" s="160"/>
      <c r="B570" s="159"/>
      <c r="C570" s="159"/>
      <c r="D570" s="159"/>
      <c r="E570" s="161"/>
      <c r="F570" s="162"/>
      <c r="G570" s="311"/>
      <c r="H570" s="312"/>
      <c r="I570" s="163"/>
    </row>
    <row r="571" spans="1:9" ht="15.75" x14ac:dyDescent="0.25">
      <c r="A571" s="160"/>
      <c r="B571" s="159"/>
      <c r="C571" s="159"/>
      <c r="D571" s="159"/>
      <c r="E571" s="161"/>
      <c r="F571" s="162"/>
      <c r="G571" s="311"/>
      <c r="H571" s="312"/>
      <c r="I571" s="163"/>
    </row>
    <row r="572" spans="1:9" ht="15.75" x14ac:dyDescent="0.25">
      <c r="A572" s="160"/>
      <c r="B572" s="159"/>
      <c r="C572" s="159"/>
      <c r="D572" s="159"/>
      <c r="E572" s="161"/>
      <c r="F572" s="162"/>
      <c r="G572" s="311"/>
      <c r="H572" s="312"/>
      <c r="I572" s="163"/>
    </row>
    <row r="573" spans="1:9" ht="15.75" x14ac:dyDescent="0.25">
      <c r="A573" s="160"/>
      <c r="B573" s="159"/>
      <c r="C573" s="159"/>
      <c r="D573" s="159"/>
      <c r="E573" s="161"/>
      <c r="F573" s="162"/>
      <c r="G573" s="311"/>
      <c r="H573" s="312"/>
      <c r="I573" s="163"/>
    </row>
    <row r="574" spans="1:9" ht="15.75" x14ac:dyDescent="0.25">
      <c r="A574" s="160"/>
      <c r="B574" s="159"/>
      <c r="C574" s="159"/>
      <c r="D574" s="159"/>
      <c r="E574" s="161"/>
      <c r="F574" s="162"/>
      <c r="G574" s="311"/>
      <c r="H574" s="312"/>
      <c r="I574" s="163"/>
    </row>
    <row r="575" spans="1:9" ht="15.75" x14ac:dyDescent="0.25">
      <c r="A575" s="160"/>
      <c r="B575" s="159"/>
      <c r="C575" s="159"/>
      <c r="D575" s="159"/>
      <c r="E575" s="161"/>
      <c r="F575" s="162"/>
      <c r="G575" s="311"/>
      <c r="H575" s="312"/>
      <c r="I575" s="163"/>
    </row>
    <row r="576" spans="1:9" ht="15.75" x14ac:dyDescent="0.25">
      <c r="A576" s="160"/>
      <c r="B576" s="159"/>
      <c r="C576" s="159"/>
      <c r="D576" s="159"/>
      <c r="E576" s="161"/>
      <c r="F576" s="162"/>
      <c r="G576" s="311"/>
      <c r="H576" s="312"/>
      <c r="I576" s="163"/>
    </row>
    <row r="577" spans="1:9" ht="15.75" x14ac:dyDescent="0.25">
      <c r="A577" s="160"/>
      <c r="B577" s="159"/>
      <c r="C577" s="159"/>
      <c r="D577" s="159"/>
      <c r="E577" s="161"/>
      <c r="F577" s="162"/>
      <c r="G577" s="311"/>
      <c r="H577" s="312"/>
      <c r="I577" s="163"/>
    </row>
    <row r="578" spans="1:9" ht="15.75" x14ac:dyDescent="0.25">
      <c r="A578" s="160"/>
      <c r="B578" s="159"/>
      <c r="C578" s="159"/>
      <c r="D578" s="159"/>
      <c r="E578" s="161"/>
      <c r="F578" s="162"/>
      <c r="G578" s="311"/>
      <c r="H578" s="312"/>
      <c r="I578" s="163"/>
    </row>
    <row r="579" spans="1:9" ht="15.75" x14ac:dyDescent="0.25">
      <c r="A579" s="160"/>
      <c r="B579" s="159"/>
      <c r="C579" s="159"/>
      <c r="D579" s="159"/>
      <c r="E579" s="161"/>
      <c r="F579" s="162"/>
      <c r="G579" s="311"/>
      <c r="H579" s="312"/>
      <c r="I579" s="163"/>
    </row>
    <row r="580" spans="1:9" ht="15.75" x14ac:dyDescent="0.25">
      <c r="A580" s="160"/>
      <c r="B580" s="159"/>
      <c r="C580" s="159"/>
      <c r="D580" s="159"/>
      <c r="E580" s="161"/>
      <c r="F580" s="162"/>
      <c r="G580" s="311"/>
      <c r="H580" s="312"/>
      <c r="I580" s="163"/>
    </row>
    <row r="581" spans="1:9" ht="15.75" x14ac:dyDescent="0.25">
      <c r="A581" s="160"/>
      <c r="B581" s="159"/>
      <c r="C581" s="159"/>
      <c r="D581" s="159"/>
      <c r="E581" s="161"/>
      <c r="F581" s="162"/>
      <c r="G581" s="311"/>
      <c r="H581" s="312"/>
      <c r="I581" s="163"/>
    </row>
    <row r="582" spans="1:9" ht="15.75" x14ac:dyDescent="0.25">
      <c r="A582" s="160"/>
      <c r="B582" s="159"/>
      <c r="C582" s="159"/>
      <c r="D582" s="159"/>
      <c r="E582" s="161"/>
      <c r="F582" s="162"/>
      <c r="G582" s="311"/>
      <c r="H582" s="312"/>
      <c r="I582" s="163"/>
    </row>
    <row r="583" spans="1:9" ht="15.75" x14ac:dyDescent="0.25">
      <c r="A583" s="160"/>
      <c r="B583" s="159"/>
      <c r="C583" s="159"/>
      <c r="D583" s="159"/>
      <c r="E583" s="161"/>
      <c r="F583" s="162"/>
      <c r="G583" s="311"/>
      <c r="H583" s="312"/>
      <c r="I583" s="163"/>
    </row>
    <row r="584" spans="1:9" ht="15.75" x14ac:dyDescent="0.25">
      <c r="A584" s="160"/>
      <c r="B584" s="159"/>
      <c r="C584" s="159"/>
      <c r="D584" s="159"/>
      <c r="E584" s="161"/>
      <c r="F584" s="162"/>
      <c r="G584" s="311"/>
      <c r="H584" s="312"/>
      <c r="I584" s="163"/>
    </row>
    <row r="585" spans="1:9" ht="15.75" x14ac:dyDescent="0.25">
      <c r="A585" s="160"/>
      <c r="B585" s="159"/>
      <c r="C585" s="159"/>
      <c r="D585" s="159"/>
      <c r="E585" s="161"/>
      <c r="F585" s="162"/>
      <c r="G585" s="311"/>
      <c r="H585" s="312"/>
      <c r="I585" s="163"/>
    </row>
    <row r="586" spans="1:9" ht="15.75" x14ac:dyDescent="0.25">
      <c r="A586" s="160"/>
      <c r="B586" s="159"/>
      <c r="C586" s="159"/>
      <c r="D586" s="159"/>
      <c r="E586" s="161"/>
      <c r="F586" s="162"/>
      <c r="G586" s="311"/>
      <c r="H586" s="312"/>
      <c r="I586" s="163"/>
    </row>
    <row r="587" spans="1:9" ht="15.75" x14ac:dyDescent="0.25">
      <c r="A587" s="160"/>
      <c r="B587" s="159"/>
      <c r="C587" s="159"/>
      <c r="D587" s="159"/>
      <c r="E587" s="161"/>
      <c r="F587" s="162"/>
      <c r="G587" s="311"/>
      <c r="H587" s="312"/>
      <c r="I587" s="163"/>
    </row>
    <row r="588" spans="1:9" ht="15.75" x14ac:dyDescent="0.25">
      <c r="A588" s="160"/>
      <c r="B588" s="159"/>
      <c r="C588" s="159"/>
      <c r="D588" s="159"/>
      <c r="E588" s="161"/>
      <c r="F588" s="162"/>
      <c r="G588" s="311"/>
      <c r="H588" s="312"/>
      <c r="I588" s="163"/>
    </row>
    <row r="589" spans="1:9" ht="15.75" x14ac:dyDescent="0.25">
      <c r="A589" s="160"/>
      <c r="B589" s="159"/>
      <c r="C589" s="159"/>
      <c r="D589" s="159"/>
      <c r="E589" s="161"/>
      <c r="F589" s="162"/>
      <c r="G589" s="311"/>
      <c r="H589" s="312"/>
      <c r="I589" s="163"/>
    </row>
    <row r="590" spans="1:9" ht="15.75" x14ac:dyDescent="0.25">
      <c r="A590" s="160"/>
      <c r="B590" s="159"/>
      <c r="C590" s="159"/>
      <c r="D590" s="159"/>
      <c r="E590" s="161"/>
      <c r="F590" s="162"/>
      <c r="G590" s="311"/>
      <c r="H590" s="312"/>
      <c r="I590" s="163"/>
    </row>
    <row r="591" spans="1:9" ht="15.75" x14ac:dyDescent="0.25">
      <c r="A591" s="160"/>
      <c r="B591" s="159"/>
      <c r="C591" s="159"/>
      <c r="D591" s="159"/>
      <c r="E591" s="161"/>
      <c r="F591" s="162"/>
      <c r="G591" s="311"/>
      <c r="H591" s="312"/>
      <c r="I591" s="163"/>
    </row>
    <row r="592" spans="1:9" ht="15.75" x14ac:dyDescent="0.25">
      <c r="A592" s="160"/>
      <c r="B592" s="159"/>
      <c r="C592" s="159"/>
      <c r="D592" s="159"/>
      <c r="E592" s="161"/>
      <c r="F592" s="162"/>
      <c r="G592" s="311"/>
      <c r="H592" s="312"/>
      <c r="I592" s="163"/>
    </row>
    <row r="593" spans="1:9" ht="15.75" x14ac:dyDescent="0.25">
      <c r="A593" s="160"/>
      <c r="B593" s="159"/>
      <c r="C593" s="159"/>
      <c r="D593" s="159"/>
      <c r="E593" s="161"/>
      <c r="F593" s="162"/>
      <c r="G593" s="311"/>
      <c r="H593" s="312"/>
      <c r="I593" s="163"/>
    </row>
    <row r="594" spans="1:9" ht="15.75" x14ac:dyDescent="0.25">
      <c r="A594" s="160"/>
      <c r="B594" s="159"/>
      <c r="C594" s="159"/>
      <c r="D594" s="159"/>
      <c r="E594" s="161"/>
      <c r="F594" s="162"/>
      <c r="G594" s="311"/>
      <c r="H594" s="312"/>
      <c r="I594" s="163"/>
    </row>
    <row r="595" spans="1:9" ht="15.75" x14ac:dyDescent="0.25">
      <c r="A595" s="160"/>
      <c r="B595" s="159"/>
      <c r="C595" s="159"/>
      <c r="D595" s="159"/>
      <c r="E595" s="161"/>
      <c r="F595" s="162"/>
      <c r="G595" s="311"/>
      <c r="H595" s="312"/>
      <c r="I595" s="163"/>
    </row>
    <row r="596" spans="1:9" ht="15.75" x14ac:dyDescent="0.25">
      <c r="A596" s="160"/>
      <c r="B596" s="159"/>
      <c r="C596" s="159"/>
      <c r="D596" s="159"/>
      <c r="E596" s="161"/>
      <c r="F596" s="162"/>
      <c r="G596" s="311"/>
      <c r="H596" s="312"/>
      <c r="I596" s="163"/>
    </row>
    <row r="597" spans="1:9" ht="15.75" x14ac:dyDescent="0.25">
      <c r="A597" s="160"/>
      <c r="B597" s="159"/>
      <c r="C597" s="159"/>
      <c r="D597" s="159"/>
      <c r="E597" s="161"/>
      <c r="F597" s="162"/>
      <c r="G597" s="311"/>
      <c r="H597" s="312"/>
      <c r="I597" s="163"/>
    </row>
    <row r="598" spans="1:9" ht="15.75" x14ac:dyDescent="0.25">
      <c r="A598" s="160"/>
      <c r="B598" s="159"/>
      <c r="C598" s="159"/>
      <c r="D598" s="159"/>
      <c r="E598" s="161"/>
      <c r="F598" s="162"/>
      <c r="G598" s="311"/>
      <c r="H598" s="312"/>
      <c r="I598" s="163"/>
    </row>
    <row r="599" spans="1:9" ht="15.75" x14ac:dyDescent="0.25">
      <c r="A599" s="160"/>
      <c r="B599" s="159"/>
      <c r="C599" s="159"/>
      <c r="D599" s="159"/>
      <c r="E599" s="161"/>
      <c r="F599" s="162"/>
      <c r="G599" s="311"/>
      <c r="H599" s="312"/>
      <c r="I599" s="163"/>
    </row>
    <row r="600" spans="1:9" ht="15.75" x14ac:dyDescent="0.25">
      <c r="A600" s="160"/>
      <c r="B600" s="159"/>
      <c r="C600" s="159"/>
      <c r="D600" s="159"/>
      <c r="E600" s="161"/>
      <c r="F600" s="162"/>
      <c r="G600" s="311"/>
      <c r="H600" s="312"/>
      <c r="I600" s="163"/>
    </row>
    <row r="601" spans="1:9" ht="15.75" x14ac:dyDescent="0.25">
      <c r="A601" s="160"/>
      <c r="B601" s="159"/>
      <c r="C601" s="159"/>
      <c r="D601" s="159"/>
      <c r="E601" s="161"/>
      <c r="F601" s="162"/>
      <c r="G601" s="311"/>
      <c r="H601" s="312"/>
      <c r="I601" s="163"/>
    </row>
    <row r="602" spans="1:9" ht="15.75" x14ac:dyDescent="0.25">
      <c r="A602" s="160"/>
      <c r="B602" s="159"/>
      <c r="C602" s="159"/>
      <c r="D602" s="159"/>
      <c r="E602" s="161"/>
      <c r="F602" s="162"/>
      <c r="G602" s="311"/>
      <c r="H602" s="312"/>
      <c r="I602" s="163"/>
    </row>
    <row r="603" spans="1:9" ht="15.75" x14ac:dyDescent="0.25">
      <c r="A603" s="160"/>
      <c r="B603" s="159"/>
      <c r="C603" s="159"/>
      <c r="D603" s="159"/>
      <c r="E603" s="161"/>
      <c r="F603" s="162"/>
      <c r="G603" s="311"/>
      <c r="H603" s="312"/>
      <c r="I603" s="163"/>
    </row>
    <row r="604" spans="1:9" ht="15.75" x14ac:dyDescent="0.25">
      <c r="A604" s="160"/>
      <c r="B604" s="159"/>
      <c r="C604" s="159"/>
      <c r="D604" s="159"/>
      <c r="E604" s="161"/>
      <c r="F604" s="162"/>
      <c r="G604" s="311"/>
      <c r="H604" s="312"/>
      <c r="I604" s="163"/>
    </row>
    <row r="605" spans="1:9" ht="15.75" x14ac:dyDescent="0.25">
      <c r="A605" s="160"/>
      <c r="B605" s="159"/>
      <c r="C605" s="159"/>
      <c r="D605" s="159"/>
      <c r="E605" s="161"/>
      <c r="F605" s="162"/>
      <c r="G605" s="311"/>
      <c r="H605" s="312"/>
      <c r="I605" s="163"/>
    </row>
    <row r="606" spans="1:9" ht="15.75" x14ac:dyDescent="0.25">
      <c r="A606" s="160"/>
      <c r="B606" s="159"/>
      <c r="C606" s="159"/>
      <c r="D606" s="159"/>
      <c r="E606" s="161"/>
      <c r="F606" s="162"/>
      <c r="G606" s="311"/>
      <c r="H606" s="312"/>
      <c r="I606" s="163"/>
    </row>
    <row r="607" spans="1:9" ht="15.75" x14ac:dyDescent="0.25">
      <c r="A607" s="160"/>
      <c r="B607" s="159"/>
      <c r="C607" s="159"/>
      <c r="D607" s="159"/>
      <c r="E607" s="161"/>
      <c r="F607" s="162"/>
      <c r="G607" s="311"/>
      <c r="H607" s="312"/>
      <c r="I607" s="163"/>
    </row>
    <row r="608" spans="1:9" ht="15.75" x14ac:dyDescent="0.25">
      <c r="A608" s="160"/>
      <c r="B608" s="159"/>
      <c r="C608" s="159"/>
      <c r="D608" s="159"/>
      <c r="E608" s="161"/>
      <c r="F608" s="162"/>
      <c r="G608" s="311"/>
      <c r="H608" s="312"/>
      <c r="I608" s="163"/>
    </row>
    <row r="609" spans="1:9" ht="15.75" x14ac:dyDescent="0.25">
      <c r="A609" s="160"/>
      <c r="B609" s="159"/>
      <c r="C609" s="159"/>
      <c r="D609" s="159"/>
      <c r="E609" s="161"/>
      <c r="F609" s="162"/>
      <c r="G609" s="311"/>
      <c r="H609" s="312"/>
      <c r="I609" s="163"/>
    </row>
    <row r="610" spans="1:9" ht="15.75" x14ac:dyDescent="0.25">
      <c r="A610" s="160"/>
      <c r="B610" s="159"/>
      <c r="C610" s="159"/>
      <c r="D610" s="159"/>
      <c r="E610" s="161"/>
      <c r="F610" s="162"/>
      <c r="G610" s="311"/>
      <c r="H610" s="312"/>
      <c r="I610" s="163"/>
    </row>
    <row r="611" spans="1:9" ht="15.75" x14ac:dyDescent="0.25">
      <c r="A611" s="160"/>
      <c r="B611" s="159"/>
      <c r="C611" s="159"/>
      <c r="D611" s="159"/>
      <c r="E611" s="161"/>
      <c r="F611" s="162"/>
      <c r="G611" s="311"/>
      <c r="H611" s="312"/>
      <c r="I611" s="163"/>
    </row>
    <row r="612" spans="1:9" ht="15.75" x14ac:dyDescent="0.25">
      <c r="A612" s="160"/>
      <c r="B612" s="159"/>
      <c r="C612" s="159"/>
      <c r="D612" s="159"/>
      <c r="E612" s="161"/>
      <c r="F612" s="162"/>
      <c r="G612" s="311"/>
      <c r="H612" s="312"/>
      <c r="I612" s="163"/>
    </row>
    <row r="613" spans="1:9" ht="15.75" x14ac:dyDescent="0.25">
      <c r="A613" s="160"/>
      <c r="B613" s="159"/>
      <c r="C613" s="159"/>
      <c r="D613" s="159"/>
      <c r="E613" s="161"/>
      <c r="F613" s="162"/>
      <c r="G613" s="311"/>
      <c r="H613" s="312"/>
      <c r="I613" s="163"/>
    </row>
    <row r="614" spans="1:9" ht="15.75" x14ac:dyDescent="0.25">
      <c r="A614" s="160"/>
      <c r="B614" s="159"/>
      <c r="C614" s="159"/>
      <c r="D614" s="159"/>
      <c r="E614" s="161"/>
      <c r="F614" s="162"/>
      <c r="G614" s="311"/>
      <c r="H614" s="312"/>
      <c r="I614" s="163"/>
    </row>
    <row r="615" spans="1:9" ht="15.75" x14ac:dyDescent="0.25">
      <c r="A615" s="160"/>
      <c r="B615" s="159"/>
      <c r="C615" s="159"/>
      <c r="D615" s="159"/>
      <c r="E615" s="161"/>
      <c r="F615" s="162"/>
      <c r="G615" s="311"/>
      <c r="H615" s="312"/>
      <c r="I615" s="163"/>
    </row>
    <row r="616" spans="1:9" ht="15.75" x14ac:dyDescent="0.25">
      <c r="A616" s="160"/>
      <c r="B616" s="159"/>
      <c r="C616" s="159"/>
      <c r="D616" s="159"/>
      <c r="E616" s="161"/>
      <c r="F616" s="162"/>
      <c r="G616" s="311"/>
      <c r="H616" s="312"/>
      <c r="I616" s="163"/>
    </row>
    <row r="617" spans="1:9" ht="15.75" x14ac:dyDescent="0.25">
      <c r="A617" s="160"/>
      <c r="B617" s="159"/>
      <c r="C617" s="159"/>
      <c r="D617" s="159"/>
      <c r="E617" s="161"/>
      <c r="F617" s="162"/>
      <c r="G617" s="311"/>
      <c r="H617" s="312"/>
      <c r="I617" s="163"/>
    </row>
    <row r="618" spans="1:9" ht="15.75" x14ac:dyDescent="0.25">
      <c r="A618" s="160"/>
      <c r="B618" s="159"/>
      <c r="C618" s="159"/>
      <c r="D618" s="159"/>
      <c r="E618" s="161"/>
      <c r="F618" s="162"/>
      <c r="G618" s="311"/>
      <c r="H618" s="312"/>
      <c r="I618" s="163"/>
    </row>
    <row r="619" spans="1:9" ht="15.75" x14ac:dyDescent="0.25">
      <c r="A619" s="160"/>
      <c r="B619" s="159"/>
      <c r="C619" s="159"/>
      <c r="D619" s="159"/>
      <c r="E619" s="161"/>
      <c r="F619" s="162"/>
      <c r="G619" s="311"/>
      <c r="H619" s="312"/>
      <c r="I619" s="163"/>
    </row>
    <row r="620" spans="1:9" ht="15.75" x14ac:dyDescent="0.25">
      <c r="A620" s="160"/>
      <c r="B620" s="159"/>
      <c r="C620" s="159"/>
      <c r="D620" s="159"/>
      <c r="E620" s="161"/>
      <c r="F620" s="162"/>
      <c r="G620" s="311"/>
      <c r="H620" s="312"/>
      <c r="I620" s="163"/>
    </row>
    <row r="621" spans="1:9" ht="15.75" x14ac:dyDescent="0.25">
      <c r="A621" s="160"/>
      <c r="B621" s="159"/>
      <c r="C621" s="159"/>
      <c r="D621" s="159"/>
      <c r="E621" s="161"/>
      <c r="F621" s="162"/>
      <c r="G621" s="311"/>
      <c r="H621" s="312"/>
      <c r="I621" s="163"/>
    </row>
    <row r="622" spans="1:9" ht="15.75" x14ac:dyDescent="0.25">
      <c r="A622" s="160"/>
      <c r="B622" s="159"/>
      <c r="C622" s="159"/>
      <c r="D622" s="159"/>
      <c r="E622" s="161"/>
      <c r="F622" s="162"/>
      <c r="G622" s="311"/>
      <c r="H622" s="312"/>
      <c r="I622" s="163"/>
    </row>
    <row r="623" spans="1:9" ht="15.75" x14ac:dyDescent="0.25">
      <c r="A623" s="160"/>
      <c r="B623" s="159"/>
      <c r="C623" s="159"/>
      <c r="D623" s="159"/>
      <c r="E623" s="161"/>
      <c r="F623" s="162"/>
      <c r="G623" s="311"/>
      <c r="H623" s="312"/>
      <c r="I623" s="163"/>
    </row>
    <row r="624" spans="1:9" ht="15.75" x14ac:dyDescent="0.25">
      <c r="A624" s="160"/>
      <c r="B624" s="159"/>
      <c r="C624" s="159"/>
      <c r="D624" s="159"/>
      <c r="E624" s="161"/>
      <c r="F624" s="162"/>
      <c r="G624" s="311"/>
      <c r="H624" s="312"/>
      <c r="I624" s="163"/>
    </row>
    <row r="625" spans="1:9" ht="15.75" x14ac:dyDescent="0.25">
      <c r="A625" s="160"/>
      <c r="B625" s="159"/>
      <c r="C625" s="159"/>
      <c r="D625" s="159"/>
      <c r="E625" s="161"/>
      <c r="F625" s="162"/>
      <c r="G625" s="311"/>
      <c r="H625" s="312"/>
      <c r="I625" s="163"/>
    </row>
    <row r="626" spans="1:9" ht="15.75" x14ac:dyDescent="0.25">
      <c r="A626" s="160"/>
      <c r="B626" s="159"/>
      <c r="C626" s="159"/>
      <c r="D626" s="159"/>
      <c r="E626" s="161"/>
      <c r="F626" s="162"/>
      <c r="G626" s="311"/>
      <c r="H626" s="312"/>
      <c r="I626" s="163"/>
    </row>
    <row r="627" spans="1:9" ht="15.75" x14ac:dyDescent="0.25">
      <c r="A627" s="160"/>
      <c r="B627" s="159"/>
      <c r="C627" s="159"/>
      <c r="D627" s="159"/>
      <c r="E627" s="161"/>
      <c r="F627" s="162"/>
      <c r="G627" s="311"/>
      <c r="H627" s="312"/>
      <c r="I627" s="163"/>
    </row>
    <row r="628" spans="1:9" ht="15.75" x14ac:dyDescent="0.25">
      <c r="A628" s="160"/>
      <c r="B628" s="159"/>
      <c r="C628" s="159"/>
      <c r="D628" s="159"/>
      <c r="E628" s="161"/>
      <c r="F628" s="162"/>
      <c r="G628" s="311"/>
      <c r="H628" s="312"/>
      <c r="I628" s="163"/>
    </row>
    <row r="629" spans="1:9" ht="15.75" x14ac:dyDescent="0.25">
      <c r="A629" s="160"/>
      <c r="B629" s="159"/>
      <c r="C629" s="159"/>
      <c r="D629" s="159"/>
      <c r="E629" s="161"/>
      <c r="F629" s="162"/>
      <c r="G629" s="311"/>
      <c r="H629" s="312"/>
      <c r="I629" s="163"/>
    </row>
    <row r="630" spans="1:9" ht="15.75" x14ac:dyDescent="0.25">
      <c r="A630" s="160"/>
      <c r="B630" s="159"/>
      <c r="C630" s="159"/>
      <c r="D630" s="159"/>
      <c r="E630" s="161"/>
      <c r="F630" s="162"/>
      <c r="G630" s="311"/>
      <c r="H630" s="312"/>
      <c r="I630" s="163"/>
    </row>
    <row r="631" spans="1:9" ht="15.75" x14ac:dyDescent="0.25">
      <c r="A631" s="160"/>
      <c r="B631" s="159"/>
      <c r="C631" s="159"/>
      <c r="D631" s="159"/>
      <c r="E631" s="161"/>
      <c r="F631" s="162"/>
      <c r="G631" s="311"/>
      <c r="H631" s="312"/>
      <c r="I631" s="163"/>
    </row>
    <row r="632" spans="1:9" ht="15.75" x14ac:dyDescent="0.25">
      <c r="A632" s="160"/>
      <c r="B632" s="159"/>
      <c r="C632" s="159"/>
      <c r="D632" s="159"/>
      <c r="E632" s="161"/>
      <c r="F632" s="162"/>
      <c r="G632" s="311"/>
      <c r="H632" s="312"/>
      <c r="I632" s="163"/>
    </row>
    <row r="633" spans="1:9" ht="15.75" x14ac:dyDescent="0.25">
      <c r="A633" s="160"/>
      <c r="B633" s="159"/>
      <c r="C633" s="159"/>
      <c r="D633" s="159"/>
      <c r="E633" s="161"/>
      <c r="F633" s="162"/>
      <c r="G633" s="311"/>
      <c r="H633" s="312"/>
      <c r="I633" s="163"/>
    </row>
    <row r="634" spans="1:9" ht="15.75" x14ac:dyDescent="0.25">
      <c r="A634" s="160"/>
      <c r="B634" s="159"/>
      <c r="C634" s="159"/>
      <c r="D634" s="159"/>
      <c r="E634" s="161"/>
      <c r="F634" s="162"/>
      <c r="G634" s="311"/>
      <c r="H634" s="312"/>
      <c r="I634" s="163"/>
    </row>
    <row r="635" spans="1:9" ht="15.75" x14ac:dyDescent="0.25">
      <c r="A635" s="160"/>
      <c r="B635" s="159"/>
      <c r="C635" s="159"/>
      <c r="D635" s="159"/>
      <c r="E635" s="161"/>
      <c r="F635" s="162"/>
      <c r="G635" s="311"/>
      <c r="H635" s="312"/>
      <c r="I635" s="163"/>
    </row>
    <row r="636" spans="1:9" ht="15.75" x14ac:dyDescent="0.25">
      <c r="A636" s="160"/>
      <c r="B636" s="159"/>
      <c r="C636" s="159"/>
      <c r="D636" s="159"/>
      <c r="E636" s="161"/>
      <c r="F636" s="162"/>
      <c r="G636" s="311"/>
      <c r="H636" s="312"/>
      <c r="I636" s="163"/>
    </row>
    <row r="637" spans="1:9" ht="15.75" x14ac:dyDescent="0.25">
      <c r="A637" s="160"/>
      <c r="B637" s="159"/>
      <c r="C637" s="159"/>
      <c r="D637" s="159"/>
      <c r="E637" s="161"/>
      <c r="F637" s="162"/>
      <c r="G637" s="311"/>
      <c r="H637" s="312"/>
      <c r="I637" s="163"/>
    </row>
    <row r="638" spans="1:9" ht="15.75" x14ac:dyDescent="0.25">
      <c r="A638" s="160"/>
      <c r="B638" s="159"/>
      <c r="C638" s="159"/>
      <c r="D638" s="159"/>
      <c r="E638" s="161"/>
      <c r="F638" s="162"/>
      <c r="G638" s="311"/>
      <c r="H638" s="312"/>
      <c r="I638" s="163"/>
    </row>
    <row r="639" spans="1:9" ht="15.75" x14ac:dyDescent="0.25">
      <c r="A639" s="160"/>
      <c r="B639" s="159"/>
      <c r="C639" s="159"/>
      <c r="D639" s="159"/>
      <c r="E639" s="161"/>
      <c r="F639" s="162"/>
      <c r="G639" s="311"/>
      <c r="H639" s="312"/>
      <c r="I639" s="163"/>
    </row>
    <row r="640" spans="1:9" ht="15.75" x14ac:dyDescent="0.25">
      <c r="A640" s="160"/>
      <c r="B640" s="159"/>
      <c r="C640" s="159"/>
      <c r="D640" s="159"/>
      <c r="E640" s="161"/>
      <c r="F640" s="162"/>
      <c r="G640" s="311"/>
      <c r="H640" s="312"/>
      <c r="I640" s="163"/>
    </row>
    <row r="641" spans="1:9" ht="15.75" x14ac:dyDescent="0.25">
      <c r="A641" s="160"/>
      <c r="B641" s="159"/>
      <c r="C641" s="159"/>
      <c r="D641" s="159"/>
      <c r="E641" s="161"/>
      <c r="F641" s="162"/>
      <c r="G641" s="311"/>
      <c r="H641" s="312"/>
      <c r="I641" s="163"/>
    </row>
    <row r="642" spans="1:9" ht="15.75" x14ac:dyDescent="0.25">
      <c r="A642" s="160"/>
      <c r="B642" s="159"/>
      <c r="C642" s="159"/>
      <c r="D642" s="159"/>
      <c r="E642" s="161"/>
      <c r="F642" s="162"/>
      <c r="G642" s="311"/>
      <c r="H642" s="312"/>
      <c r="I642" s="163"/>
    </row>
    <row r="643" spans="1:9" ht="15.75" x14ac:dyDescent="0.25">
      <c r="A643" s="160"/>
      <c r="B643" s="159"/>
      <c r="C643" s="159"/>
      <c r="D643" s="159"/>
      <c r="E643" s="161"/>
      <c r="F643" s="162"/>
      <c r="G643" s="311"/>
      <c r="H643" s="312"/>
      <c r="I643" s="163"/>
    </row>
    <row r="644" spans="1:9" ht="15.75" x14ac:dyDescent="0.25">
      <c r="A644" s="160"/>
      <c r="B644" s="159"/>
      <c r="C644" s="159"/>
      <c r="D644" s="159"/>
      <c r="E644" s="161"/>
      <c r="F644" s="162"/>
      <c r="G644" s="311"/>
      <c r="H644" s="312"/>
      <c r="I644" s="163"/>
    </row>
    <row r="645" spans="1:9" ht="15.75" x14ac:dyDescent="0.25">
      <c r="A645" s="160"/>
      <c r="B645" s="159"/>
      <c r="C645" s="159"/>
      <c r="D645" s="159"/>
      <c r="E645" s="161"/>
      <c r="F645" s="162"/>
      <c r="G645" s="311"/>
      <c r="H645" s="312"/>
      <c r="I645" s="163"/>
    </row>
    <row r="646" spans="1:9" ht="15.75" x14ac:dyDescent="0.25">
      <c r="A646" s="160"/>
      <c r="B646" s="159"/>
      <c r="C646" s="159"/>
      <c r="D646" s="159"/>
      <c r="E646" s="161"/>
      <c r="F646" s="162"/>
      <c r="G646" s="311"/>
      <c r="H646" s="312"/>
      <c r="I646" s="163"/>
    </row>
    <row r="647" spans="1:9" ht="15.75" x14ac:dyDescent="0.25">
      <c r="A647" s="160"/>
      <c r="B647" s="159"/>
      <c r="C647" s="159"/>
      <c r="D647" s="159"/>
      <c r="E647" s="161"/>
      <c r="F647" s="162"/>
      <c r="G647" s="311"/>
      <c r="H647" s="312"/>
      <c r="I647" s="163"/>
    </row>
    <row r="648" spans="1:9" ht="15.75" x14ac:dyDescent="0.25">
      <c r="A648" s="160"/>
      <c r="B648" s="159"/>
      <c r="C648" s="159"/>
      <c r="D648" s="159"/>
      <c r="E648" s="161"/>
      <c r="F648" s="162"/>
      <c r="G648" s="311"/>
      <c r="H648" s="312"/>
      <c r="I648" s="163"/>
    </row>
    <row r="649" spans="1:9" ht="15.75" x14ac:dyDescent="0.25">
      <c r="A649" s="160"/>
      <c r="B649" s="159"/>
      <c r="C649" s="159"/>
      <c r="D649" s="159"/>
      <c r="E649" s="161"/>
      <c r="F649" s="162"/>
      <c r="G649" s="311"/>
      <c r="H649" s="312"/>
      <c r="I649" s="163"/>
    </row>
    <row r="650" spans="1:9" ht="15.75" x14ac:dyDescent="0.25">
      <c r="A650" s="160"/>
      <c r="B650" s="159"/>
      <c r="C650" s="159"/>
      <c r="D650" s="159"/>
      <c r="E650" s="161"/>
      <c r="F650" s="162"/>
      <c r="G650" s="311"/>
      <c r="H650" s="312"/>
      <c r="I650" s="163"/>
    </row>
    <row r="651" spans="1:9" ht="15.75" x14ac:dyDescent="0.25">
      <c r="A651" s="160"/>
      <c r="B651" s="159"/>
      <c r="C651" s="159"/>
      <c r="D651" s="159"/>
      <c r="E651" s="161"/>
      <c r="F651" s="162"/>
      <c r="G651" s="311"/>
      <c r="H651" s="312"/>
      <c r="I651" s="163"/>
    </row>
    <row r="652" spans="1:9" ht="15.75" x14ac:dyDescent="0.25">
      <c r="A652" s="160"/>
      <c r="B652" s="159"/>
      <c r="C652" s="159"/>
      <c r="D652" s="159"/>
      <c r="E652" s="161"/>
      <c r="F652" s="162"/>
      <c r="G652" s="311"/>
      <c r="H652" s="312"/>
      <c r="I652" s="163"/>
    </row>
    <row r="653" spans="1:9" ht="15.75" x14ac:dyDescent="0.25">
      <c r="A653" s="160"/>
      <c r="B653" s="159"/>
      <c r="C653" s="159"/>
      <c r="D653" s="159"/>
      <c r="E653" s="161"/>
      <c r="F653" s="162"/>
      <c r="G653" s="311"/>
      <c r="H653" s="312"/>
      <c r="I653" s="163"/>
    </row>
    <row r="654" spans="1:9" ht="15.75" x14ac:dyDescent="0.25">
      <c r="A654" s="160"/>
      <c r="B654" s="159"/>
      <c r="C654" s="159"/>
      <c r="D654" s="159"/>
      <c r="E654" s="161"/>
      <c r="F654" s="162"/>
      <c r="G654" s="311"/>
      <c r="H654" s="312"/>
      <c r="I654" s="163"/>
    </row>
    <row r="655" spans="1:9" ht="15.75" x14ac:dyDescent="0.25">
      <c r="A655" s="160"/>
      <c r="B655" s="159"/>
      <c r="C655" s="159"/>
      <c r="D655" s="159"/>
      <c r="E655" s="161"/>
      <c r="F655" s="162"/>
      <c r="G655" s="311"/>
      <c r="H655" s="312"/>
      <c r="I655" s="163"/>
    </row>
    <row r="656" spans="1:9" ht="15.75" x14ac:dyDescent="0.25">
      <c r="A656" s="160"/>
      <c r="B656" s="159"/>
      <c r="C656" s="159"/>
      <c r="D656" s="159"/>
      <c r="E656" s="161"/>
      <c r="F656" s="162"/>
      <c r="G656" s="311"/>
      <c r="H656" s="312"/>
      <c r="I656" s="163"/>
    </row>
    <row r="657" spans="1:9" ht="15.75" x14ac:dyDescent="0.25">
      <c r="A657" s="160"/>
      <c r="B657" s="159"/>
      <c r="C657" s="159"/>
      <c r="D657" s="159"/>
      <c r="E657" s="161"/>
      <c r="F657" s="162"/>
      <c r="G657" s="311"/>
      <c r="H657" s="312"/>
      <c r="I657" s="163"/>
    </row>
    <row r="658" spans="1:9" ht="15.75" x14ac:dyDescent="0.25">
      <c r="A658" s="160"/>
      <c r="B658" s="159"/>
      <c r="C658" s="159"/>
      <c r="D658" s="159"/>
      <c r="E658" s="161"/>
      <c r="F658" s="162"/>
      <c r="G658" s="311"/>
      <c r="H658" s="312"/>
      <c r="I658" s="163"/>
    </row>
    <row r="659" spans="1:9" ht="15.75" x14ac:dyDescent="0.25">
      <c r="A659" s="160"/>
      <c r="B659" s="159"/>
      <c r="C659" s="159"/>
      <c r="D659" s="159"/>
      <c r="E659" s="161"/>
      <c r="F659" s="162"/>
      <c r="G659" s="311"/>
      <c r="H659" s="312"/>
      <c r="I659" s="163"/>
    </row>
    <row r="660" spans="1:9" ht="15.75" x14ac:dyDescent="0.25">
      <c r="A660" s="160"/>
      <c r="B660" s="159"/>
      <c r="C660" s="159"/>
      <c r="D660" s="159"/>
      <c r="E660" s="161"/>
      <c r="F660" s="162"/>
      <c r="G660" s="311"/>
      <c r="H660" s="312"/>
      <c r="I660" s="163"/>
    </row>
    <row r="661" spans="1:9" ht="15.75" x14ac:dyDescent="0.25">
      <c r="A661" s="160"/>
      <c r="B661" s="159"/>
      <c r="C661" s="159"/>
      <c r="D661" s="159"/>
      <c r="E661" s="161"/>
      <c r="F661" s="162"/>
      <c r="G661" s="311"/>
      <c r="H661" s="312"/>
      <c r="I661" s="163"/>
    </row>
    <row r="662" spans="1:9" ht="15.75" x14ac:dyDescent="0.25">
      <c r="A662" s="160"/>
      <c r="B662" s="159"/>
      <c r="C662" s="159"/>
      <c r="D662" s="159"/>
      <c r="E662" s="161"/>
      <c r="F662" s="162"/>
      <c r="G662" s="311"/>
      <c r="H662" s="312"/>
      <c r="I662" s="163"/>
    </row>
    <row r="663" spans="1:9" ht="15.75" x14ac:dyDescent="0.25">
      <c r="A663" s="160"/>
      <c r="B663" s="159"/>
      <c r="C663" s="159"/>
      <c r="D663" s="159"/>
      <c r="E663" s="161"/>
      <c r="F663" s="162"/>
      <c r="G663" s="311"/>
      <c r="H663" s="312"/>
      <c r="I663" s="163"/>
    </row>
    <row r="664" spans="1:9" ht="15.75" x14ac:dyDescent="0.25">
      <c r="A664" s="160"/>
      <c r="B664" s="159"/>
      <c r="C664" s="159"/>
      <c r="D664" s="159"/>
      <c r="E664" s="161"/>
      <c r="F664" s="162"/>
      <c r="G664" s="311"/>
      <c r="H664" s="312"/>
      <c r="I664" s="163"/>
    </row>
    <row r="665" spans="1:9" ht="15.75" x14ac:dyDescent="0.25">
      <c r="A665" s="160"/>
      <c r="B665" s="159"/>
      <c r="C665" s="159"/>
      <c r="D665" s="159"/>
      <c r="E665" s="161"/>
      <c r="F665" s="162"/>
      <c r="G665" s="311"/>
      <c r="H665" s="312"/>
      <c r="I665" s="163"/>
    </row>
    <row r="666" spans="1:9" ht="15.75" x14ac:dyDescent="0.25">
      <c r="A666" s="160"/>
      <c r="B666" s="159"/>
      <c r="C666" s="159"/>
      <c r="D666" s="159"/>
      <c r="E666" s="161"/>
      <c r="F666" s="162"/>
      <c r="G666" s="311"/>
      <c r="H666" s="312"/>
      <c r="I666" s="163"/>
    </row>
    <row r="667" spans="1:9" ht="15.75" x14ac:dyDescent="0.25">
      <c r="A667" s="160"/>
      <c r="B667" s="159"/>
      <c r="C667" s="159"/>
      <c r="D667" s="159"/>
      <c r="E667" s="161"/>
      <c r="F667" s="162"/>
      <c r="G667" s="311"/>
      <c r="H667" s="312"/>
      <c r="I667" s="163"/>
    </row>
    <row r="668" spans="1:9" ht="15.75" x14ac:dyDescent="0.25">
      <c r="A668" s="160"/>
      <c r="B668" s="159"/>
      <c r="C668" s="159"/>
      <c r="D668" s="159"/>
      <c r="E668" s="161"/>
      <c r="F668" s="162"/>
      <c r="G668" s="311"/>
      <c r="H668" s="312"/>
      <c r="I668" s="163"/>
    </row>
    <row r="669" spans="1:9" ht="15.75" x14ac:dyDescent="0.25">
      <c r="A669" s="160"/>
      <c r="B669" s="159"/>
      <c r="C669" s="159"/>
      <c r="D669" s="159"/>
      <c r="E669" s="161"/>
      <c r="F669" s="162"/>
      <c r="G669" s="311"/>
      <c r="H669" s="312"/>
      <c r="I669" s="163"/>
    </row>
    <row r="670" spans="1:9" ht="15.75" x14ac:dyDescent="0.25">
      <c r="A670" s="160"/>
      <c r="B670" s="159"/>
      <c r="C670" s="159"/>
      <c r="D670" s="159"/>
      <c r="E670" s="161"/>
      <c r="F670" s="162"/>
      <c r="G670" s="311"/>
      <c r="H670" s="312"/>
      <c r="I670" s="163"/>
    </row>
    <row r="671" spans="1:9" ht="15.75" x14ac:dyDescent="0.25">
      <c r="A671" s="160"/>
      <c r="B671" s="159"/>
      <c r="C671" s="159"/>
      <c r="D671" s="159"/>
      <c r="E671" s="161"/>
      <c r="F671" s="162"/>
      <c r="G671" s="311"/>
      <c r="H671" s="312"/>
      <c r="I671" s="163"/>
    </row>
    <row r="672" spans="1:9" ht="15.75" x14ac:dyDescent="0.25">
      <c r="A672" s="160"/>
      <c r="B672" s="159"/>
      <c r="C672" s="159"/>
      <c r="D672" s="159"/>
      <c r="E672" s="161"/>
      <c r="F672" s="162"/>
      <c r="G672" s="311"/>
      <c r="H672" s="312"/>
      <c r="I672" s="163"/>
    </row>
    <row r="673" spans="1:9" ht="15.75" x14ac:dyDescent="0.25">
      <c r="A673" s="160"/>
      <c r="B673" s="159"/>
      <c r="C673" s="159"/>
      <c r="D673" s="159"/>
      <c r="E673" s="161"/>
      <c r="F673" s="162"/>
      <c r="G673" s="311"/>
      <c r="H673" s="312"/>
      <c r="I673" s="163"/>
    </row>
    <row r="674" spans="1:9" ht="15.75" x14ac:dyDescent="0.25">
      <c r="A674" s="160"/>
      <c r="B674" s="159"/>
      <c r="C674" s="159"/>
      <c r="D674" s="159"/>
      <c r="E674" s="161"/>
      <c r="F674" s="162"/>
      <c r="G674" s="311"/>
      <c r="H674" s="312"/>
      <c r="I674" s="163"/>
    </row>
    <row r="675" spans="1:9" ht="15.75" x14ac:dyDescent="0.25">
      <c r="A675" s="160"/>
      <c r="B675" s="159"/>
      <c r="C675" s="159"/>
      <c r="D675" s="159"/>
      <c r="E675" s="161"/>
      <c r="F675" s="162"/>
      <c r="G675" s="311"/>
      <c r="H675" s="312"/>
      <c r="I675" s="163"/>
    </row>
    <row r="676" spans="1:9" ht="15.75" x14ac:dyDescent="0.25">
      <c r="A676" s="160"/>
      <c r="B676" s="159"/>
      <c r="C676" s="159"/>
      <c r="D676" s="159"/>
      <c r="E676" s="161"/>
      <c r="F676" s="162"/>
      <c r="G676" s="311"/>
      <c r="H676" s="312"/>
      <c r="I676" s="163"/>
    </row>
    <row r="677" spans="1:9" ht="15.75" x14ac:dyDescent="0.25">
      <c r="A677" s="160"/>
      <c r="B677" s="159"/>
      <c r="C677" s="159"/>
      <c r="D677" s="159"/>
      <c r="E677" s="161"/>
      <c r="F677" s="162"/>
      <c r="G677" s="311"/>
      <c r="H677" s="312"/>
      <c r="I677" s="163"/>
    </row>
    <row r="678" spans="1:9" ht="15.75" x14ac:dyDescent="0.25">
      <c r="A678" s="160"/>
      <c r="B678" s="159"/>
      <c r="C678" s="159"/>
      <c r="D678" s="159"/>
      <c r="E678" s="161"/>
      <c r="F678" s="162"/>
      <c r="G678" s="311"/>
      <c r="H678" s="312"/>
      <c r="I678" s="163"/>
    </row>
    <row r="679" spans="1:9" ht="15.75" x14ac:dyDescent="0.25">
      <c r="A679" s="160"/>
      <c r="B679" s="159"/>
      <c r="C679" s="159"/>
      <c r="D679" s="159"/>
      <c r="E679" s="161"/>
      <c r="F679" s="162"/>
      <c r="G679" s="311"/>
      <c r="H679" s="312"/>
      <c r="I679" s="163"/>
    </row>
    <row r="680" spans="1:9" ht="15.75" x14ac:dyDescent="0.25">
      <c r="A680" s="160"/>
      <c r="B680" s="159"/>
      <c r="C680" s="159"/>
      <c r="D680" s="159"/>
      <c r="E680" s="161"/>
      <c r="F680" s="162"/>
      <c r="G680" s="311"/>
      <c r="H680" s="312"/>
      <c r="I680" s="163"/>
    </row>
    <row r="681" spans="1:9" ht="15.75" x14ac:dyDescent="0.25">
      <c r="A681" s="160"/>
      <c r="B681" s="159"/>
      <c r="C681" s="159"/>
      <c r="D681" s="159"/>
      <c r="E681" s="161"/>
      <c r="F681" s="162"/>
      <c r="G681" s="311"/>
      <c r="H681" s="312"/>
      <c r="I681" s="163"/>
    </row>
    <row r="682" spans="1:9" ht="15.75" x14ac:dyDescent="0.25">
      <c r="A682" s="160"/>
      <c r="B682" s="159"/>
      <c r="C682" s="159"/>
      <c r="D682" s="159"/>
      <c r="E682" s="161"/>
      <c r="F682" s="162"/>
      <c r="G682" s="311"/>
      <c r="H682" s="312"/>
      <c r="I682" s="163"/>
    </row>
    <row r="683" spans="1:9" ht="15.75" x14ac:dyDescent="0.25">
      <c r="A683" s="160"/>
      <c r="B683" s="159"/>
      <c r="C683" s="159"/>
      <c r="D683" s="159"/>
      <c r="E683" s="161"/>
      <c r="F683" s="162"/>
      <c r="G683" s="311"/>
      <c r="H683" s="312"/>
      <c r="I683" s="163"/>
    </row>
    <row r="684" spans="1:9" ht="15.75" x14ac:dyDescent="0.25">
      <c r="A684" s="160"/>
      <c r="B684" s="159"/>
      <c r="C684" s="159"/>
      <c r="D684" s="159"/>
      <c r="E684" s="161"/>
      <c r="F684" s="162"/>
      <c r="G684" s="311"/>
      <c r="H684" s="312"/>
      <c r="I684" s="163"/>
    </row>
    <row r="685" spans="1:9" ht="15.75" x14ac:dyDescent="0.25">
      <c r="A685" s="160"/>
      <c r="B685" s="159"/>
      <c r="C685" s="159"/>
      <c r="D685" s="159"/>
      <c r="E685" s="161"/>
      <c r="F685" s="162"/>
      <c r="G685" s="311"/>
      <c r="H685" s="312"/>
      <c r="I685" s="163"/>
    </row>
    <row r="686" spans="1:9" ht="15.75" x14ac:dyDescent="0.25">
      <c r="A686" s="160"/>
      <c r="B686" s="159"/>
      <c r="C686" s="159"/>
      <c r="D686" s="159"/>
      <c r="E686" s="161"/>
      <c r="F686" s="162"/>
      <c r="G686" s="311"/>
      <c r="H686" s="312"/>
      <c r="I686" s="163"/>
    </row>
    <row r="687" spans="1:9" ht="15.75" x14ac:dyDescent="0.25">
      <c r="A687" s="160"/>
      <c r="B687" s="159"/>
      <c r="C687" s="159"/>
      <c r="D687" s="159"/>
      <c r="E687" s="161"/>
      <c r="F687" s="162"/>
      <c r="G687" s="311"/>
      <c r="H687" s="312"/>
      <c r="I687" s="163"/>
    </row>
    <row r="688" spans="1:9" ht="15.75" x14ac:dyDescent="0.25">
      <c r="A688" s="160"/>
      <c r="B688" s="159"/>
      <c r="C688" s="159"/>
      <c r="D688" s="159"/>
      <c r="E688" s="161"/>
      <c r="F688" s="162"/>
      <c r="G688" s="311"/>
      <c r="H688" s="312"/>
      <c r="I688" s="163"/>
    </row>
    <row r="689" spans="1:9" ht="15.75" x14ac:dyDescent="0.25">
      <c r="A689" s="160"/>
      <c r="B689" s="159"/>
      <c r="C689" s="159"/>
      <c r="D689" s="159"/>
      <c r="E689" s="161"/>
      <c r="F689" s="162"/>
      <c r="G689" s="311"/>
      <c r="H689" s="312"/>
      <c r="I689" s="163"/>
    </row>
    <row r="690" spans="1:9" ht="15.75" x14ac:dyDescent="0.25">
      <c r="A690" s="160"/>
      <c r="B690" s="159"/>
      <c r="C690" s="159"/>
      <c r="D690" s="159"/>
      <c r="E690" s="161"/>
      <c r="F690" s="162"/>
      <c r="G690" s="311"/>
      <c r="H690" s="312"/>
      <c r="I690" s="163"/>
    </row>
    <row r="691" spans="1:9" ht="15.75" x14ac:dyDescent="0.25">
      <c r="A691" s="160"/>
      <c r="B691" s="159"/>
      <c r="C691" s="159"/>
      <c r="D691" s="159"/>
      <c r="E691" s="161"/>
      <c r="F691" s="162"/>
      <c r="G691" s="311"/>
      <c r="H691" s="312"/>
      <c r="I691" s="163"/>
    </row>
    <row r="692" spans="1:9" ht="15.75" x14ac:dyDescent="0.25">
      <c r="A692" s="160"/>
      <c r="B692" s="159"/>
      <c r="C692" s="159"/>
      <c r="D692" s="159"/>
      <c r="E692" s="161"/>
      <c r="F692" s="162"/>
      <c r="G692" s="311"/>
      <c r="H692" s="312"/>
      <c r="I692" s="163"/>
    </row>
    <row r="693" spans="1:9" ht="15.75" x14ac:dyDescent="0.25">
      <c r="A693" s="160"/>
      <c r="B693" s="159"/>
      <c r="C693" s="159"/>
      <c r="D693" s="159"/>
      <c r="E693" s="161"/>
      <c r="F693" s="162"/>
      <c r="G693" s="311"/>
      <c r="H693" s="312"/>
      <c r="I693" s="163"/>
    </row>
    <row r="694" spans="1:9" ht="15.75" x14ac:dyDescent="0.25">
      <c r="A694" s="160"/>
      <c r="B694" s="159"/>
      <c r="C694" s="159"/>
      <c r="D694" s="159"/>
      <c r="E694" s="161"/>
      <c r="F694" s="162"/>
      <c r="G694" s="311"/>
      <c r="H694" s="312"/>
      <c r="I694" s="163"/>
    </row>
    <row r="695" spans="1:9" ht="15.75" x14ac:dyDescent="0.25">
      <c r="A695" s="160"/>
      <c r="B695" s="159"/>
      <c r="C695" s="159"/>
      <c r="D695" s="159"/>
      <c r="E695" s="161"/>
      <c r="F695" s="162"/>
      <c r="G695" s="311"/>
      <c r="H695" s="312"/>
      <c r="I695" s="163"/>
    </row>
    <row r="696" spans="1:9" ht="15.75" x14ac:dyDescent="0.25">
      <c r="A696" s="160"/>
      <c r="B696" s="159"/>
      <c r="C696" s="159"/>
      <c r="D696" s="159"/>
      <c r="E696" s="161"/>
      <c r="F696" s="162"/>
      <c r="G696" s="311"/>
      <c r="H696" s="312"/>
      <c r="I696" s="163"/>
    </row>
    <row r="697" spans="1:9" ht="15.75" x14ac:dyDescent="0.25">
      <c r="A697" s="160"/>
      <c r="B697" s="159"/>
      <c r="C697" s="159"/>
      <c r="D697" s="159"/>
      <c r="E697" s="161"/>
      <c r="F697" s="162"/>
      <c r="G697" s="311"/>
      <c r="H697" s="312"/>
      <c r="I697" s="163"/>
    </row>
    <row r="698" spans="1:9" ht="15.75" x14ac:dyDescent="0.25">
      <c r="A698" s="160"/>
      <c r="B698" s="159"/>
      <c r="C698" s="159"/>
      <c r="D698" s="159"/>
      <c r="E698" s="161"/>
      <c r="F698" s="162"/>
      <c r="G698" s="311"/>
      <c r="H698" s="312"/>
      <c r="I698" s="163"/>
    </row>
    <row r="699" spans="1:9" ht="15.75" x14ac:dyDescent="0.25">
      <c r="A699" s="160"/>
      <c r="B699" s="159"/>
      <c r="C699" s="159"/>
      <c r="D699" s="159"/>
      <c r="E699" s="161"/>
      <c r="F699" s="162"/>
      <c r="G699" s="311"/>
      <c r="H699" s="312"/>
      <c r="I699" s="163"/>
    </row>
    <row r="700" spans="1:9" ht="15.75" x14ac:dyDescent="0.25">
      <c r="A700" s="160"/>
      <c r="B700" s="159"/>
      <c r="C700" s="159"/>
      <c r="D700" s="159"/>
      <c r="E700" s="161"/>
      <c r="F700" s="162"/>
      <c r="G700" s="311"/>
      <c r="H700" s="312"/>
      <c r="I700" s="163"/>
    </row>
    <row r="701" spans="1:9" ht="15.75" x14ac:dyDescent="0.25">
      <c r="A701" s="160"/>
      <c r="B701" s="159"/>
      <c r="C701" s="159"/>
      <c r="D701" s="159"/>
      <c r="E701" s="161"/>
      <c r="F701" s="162"/>
      <c r="G701" s="311"/>
      <c r="H701" s="312"/>
      <c r="I701" s="163"/>
    </row>
    <row r="702" spans="1:9" ht="15.75" x14ac:dyDescent="0.25">
      <c r="A702" s="160"/>
      <c r="B702" s="159"/>
      <c r="C702" s="159"/>
      <c r="D702" s="159"/>
      <c r="E702" s="161"/>
      <c r="F702" s="162"/>
      <c r="G702" s="311"/>
      <c r="H702" s="312"/>
      <c r="I702" s="163"/>
    </row>
    <row r="703" spans="1:9" ht="15.75" x14ac:dyDescent="0.25">
      <c r="A703" s="160"/>
      <c r="B703" s="159"/>
      <c r="C703" s="159"/>
      <c r="D703" s="159"/>
      <c r="E703" s="161"/>
      <c r="F703" s="162"/>
      <c r="G703" s="311"/>
      <c r="H703" s="312"/>
      <c r="I703" s="163"/>
    </row>
    <row r="704" spans="1:9" ht="15.75" x14ac:dyDescent="0.25">
      <c r="A704" s="160"/>
      <c r="B704" s="159"/>
      <c r="C704" s="159"/>
      <c r="D704" s="159"/>
      <c r="E704" s="161"/>
      <c r="F704" s="162"/>
      <c r="G704" s="311"/>
      <c r="H704" s="312"/>
      <c r="I704" s="163"/>
    </row>
    <row r="705" spans="1:9" ht="15.75" x14ac:dyDescent="0.25">
      <c r="A705" s="160"/>
      <c r="B705" s="159"/>
      <c r="C705" s="159"/>
      <c r="D705" s="159"/>
      <c r="E705" s="161"/>
      <c r="F705" s="162"/>
      <c r="G705" s="311"/>
      <c r="H705" s="312"/>
      <c r="I705" s="163"/>
    </row>
    <row r="706" spans="1:9" ht="15.75" x14ac:dyDescent="0.25">
      <c r="A706" s="160"/>
      <c r="B706" s="159"/>
      <c r="C706" s="159"/>
      <c r="D706" s="159"/>
      <c r="E706" s="161"/>
      <c r="F706" s="162"/>
      <c r="G706" s="311"/>
      <c r="H706" s="312"/>
      <c r="I706" s="163"/>
    </row>
    <row r="707" spans="1:9" ht="15.75" x14ac:dyDescent="0.25">
      <c r="A707" s="160"/>
      <c r="B707" s="159"/>
      <c r="C707" s="159"/>
      <c r="D707" s="159"/>
      <c r="E707" s="161"/>
      <c r="F707" s="162"/>
      <c r="G707" s="311"/>
      <c r="H707" s="312"/>
      <c r="I707" s="163"/>
    </row>
    <row r="708" spans="1:9" ht="15.75" x14ac:dyDescent="0.25">
      <c r="A708" s="160"/>
      <c r="B708" s="159"/>
      <c r="C708" s="159"/>
      <c r="D708" s="159"/>
      <c r="E708" s="161"/>
      <c r="F708" s="162"/>
      <c r="G708" s="311"/>
      <c r="H708" s="312"/>
      <c r="I708" s="163"/>
    </row>
    <row r="709" spans="1:9" ht="15.75" x14ac:dyDescent="0.25">
      <c r="A709" s="160"/>
      <c r="B709" s="159"/>
      <c r="C709" s="159"/>
      <c r="D709" s="159"/>
      <c r="E709" s="161"/>
      <c r="F709" s="162"/>
      <c r="G709" s="311"/>
      <c r="H709" s="312"/>
      <c r="I709" s="163"/>
    </row>
    <row r="710" spans="1:9" ht="15.75" x14ac:dyDescent="0.25">
      <c r="A710" s="160"/>
      <c r="B710" s="159"/>
      <c r="C710" s="159"/>
      <c r="D710" s="159"/>
      <c r="E710" s="161"/>
      <c r="F710" s="162"/>
      <c r="G710" s="311"/>
      <c r="H710" s="312"/>
      <c r="I710" s="163"/>
    </row>
    <row r="711" spans="1:9" ht="15.75" x14ac:dyDescent="0.25">
      <c r="A711" s="160"/>
      <c r="B711" s="159"/>
      <c r="C711" s="159"/>
      <c r="D711" s="159"/>
      <c r="E711" s="161"/>
      <c r="F711" s="162"/>
      <c r="G711" s="311"/>
      <c r="H711" s="312"/>
      <c r="I711" s="163"/>
    </row>
    <row r="712" spans="1:9" ht="15.75" x14ac:dyDescent="0.25">
      <c r="A712" s="160"/>
      <c r="B712" s="159"/>
      <c r="C712" s="159"/>
      <c r="D712" s="159"/>
      <c r="E712" s="161"/>
      <c r="F712" s="162"/>
      <c r="G712" s="311"/>
      <c r="H712" s="312"/>
      <c r="I712" s="163"/>
    </row>
    <row r="713" spans="1:9" ht="15.75" x14ac:dyDescent="0.25">
      <c r="A713" s="160"/>
      <c r="B713" s="159"/>
      <c r="C713" s="159"/>
      <c r="D713" s="159"/>
      <c r="E713" s="161"/>
      <c r="F713" s="162"/>
      <c r="G713" s="311"/>
      <c r="H713" s="312"/>
      <c r="I713" s="163"/>
    </row>
    <row r="714" spans="1:9" ht="15.75" x14ac:dyDescent="0.25">
      <c r="A714" s="160"/>
      <c r="B714" s="159"/>
      <c r="C714" s="159"/>
      <c r="D714" s="159"/>
      <c r="E714" s="161"/>
      <c r="F714" s="162"/>
      <c r="G714" s="311"/>
      <c r="H714" s="312"/>
      <c r="I714" s="163"/>
    </row>
    <row r="715" spans="1:9" ht="15.75" x14ac:dyDescent="0.25">
      <c r="A715" s="160"/>
      <c r="B715" s="159"/>
      <c r="C715" s="159"/>
      <c r="D715" s="159"/>
      <c r="E715" s="161"/>
      <c r="F715" s="162"/>
      <c r="G715" s="311"/>
      <c r="H715" s="312"/>
      <c r="I715" s="163"/>
    </row>
    <row r="716" spans="1:9" ht="15.75" x14ac:dyDescent="0.25">
      <c r="A716" s="160"/>
      <c r="B716" s="159"/>
      <c r="C716" s="159"/>
      <c r="D716" s="159"/>
      <c r="E716" s="161"/>
      <c r="F716" s="162"/>
      <c r="G716" s="311"/>
      <c r="H716" s="312"/>
      <c r="I716" s="163"/>
    </row>
    <row r="717" spans="1:9" ht="15.75" x14ac:dyDescent="0.25">
      <c r="A717" s="160"/>
      <c r="B717" s="159"/>
      <c r="C717" s="159"/>
      <c r="D717" s="159"/>
      <c r="E717" s="161"/>
      <c r="F717" s="162"/>
      <c r="G717" s="311"/>
      <c r="H717" s="312"/>
      <c r="I717" s="163"/>
    </row>
    <row r="718" spans="1:9" ht="15.75" x14ac:dyDescent="0.25">
      <c r="A718" s="160"/>
      <c r="B718" s="159"/>
      <c r="C718" s="159"/>
      <c r="D718" s="159"/>
      <c r="E718" s="161"/>
      <c r="F718" s="162"/>
      <c r="G718" s="311"/>
      <c r="H718" s="312"/>
      <c r="I718" s="163"/>
    </row>
    <row r="719" spans="1:9" ht="15.75" x14ac:dyDescent="0.25">
      <c r="A719" s="160"/>
      <c r="B719" s="159"/>
      <c r="C719" s="159"/>
      <c r="D719" s="159"/>
      <c r="E719" s="161"/>
      <c r="F719" s="162"/>
      <c r="G719" s="311"/>
      <c r="H719" s="312"/>
      <c r="I719" s="163"/>
    </row>
    <row r="720" spans="1:9" ht="15.75" x14ac:dyDescent="0.25">
      <c r="A720" s="160"/>
      <c r="B720" s="159"/>
      <c r="C720" s="159"/>
      <c r="D720" s="159"/>
      <c r="E720" s="161"/>
      <c r="F720" s="162"/>
      <c r="G720" s="311"/>
      <c r="H720" s="312"/>
      <c r="I720" s="163"/>
    </row>
    <row r="721" spans="1:9" ht="15.75" x14ac:dyDescent="0.25">
      <c r="A721" s="160"/>
      <c r="B721" s="159"/>
      <c r="C721" s="159"/>
      <c r="D721" s="159"/>
      <c r="E721" s="161"/>
      <c r="F721" s="162"/>
      <c r="G721" s="311"/>
      <c r="H721" s="312"/>
      <c r="I721" s="163"/>
    </row>
    <row r="722" spans="1:9" ht="15.75" x14ac:dyDescent="0.25">
      <c r="A722" s="160"/>
      <c r="B722" s="159"/>
      <c r="C722" s="159"/>
      <c r="D722" s="159"/>
      <c r="E722" s="161"/>
      <c r="F722" s="162"/>
      <c r="G722" s="311"/>
      <c r="H722" s="312"/>
      <c r="I722" s="163"/>
    </row>
    <row r="723" spans="1:9" ht="15.75" x14ac:dyDescent="0.25">
      <c r="A723" s="160"/>
      <c r="B723" s="159"/>
      <c r="C723" s="159"/>
      <c r="D723" s="159"/>
      <c r="E723" s="161"/>
      <c r="F723" s="162"/>
      <c r="G723" s="311"/>
      <c r="H723" s="312"/>
      <c r="I723" s="163"/>
    </row>
    <row r="724" spans="1:9" ht="15.75" x14ac:dyDescent="0.25">
      <c r="A724" s="160"/>
      <c r="B724" s="159"/>
      <c r="C724" s="159"/>
      <c r="D724" s="159"/>
      <c r="E724" s="161"/>
      <c r="F724" s="162"/>
      <c r="G724" s="311"/>
      <c r="H724" s="312"/>
      <c r="I724" s="163"/>
    </row>
    <row r="725" spans="1:9" ht="15.75" x14ac:dyDescent="0.25">
      <c r="A725" s="160"/>
      <c r="B725" s="159"/>
      <c r="C725" s="159"/>
      <c r="D725" s="159"/>
      <c r="E725" s="161"/>
      <c r="F725" s="162"/>
      <c r="G725" s="311"/>
      <c r="H725" s="312"/>
      <c r="I725" s="163"/>
    </row>
    <row r="726" spans="1:9" ht="15.75" x14ac:dyDescent="0.25">
      <c r="A726" s="160"/>
      <c r="B726" s="159"/>
      <c r="C726" s="159"/>
      <c r="D726" s="159"/>
      <c r="E726" s="161"/>
      <c r="F726" s="162"/>
      <c r="G726" s="311"/>
      <c r="H726" s="312"/>
      <c r="I726" s="163"/>
    </row>
    <row r="727" spans="1:9" ht="15.75" x14ac:dyDescent="0.25">
      <c r="A727" s="160"/>
      <c r="B727" s="159"/>
      <c r="C727" s="159"/>
      <c r="D727" s="159"/>
      <c r="E727" s="161"/>
      <c r="F727" s="162"/>
      <c r="G727" s="311"/>
      <c r="H727" s="312"/>
      <c r="I727" s="163"/>
    </row>
    <row r="728" spans="1:9" ht="15.75" x14ac:dyDescent="0.25">
      <c r="A728" s="160"/>
      <c r="B728" s="159"/>
      <c r="C728" s="159"/>
      <c r="D728" s="159"/>
      <c r="E728" s="161"/>
      <c r="F728" s="162"/>
      <c r="G728" s="311"/>
      <c r="H728" s="312"/>
      <c r="I728" s="163"/>
    </row>
    <row r="729" spans="1:9" ht="15.75" x14ac:dyDescent="0.25">
      <c r="A729" s="160"/>
      <c r="B729" s="159"/>
      <c r="C729" s="159"/>
      <c r="D729" s="159"/>
      <c r="E729" s="161"/>
      <c r="F729" s="162"/>
      <c r="G729" s="311"/>
      <c r="H729" s="312"/>
      <c r="I729" s="163"/>
    </row>
    <row r="730" spans="1:9" ht="15.75" x14ac:dyDescent="0.25">
      <c r="A730" s="160"/>
      <c r="B730" s="159"/>
      <c r="C730" s="159"/>
      <c r="D730" s="159"/>
      <c r="E730" s="161"/>
      <c r="F730" s="162"/>
      <c r="G730" s="311"/>
      <c r="H730" s="312"/>
      <c r="I730" s="163"/>
    </row>
    <row r="731" spans="1:9" ht="15.75" x14ac:dyDescent="0.25">
      <c r="A731" s="160"/>
      <c r="B731" s="159"/>
      <c r="C731" s="159"/>
      <c r="D731" s="159"/>
      <c r="E731" s="161"/>
      <c r="F731" s="162"/>
      <c r="G731" s="311"/>
      <c r="H731" s="312"/>
      <c r="I731" s="163"/>
    </row>
    <row r="732" spans="1:9" ht="15.75" x14ac:dyDescent="0.25">
      <c r="A732" s="160"/>
      <c r="B732" s="159"/>
      <c r="C732" s="159"/>
      <c r="D732" s="159"/>
      <c r="E732" s="161"/>
      <c r="F732" s="162"/>
      <c r="G732" s="311"/>
      <c r="H732" s="312"/>
      <c r="I732" s="163"/>
    </row>
    <row r="733" spans="1:9" ht="15.75" x14ac:dyDescent="0.25">
      <c r="A733" s="160"/>
      <c r="B733" s="159"/>
      <c r="C733" s="159"/>
      <c r="D733" s="159"/>
      <c r="E733" s="161"/>
      <c r="F733" s="162"/>
      <c r="G733" s="311"/>
      <c r="H733" s="312"/>
      <c r="I733" s="163"/>
    </row>
    <row r="734" spans="1:9" ht="15.75" x14ac:dyDescent="0.25">
      <c r="A734" s="160"/>
      <c r="B734" s="159"/>
      <c r="C734" s="159"/>
      <c r="D734" s="159"/>
      <c r="E734" s="161"/>
      <c r="F734" s="162"/>
      <c r="G734" s="311"/>
      <c r="H734" s="312"/>
      <c r="I734" s="163"/>
    </row>
    <row r="735" spans="1:9" ht="15.75" x14ac:dyDescent="0.25">
      <c r="A735" s="160"/>
      <c r="B735" s="159"/>
      <c r="C735" s="159"/>
      <c r="D735" s="159"/>
      <c r="E735" s="161"/>
      <c r="F735" s="162"/>
      <c r="G735" s="311"/>
      <c r="H735" s="312"/>
      <c r="I735" s="163"/>
    </row>
    <row r="736" spans="1:9" ht="15.75" x14ac:dyDescent="0.25">
      <c r="A736" s="160"/>
      <c r="B736" s="159"/>
      <c r="C736" s="159"/>
      <c r="D736" s="159"/>
      <c r="E736" s="161"/>
      <c r="F736" s="162"/>
      <c r="G736" s="311"/>
      <c r="H736" s="312"/>
      <c r="I736" s="163"/>
    </row>
    <row r="737" spans="1:9" ht="15.75" x14ac:dyDescent="0.25">
      <c r="A737" s="160"/>
      <c r="B737" s="159"/>
      <c r="C737" s="159"/>
      <c r="D737" s="159"/>
      <c r="E737" s="161"/>
      <c r="F737" s="162"/>
      <c r="G737" s="311"/>
      <c r="H737" s="312"/>
      <c r="I737" s="163"/>
    </row>
    <row r="738" spans="1:9" ht="15.75" x14ac:dyDescent="0.25">
      <c r="A738" s="160"/>
      <c r="B738" s="159"/>
      <c r="C738" s="159"/>
      <c r="D738" s="159"/>
      <c r="E738" s="161"/>
      <c r="F738" s="162"/>
      <c r="G738" s="311"/>
      <c r="H738" s="312"/>
      <c r="I738" s="163"/>
    </row>
    <row r="739" spans="1:9" ht="15.75" x14ac:dyDescent="0.25">
      <c r="A739" s="160"/>
      <c r="B739" s="159"/>
      <c r="C739" s="159"/>
      <c r="D739" s="159"/>
      <c r="E739" s="161"/>
      <c r="F739" s="162"/>
      <c r="G739" s="311"/>
      <c r="H739" s="312"/>
      <c r="I739" s="163"/>
    </row>
    <row r="740" spans="1:9" ht="15.75" x14ac:dyDescent="0.25">
      <c r="A740" s="160"/>
      <c r="B740" s="159"/>
      <c r="C740" s="159"/>
      <c r="D740" s="159"/>
      <c r="E740" s="161"/>
      <c r="F740" s="162"/>
      <c r="G740" s="311"/>
      <c r="H740" s="312"/>
      <c r="I740" s="163"/>
    </row>
    <row r="741" spans="1:9" ht="15.75" x14ac:dyDescent="0.25">
      <c r="A741" s="160"/>
      <c r="B741" s="159"/>
      <c r="C741" s="159"/>
      <c r="D741" s="159"/>
      <c r="E741" s="161"/>
      <c r="F741" s="162"/>
      <c r="G741" s="311"/>
      <c r="H741" s="312"/>
      <c r="I741" s="163"/>
    </row>
    <row r="742" spans="1:9" ht="15.75" x14ac:dyDescent="0.25">
      <c r="A742" s="160"/>
      <c r="B742" s="159"/>
      <c r="C742" s="159"/>
      <c r="D742" s="159"/>
      <c r="E742" s="161"/>
      <c r="F742" s="162"/>
      <c r="G742" s="311"/>
      <c r="H742" s="312"/>
      <c r="I742" s="163"/>
    </row>
    <row r="743" spans="1:9" ht="15.75" x14ac:dyDescent="0.25">
      <c r="A743" s="160"/>
      <c r="B743" s="159"/>
      <c r="C743" s="159"/>
      <c r="D743" s="159"/>
      <c r="E743" s="161"/>
      <c r="F743" s="162"/>
      <c r="G743" s="311"/>
      <c r="H743" s="312"/>
      <c r="I743" s="163"/>
    </row>
    <row r="744" spans="1:9" ht="15.75" x14ac:dyDescent="0.25">
      <c r="A744" s="160"/>
      <c r="B744" s="159"/>
      <c r="C744" s="159"/>
      <c r="D744" s="159"/>
      <c r="E744" s="161"/>
      <c r="F744" s="162"/>
      <c r="G744" s="311"/>
      <c r="H744" s="312"/>
      <c r="I744" s="163"/>
    </row>
    <row r="745" spans="1:9" ht="15.75" x14ac:dyDescent="0.25">
      <c r="A745" s="160"/>
      <c r="B745" s="159"/>
      <c r="C745" s="159"/>
      <c r="D745" s="159"/>
      <c r="E745" s="161"/>
      <c r="F745" s="162"/>
      <c r="G745" s="311"/>
      <c r="H745" s="312"/>
      <c r="I745" s="163"/>
    </row>
    <row r="746" spans="1:9" ht="15.75" x14ac:dyDescent="0.25">
      <c r="A746" s="160"/>
      <c r="B746" s="159"/>
      <c r="C746" s="159"/>
      <c r="D746" s="159"/>
      <c r="E746" s="161"/>
      <c r="F746" s="162"/>
      <c r="G746" s="311"/>
      <c r="H746" s="312"/>
      <c r="I746" s="163"/>
    </row>
    <row r="747" spans="1:9" ht="15.75" x14ac:dyDescent="0.25">
      <c r="A747" s="160"/>
      <c r="B747" s="159"/>
      <c r="C747" s="159"/>
      <c r="D747" s="159"/>
      <c r="E747" s="161"/>
      <c r="F747" s="162"/>
      <c r="G747" s="311"/>
      <c r="H747" s="312"/>
      <c r="I747" s="163"/>
    </row>
    <row r="748" spans="1:9" ht="15.75" x14ac:dyDescent="0.25">
      <c r="A748" s="160"/>
      <c r="B748" s="159"/>
      <c r="C748" s="159"/>
      <c r="D748" s="159"/>
      <c r="E748" s="161"/>
      <c r="F748" s="162"/>
      <c r="G748" s="311"/>
      <c r="H748" s="312"/>
      <c r="I748" s="163"/>
    </row>
    <row r="749" spans="1:9" ht="15.75" x14ac:dyDescent="0.25">
      <c r="A749" s="160"/>
      <c r="B749" s="159"/>
      <c r="C749" s="159"/>
      <c r="D749" s="159"/>
      <c r="E749" s="161"/>
      <c r="F749" s="162"/>
      <c r="G749" s="311"/>
      <c r="H749" s="312"/>
      <c r="I749" s="163"/>
    </row>
    <row r="750" spans="1:9" ht="15.75" x14ac:dyDescent="0.25">
      <c r="A750" s="160"/>
      <c r="B750" s="159"/>
      <c r="C750" s="159"/>
      <c r="D750" s="159"/>
      <c r="E750" s="161"/>
      <c r="F750" s="162"/>
      <c r="G750" s="311"/>
      <c r="H750" s="312"/>
      <c r="I750" s="163"/>
    </row>
    <row r="751" spans="1:9" ht="15.75" x14ac:dyDescent="0.25">
      <c r="A751" s="160"/>
      <c r="B751" s="159"/>
      <c r="C751" s="159"/>
      <c r="D751" s="159"/>
      <c r="E751" s="161"/>
      <c r="F751" s="162"/>
      <c r="G751" s="311"/>
      <c r="H751" s="312"/>
      <c r="I751" s="163"/>
    </row>
    <row r="752" spans="1:9" ht="15.75" x14ac:dyDescent="0.25">
      <c r="A752" s="160"/>
      <c r="B752" s="159"/>
      <c r="C752" s="159"/>
      <c r="D752" s="159"/>
      <c r="E752" s="161"/>
      <c r="F752" s="162"/>
      <c r="G752" s="311"/>
      <c r="H752" s="312"/>
      <c r="I752" s="163"/>
    </row>
    <row r="753" spans="1:9" ht="15.75" x14ac:dyDescent="0.25">
      <c r="A753" s="160"/>
      <c r="B753" s="159"/>
      <c r="C753" s="159"/>
      <c r="D753" s="159"/>
      <c r="E753" s="161"/>
      <c r="F753" s="162"/>
      <c r="G753" s="311"/>
      <c r="H753" s="312"/>
      <c r="I753" s="163"/>
    </row>
    <row r="754" spans="1:9" ht="15.75" x14ac:dyDescent="0.25">
      <c r="A754" s="160"/>
      <c r="B754" s="159"/>
      <c r="C754" s="159"/>
      <c r="D754" s="159"/>
      <c r="E754" s="161"/>
      <c r="F754" s="162"/>
      <c r="G754" s="311"/>
      <c r="H754" s="312"/>
      <c r="I754" s="163"/>
    </row>
    <row r="755" spans="1:9" ht="15.75" x14ac:dyDescent="0.25">
      <c r="A755" s="160"/>
      <c r="B755" s="159"/>
      <c r="C755" s="159"/>
      <c r="D755" s="159"/>
      <c r="E755" s="161"/>
      <c r="F755" s="162"/>
      <c r="G755" s="311"/>
      <c r="H755" s="312"/>
      <c r="I755" s="163"/>
    </row>
    <row r="756" spans="1:9" ht="15.75" x14ac:dyDescent="0.25">
      <c r="A756" s="160"/>
      <c r="B756" s="159"/>
      <c r="C756" s="159"/>
      <c r="D756" s="159"/>
      <c r="E756" s="161"/>
      <c r="F756" s="162"/>
      <c r="G756" s="311"/>
      <c r="H756" s="312"/>
      <c r="I756" s="163"/>
    </row>
    <row r="757" spans="1:9" ht="15.75" x14ac:dyDescent="0.25">
      <c r="A757" s="160"/>
      <c r="B757" s="159"/>
      <c r="C757" s="159"/>
      <c r="D757" s="159"/>
      <c r="E757" s="161"/>
      <c r="F757" s="162"/>
      <c r="G757" s="311"/>
      <c r="H757" s="312"/>
      <c r="I757" s="163"/>
    </row>
    <row r="758" spans="1:9" ht="15.75" x14ac:dyDescent="0.25">
      <c r="A758" s="160"/>
      <c r="B758" s="159"/>
      <c r="C758" s="159"/>
      <c r="D758" s="159"/>
      <c r="E758" s="161"/>
      <c r="F758" s="162"/>
      <c r="G758" s="311"/>
      <c r="H758" s="312"/>
      <c r="I758" s="163"/>
    </row>
    <row r="759" spans="1:9" ht="15.75" x14ac:dyDescent="0.25">
      <c r="A759" s="160"/>
      <c r="B759" s="159"/>
      <c r="C759" s="159"/>
      <c r="D759" s="159"/>
      <c r="E759" s="161"/>
      <c r="F759" s="162"/>
      <c r="G759" s="311"/>
      <c r="H759" s="312"/>
      <c r="I759" s="163"/>
    </row>
    <row r="760" spans="1:9" ht="15.75" x14ac:dyDescent="0.25">
      <c r="A760" s="160"/>
      <c r="B760" s="159"/>
      <c r="C760" s="159"/>
      <c r="D760" s="159"/>
      <c r="E760" s="161"/>
      <c r="F760" s="162"/>
      <c r="G760" s="311"/>
      <c r="H760" s="312"/>
      <c r="I760" s="163"/>
    </row>
    <row r="761" spans="1:9" ht="15.75" x14ac:dyDescent="0.25">
      <c r="A761" s="160"/>
      <c r="B761" s="159"/>
      <c r="C761" s="159"/>
      <c r="D761" s="159"/>
      <c r="E761" s="161"/>
      <c r="F761" s="162"/>
      <c r="G761" s="311"/>
      <c r="H761" s="312"/>
      <c r="I761" s="163"/>
    </row>
    <row r="762" spans="1:9" ht="15.75" x14ac:dyDescent="0.25">
      <c r="A762" s="160"/>
      <c r="B762" s="159"/>
      <c r="C762" s="159"/>
      <c r="D762" s="159"/>
      <c r="E762" s="161"/>
      <c r="F762" s="162"/>
      <c r="G762" s="311"/>
      <c r="H762" s="312"/>
      <c r="I762" s="163"/>
    </row>
    <row r="763" spans="1:9" ht="15.75" x14ac:dyDescent="0.25">
      <c r="A763" s="160"/>
      <c r="B763" s="159"/>
      <c r="C763" s="159"/>
      <c r="D763" s="159"/>
      <c r="E763" s="161"/>
      <c r="F763" s="162"/>
      <c r="G763" s="311"/>
      <c r="H763" s="312"/>
      <c r="I763" s="163"/>
    </row>
    <row r="764" spans="1:9" ht="15.75" x14ac:dyDescent="0.25">
      <c r="A764" s="160"/>
      <c r="B764" s="159"/>
      <c r="C764" s="159"/>
      <c r="D764" s="159"/>
      <c r="E764" s="161"/>
      <c r="F764" s="162"/>
      <c r="G764" s="311"/>
      <c r="H764" s="312"/>
      <c r="I764" s="163"/>
    </row>
    <row r="765" spans="1:9" ht="15.75" x14ac:dyDescent="0.25">
      <c r="A765" s="160"/>
      <c r="B765" s="159"/>
      <c r="C765" s="159"/>
      <c r="D765" s="159"/>
      <c r="E765" s="161"/>
      <c r="F765" s="162"/>
      <c r="G765" s="311"/>
      <c r="H765" s="312"/>
      <c r="I765" s="163"/>
    </row>
    <row r="766" spans="1:9" ht="15.75" x14ac:dyDescent="0.25">
      <c r="A766" s="160"/>
      <c r="B766" s="159"/>
      <c r="C766" s="159"/>
      <c r="D766" s="159"/>
      <c r="E766" s="161"/>
      <c r="F766" s="162"/>
      <c r="G766" s="311"/>
      <c r="H766" s="312"/>
      <c r="I766" s="163"/>
    </row>
    <row r="767" spans="1:9" ht="15.75" x14ac:dyDescent="0.25">
      <c r="A767" s="160"/>
      <c r="B767" s="159"/>
      <c r="C767" s="159"/>
      <c r="D767" s="159"/>
      <c r="E767" s="161"/>
      <c r="F767" s="162"/>
      <c r="G767" s="311"/>
      <c r="H767" s="312"/>
      <c r="I767" s="163"/>
    </row>
    <row r="768" spans="1:9" ht="15.75" x14ac:dyDescent="0.25">
      <c r="A768" s="160"/>
      <c r="B768" s="159"/>
      <c r="C768" s="159"/>
      <c r="D768" s="159"/>
      <c r="E768" s="161"/>
      <c r="F768" s="162"/>
      <c r="G768" s="311"/>
      <c r="H768" s="312"/>
      <c r="I768" s="163"/>
    </row>
    <row r="769" spans="1:9" ht="15.75" x14ac:dyDescent="0.25">
      <c r="A769" s="160"/>
      <c r="B769" s="159"/>
      <c r="C769" s="159"/>
      <c r="D769" s="159"/>
      <c r="E769" s="161"/>
      <c r="F769" s="162"/>
      <c r="G769" s="311"/>
      <c r="H769" s="312"/>
      <c r="I769" s="163"/>
    </row>
    <row r="770" spans="1:9" ht="15.75" x14ac:dyDescent="0.25">
      <c r="A770" s="160"/>
      <c r="B770" s="159"/>
      <c r="C770" s="159"/>
      <c r="D770" s="159"/>
      <c r="E770" s="161"/>
      <c r="F770" s="162"/>
      <c r="G770" s="311"/>
      <c r="H770" s="312"/>
      <c r="I770" s="163"/>
    </row>
    <row r="771" spans="1:9" ht="15.75" x14ac:dyDescent="0.25">
      <c r="A771" s="160"/>
      <c r="B771" s="159"/>
      <c r="C771" s="159"/>
      <c r="D771" s="159"/>
      <c r="E771" s="161"/>
      <c r="F771" s="162"/>
      <c r="G771" s="311"/>
      <c r="H771" s="312"/>
      <c r="I771" s="163"/>
    </row>
    <row r="772" spans="1:9" ht="15.75" x14ac:dyDescent="0.25">
      <c r="A772" s="160"/>
      <c r="B772" s="159"/>
      <c r="C772" s="159"/>
      <c r="D772" s="159"/>
      <c r="E772" s="161"/>
      <c r="F772" s="162"/>
      <c r="G772" s="311"/>
      <c r="H772" s="312"/>
      <c r="I772" s="163"/>
    </row>
    <row r="773" spans="1:9" ht="15.75" x14ac:dyDescent="0.25">
      <c r="A773" s="160"/>
      <c r="B773" s="159"/>
      <c r="C773" s="159"/>
      <c r="D773" s="159"/>
      <c r="E773" s="161"/>
      <c r="F773" s="162"/>
      <c r="G773" s="311"/>
      <c r="H773" s="312"/>
      <c r="I773" s="163"/>
    </row>
    <row r="774" spans="1:9" ht="15.75" x14ac:dyDescent="0.25">
      <c r="A774" s="160"/>
      <c r="B774" s="159"/>
      <c r="C774" s="159"/>
      <c r="D774" s="159"/>
      <c r="E774" s="161"/>
      <c r="F774" s="162"/>
      <c r="G774" s="311"/>
      <c r="H774" s="312"/>
      <c r="I774" s="163"/>
    </row>
    <row r="775" spans="1:9" ht="15.75" x14ac:dyDescent="0.25">
      <c r="A775" s="160"/>
      <c r="B775" s="159"/>
      <c r="C775" s="159"/>
      <c r="D775" s="159"/>
      <c r="E775" s="161"/>
      <c r="F775" s="162"/>
      <c r="G775" s="311"/>
      <c r="H775" s="312"/>
      <c r="I775" s="163"/>
    </row>
    <row r="776" spans="1:9" ht="15.75" x14ac:dyDescent="0.25">
      <c r="A776" s="160"/>
      <c r="B776" s="159"/>
      <c r="C776" s="159"/>
      <c r="D776" s="159"/>
      <c r="E776" s="161"/>
      <c r="F776" s="162"/>
      <c r="G776" s="311"/>
      <c r="H776" s="312"/>
      <c r="I776" s="163"/>
    </row>
    <row r="777" spans="1:9" ht="15.75" x14ac:dyDescent="0.25">
      <c r="A777" s="160"/>
      <c r="B777" s="159"/>
      <c r="C777" s="159"/>
      <c r="D777" s="159"/>
      <c r="E777" s="161"/>
      <c r="F777" s="162"/>
      <c r="G777" s="311"/>
      <c r="H777" s="312"/>
      <c r="I777" s="163"/>
    </row>
    <row r="778" spans="1:9" ht="15.75" x14ac:dyDescent="0.25">
      <c r="A778" s="160"/>
      <c r="B778" s="159"/>
      <c r="C778" s="159"/>
      <c r="D778" s="159"/>
      <c r="E778" s="161"/>
      <c r="F778" s="162"/>
      <c r="G778" s="311"/>
      <c r="H778" s="312"/>
      <c r="I778" s="163"/>
    </row>
    <row r="779" spans="1:9" ht="15.75" x14ac:dyDescent="0.25">
      <c r="A779" s="160"/>
      <c r="B779" s="159"/>
      <c r="C779" s="159"/>
      <c r="D779" s="159"/>
      <c r="E779" s="161"/>
      <c r="F779" s="162"/>
      <c r="G779" s="311"/>
      <c r="H779" s="312"/>
      <c r="I779" s="163"/>
    </row>
    <row r="780" spans="1:9" ht="15.75" x14ac:dyDescent="0.25">
      <c r="A780" s="160"/>
      <c r="B780" s="159"/>
      <c r="C780" s="159"/>
      <c r="D780" s="159"/>
      <c r="E780" s="161"/>
      <c r="F780" s="162"/>
      <c r="G780" s="311"/>
      <c r="H780" s="312"/>
      <c r="I780" s="163"/>
    </row>
    <row r="781" spans="1:9" ht="15.75" x14ac:dyDescent="0.25">
      <c r="A781" s="160"/>
      <c r="B781" s="159"/>
      <c r="C781" s="159"/>
      <c r="D781" s="159"/>
      <c r="E781" s="161"/>
      <c r="F781" s="162"/>
      <c r="G781" s="311"/>
      <c r="H781" s="312"/>
      <c r="I781" s="163"/>
    </row>
    <row r="782" spans="1:9" ht="15.75" x14ac:dyDescent="0.25">
      <c r="A782" s="160"/>
      <c r="B782" s="159"/>
      <c r="C782" s="159"/>
      <c r="D782" s="159"/>
      <c r="E782" s="161"/>
      <c r="F782" s="162"/>
      <c r="G782" s="311"/>
      <c r="H782" s="312"/>
      <c r="I782" s="163"/>
    </row>
    <row r="783" spans="1:9" ht="15.75" x14ac:dyDescent="0.25">
      <c r="A783" s="160"/>
      <c r="B783" s="159"/>
      <c r="C783" s="159"/>
      <c r="D783" s="159"/>
      <c r="E783" s="161"/>
      <c r="F783" s="162"/>
      <c r="G783" s="311"/>
      <c r="H783" s="312"/>
      <c r="I783" s="163"/>
    </row>
    <row r="784" spans="1:9" ht="15.75" x14ac:dyDescent="0.25">
      <c r="A784" s="160"/>
      <c r="B784" s="159"/>
      <c r="C784" s="159"/>
      <c r="D784" s="159"/>
      <c r="E784" s="161"/>
      <c r="F784" s="162"/>
      <c r="G784" s="311"/>
      <c r="H784" s="312"/>
      <c r="I784" s="163"/>
    </row>
    <row r="785" spans="1:9" ht="15.75" x14ac:dyDescent="0.25">
      <c r="A785" s="160"/>
      <c r="B785" s="159"/>
      <c r="C785" s="159"/>
      <c r="D785" s="159"/>
      <c r="E785" s="161"/>
      <c r="F785" s="162"/>
      <c r="G785" s="311"/>
      <c r="H785" s="312"/>
      <c r="I785" s="163"/>
    </row>
    <row r="786" spans="1:9" ht="15.75" x14ac:dyDescent="0.25">
      <c r="A786" s="160"/>
      <c r="B786" s="159"/>
      <c r="C786" s="159"/>
      <c r="D786" s="159"/>
      <c r="E786" s="161"/>
      <c r="F786" s="162"/>
      <c r="G786" s="311"/>
      <c r="H786" s="312"/>
      <c r="I786" s="163"/>
    </row>
    <row r="787" spans="1:9" ht="15.75" x14ac:dyDescent="0.25">
      <c r="A787" s="160"/>
      <c r="B787" s="159"/>
      <c r="C787" s="159"/>
      <c r="D787" s="159"/>
      <c r="E787" s="161"/>
      <c r="F787" s="162"/>
      <c r="G787" s="311"/>
      <c r="H787" s="312"/>
      <c r="I787" s="163"/>
    </row>
    <row r="788" spans="1:9" ht="15.75" x14ac:dyDescent="0.25">
      <c r="A788" s="160"/>
      <c r="B788" s="159"/>
      <c r="C788" s="159"/>
      <c r="D788" s="159"/>
      <c r="E788" s="161"/>
      <c r="F788" s="162"/>
      <c r="G788" s="311"/>
      <c r="H788" s="312"/>
      <c r="I788" s="163"/>
    </row>
    <row r="789" spans="1:9" ht="15.75" x14ac:dyDescent="0.25">
      <c r="A789" s="160"/>
      <c r="B789" s="159"/>
      <c r="C789" s="159"/>
      <c r="D789" s="159"/>
      <c r="E789" s="161"/>
      <c r="F789" s="162"/>
      <c r="G789" s="311"/>
      <c r="H789" s="312"/>
      <c r="I789" s="163"/>
    </row>
    <row r="790" spans="1:9" ht="15.75" x14ac:dyDescent="0.25">
      <c r="A790" s="160"/>
      <c r="B790" s="159"/>
      <c r="C790" s="159"/>
      <c r="D790" s="159"/>
      <c r="E790" s="161"/>
      <c r="F790" s="162"/>
      <c r="G790" s="311"/>
      <c r="H790" s="312"/>
      <c r="I790" s="163"/>
    </row>
    <row r="791" spans="1:9" ht="15.75" x14ac:dyDescent="0.25">
      <c r="A791" s="160"/>
      <c r="B791" s="159"/>
      <c r="C791" s="159"/>
      <c r="D791" s="159"/>
      <c r="E791" s="161"/>
      <c r="F791" s="162"/>
      <c r="G791" s="311"/>
      <c r="H791" s="312"/>
      <c r="I791" s="163"/>
    </row>
    <row r="792" spans="1:9" ht="15.75" x14ac:dyDescent="0.25">
      <c r="A792" s="160"/>
      <c r="B792" s="159"/>
      <c r="C792" s="159"/>
      <c r="D792" s="159"/>
      <c r="E792" s="161"/>
      <c r="F792" s="162"/>
      <c r="G792" s="311"/>
      <c r="H792" s="312"/>
      <c r="I792" s="163"/>
    </row>
    <row r="793" spans="1:9" ht="15.75" x14ac:dyDescent="0.25">
      <c r="A793" s="160"/>
      <c r="B793" s="159"/>
      <c r="C793" s="159"/>
      <c r="D793" s="159"/>
      <c r="E793" s="161"/>
      <c r="F793" s="162"/>
      <c r="G793" s="311"/>
      <c r="H793" s="312"/>
      <c r="I793" s="163"/>
    </row>
    <row r="794" spans="1:9" ht="15.75" x14ac:dyDescent="0.25">
      <c r="A794" s="160"/>
      <c r="B794" s="159"/>
      <c r="C794" s="159"/>
      <c r="D794" s="159"/>
      <c r="E794" s="161"/>
      <c r="F794" s="162"/>
      <c r="G794" s="311"/>
      <c r="H794" s="312"/>
      <c r="I794" s="163"/>
    </row>
    <row r="795" spans="1:9" ht="15.75" x14ac:dyDescent="0.25">
      <c r="A795" s="160"/>
      <c r="B795" s="159"/>
      <c r="C795" s="159"/>
      <c r="D795" s="159"/>
      <c r="E795" s="161"/>
      <c r="F795" s="162"/>
      <c r="G795" s="311"/>
      <c r="H795" s="312"/>
      <c r="I795" s="163"/>
    </row>
    <row r="796" spans="1:9" ht="15.75" x14ac:dyDescent="0.25">
      <c r="A796" s="160"/>
      <c r="B796" s="159"/>
      <c r="C796" s="159"/>
      <c r="D796" s="159"/>
      <c r="E796" s="161"/>
      <c r="F796" s="162"/>
      <c r="G796" s="311"/>
      <c r="H796" s="312"/>
      <c r="I796" s="163"/>
    </row>
    <row r="797" spans="1:9" ht="15.75" x14ac:dyDescent="0.25">
      <c r="A797" s="160"/>
      <c r="B797" s="159"/>
      <c r="C797" s="159"/>
      <c r="D797" s="159"/>
      <c r="E797" s="161"/>
      <c r="F797" s="162"/>
      <c r="G797" s="311"/>
      <c r="H797" s="312"/>
      <c r="I797" s="163"/>
    </row>
    <row r="798" spans="1:9" ht="15.75" x14ac:dyDescent="0.25">
      <c r="A798" s="160"/>
      <c r="B798" s="159"/>
      <c r="C798" s="159"/>
      <c r="D798" s="159"/>
      <c r="E798" s="161"/>
      <c r="F798" s="162"/>
      <c r="G798" s="311"/>
      <c r="H798" s="312"/>
      <c r="I798" s="163"/>
    </row>
    <row r="799" spans="1:9" ht="15.75" x14ac:dyDescent="0.25">
      <c r="A799" s="160"/>
      <c r="B799" s="159"/>
      <c r="C799" s="159"/>
      <c r="D799" s="159"/>
      <c r="E799" s="161"/>
      <c r="F799" s="162"/>
      <c r="G799" s="311"/>
      <c r="H799" s="312"/>
      <c r="I799" s="163"/>
    </row>
    <row r="800" spans="1:9" ht="15.75" x14ac:dyDescent="0.25">
      <c r="A800" s="160"/>
      <c r="B800" s="159"/>
      <c r="C800" s="159"/>
      <c r="D800" s="159"/>
      <c r="E800" s="161"/>
      <c r="F800" s="162"/>
      <c r="G800" s="311"/>
      <c r="H800" s="312"/>
      <c r="I800" s="163"/>
    </row>
    <row r="801" spans="1:9" ht="15.75" x14ac:dyDescent="0.25">
      <c r="A801" s="160"/>
      <c r="B801" s="159"/>
      <c r="C801" s="159"/>
      <c r="D801" s="159"/>
      <c r="E801" s="161"/>
      <c r="F801" s="162"/>
      <c r="G801" s="311"/>
      <c r="H801" s="312"/>
      <c r="I801" s="163"/>
    </row>
    <row r="802" spans="1:9" ht="15.75" x14ac:dyDescent="0.25">
      <c r="A802" s="160"/>
      <c r="B802" s="159"/>
      <c r="C802" s="159"/>
      <c r="D802" s="159"/>
      <c r="E802" s="161"/>
      <c r="F802" s="162"/>
      <c r="G802" s="311"/>
      <c r="H802" s="312"/>
      <c r="I802" s="163"/>
    </row>
    <row r="803" spans="1:9" ht="15.75" x14ac:dyDescent="0.25">
      <c r="A803" s="160"/>
      <c r="B803" s="159"/>
      <c r="C803" s="159"/>
      <c r="D803" s="159"/>
      <c r="E803" s="161"/>
      <c r="F803" s="162"/>
      <c r="G803" s="311"/>
      <c r="H803" s="312"/>
      <c r="I803" s="163"/>
    </row>
    <row r="804" spans="1:9" ht="15.75" x14ac:dyDescent="0.25">
      <c r="A804" s="160"/>
      <c r="B804" s="159"/>
      <c r="C804" s="159"/>
      <c r="D804" s="159"/>
      <c r="E804" s="161"/>
      <c r="F804" s="162"/>
      <c r="G804" s="311"/>
      <c r="H804" s="312"/>
      <c r="I804" s="163"/>
    </row>
    <row r="805" spans="1:9" ht="15.75" x14ac:dyDescent="0.25">
      <c r="A805" s="160"/>
      <c r="B805" s="159"/>
      <c r="C805" s="159"/>
      <c r="D805" s="159"/>
      <c r="E805" s="161"/>
      <c r="F805" s="162"/>
      <c r="G805" s="311"/>
      <c r="H805" s="312"/>
      <c r="I805" s="163"/>
    </row>
    <row r="806" spans="1:9" ht="15.75" x14ac:dyDescent="0.25">
      <c r="A806" s="160"/>
      <c r="B806" s="159"/>
      <c r="C806" s="159"/>
      <c r="D806" s="159"/>
      <c r="E806" s="161"/>
      <c r="F806" s="162"/>
      <c r="G806" s="311"/>
      <c r="H806" s="312"/>
      <c r="I806" s="163"/>
    </row>
    <row r="807" spans="1:9" ht="15.75" x14ac:dyDescent="0.25">
      <c r="A807" s="160"/>
      <c r="B807" s="159"/>
      <c r="C807" s="159"/>
      <c r="D807" s="159"/>
      <c r="E807" s="161"/>
      <c r="F807" s="162"/>
      <c r="G807" s="311"/>
      <c r="H807" s="312"/>
      <c r="I807" s="163"/>
    </row>
    <row r="808" spans="1:9" ht="15.75" x14ac:dyDescent="0.25">
      <c r="A808" s="160"/>
      <c r="B808" s="159"/>
      <c r="C808" s="159"/>
      <c r="D808" s="159"/>
      <c r="E808" s="161"/>
      <c r="F808" s="162"/>
      <c r="G808" s="311"/>
      <c r="H808" s="312"/>
      <c r="I808" s="163"/>
    </row>
    <row r="809" spans="1:9" ht="15.75" x14ac:dyDescent="0.25">
      <c r="A809" s="160"/>
      <c r="B809" s="159"/>
      <c r="C809" s="159"/>
      <c r="D809" s="159"/>
      <c r="E809" s="161"/>
      <c r="F809" s="162"/>
      <c r="G809" s="311"/>
      <c r="H809" s="312"/>
      <c r="I809" s="163"/>
    </row>
    <row r="810" spans="1:9" ht="15.75" x14ac:dyDescent="0.25">
      <c r="A810" s="160"/>
      <c r="B810" s="159"/>
      <c r="C810" s="159"/>
      <c r="D810" s="159"/>
      <c r="E810" s="161"/>
      <c r="F810" s="162"/>
      <c r="G810" s="311"/>
      <c r="H810" s="312"/>
      <c r="I810" s="163"/>
    </row>
    <row r="811" spans="1:9" ht="15.75" x14ac:dyDescent="0.25">
      <c r="A811" s="160"/>
      <c r="B811" s="159"/>
      <c r="C811" s="159"/>
      <c r="D811" s="159"/>
      <c r="E811" s="161"/>
      <c r="F811" s="162"/>
      <c r="G811" s="311"/>
      <c r="H811" s="312"/>
      <c r="I811" s="163"/>
    </row>
    <row r="812" spans="1:9" ht="15.75" x14ac:dyDescent="0.25">
      <c r="A812" s="160"/>
      <c r="B812" s="159"/>
      <c r="C812" s="159"/>
      <c r="D812" s="159"/>
      <c r="E812" s="161"/>
      <c r="F812" s="162"/>
      <c r="G812" s="311"/>
      <c r="H812" s="312"/>
      <c r="I812" s="163"/>
    </row>
    <row r="813" spans="1:9" ht="15.75" x14ac:dyDescent="0.25">
      <c r="A813" s="160"/>
      <c r="B813" s="159"/>
      <c r="C813" s="159"/>
      <c r="D813" s="159"/>
      <c r="E813" s="161"/>
      <c r="F813" s="162"/>
      <c r="G813" s="311"/>
      <c r="H813" s="312"/>
      <c r="I813" s="163"/>
    </row>
    <row r="814" spans="1:9" ht="15.75" x14ac:dyDescent="0.25">
      <c r="A814" s="160"/>
      <c r="B814" s="159"/>
      <c r="C814" s="159"/>
      <c r="D814" s="159"/>
      <c r="E814" s="161"/>
      <c r="F814" s="162"/>
      <c r="G814" s="311"/>
      <c r="H814" s="312"/>
      <c r="I814" s="163"/>
    </row>
    <row r="815" spans="1:9" ht="15.75" x14ac:dyDescent="0.25">
      <c r="A815" s="160"/>
      <c r="B815" s="159"/>
      <c r="C815" s="159"/>
      <c r="D815" s="159"/>
      <c r="E815" s="161"/>
      <c r="F815" s="162"/>
      <c r="G815" s="311"/>
      <c r="H815" s="312"/>
      <c r="I815" s="163"/>
    </row>
    <row r="816" spans="1:9" ht="15.75" x14ac:dyDescent="0.25">
      <c r="A816" s="160"/>
      <c r="B816" s="159"/>
      <c r="C816" s="159"/>
      <c r="D816" s="159"/>
      <c r="E816" s="161"/>
      <c r="F816" s="162"/>
      <c r="G816" s="311"/>
      <c r="H816" s="312"/>
      <c r="I816" s="163"/>
    </row>
    <row r="817" spans="1:9" ht="15.75" x14ac:dyDescent="0.25">
      <c r="A817" s="160"/>
      <c r="B817" s="159"/>
      <c r="C817" s="159"/>
      <c r="D817" s="159"/>
      <c r="E817" s="161"/>
      <c r="F817" s="162"/>
      <c r="G817" s="311"/>
      <c r="H817" s="312"/>
      <c r="I817" s="163"/>
    </row>
    <row r="818" spans="1:9" ht="15.75" x14ac:dyDescent="0.25">
      <c r="A818" s="160"/>
      <c r="B818" s="159"/>
      <c r="C818" s="159"/>
      <c r="D818" s="159"/>
      <c r="E818" s="161"/>
      <c r="F818" s="162"/>
      <c r="G818" s="311"/>
      <c r="H818" s="312"/>
      <c r="I818" s="163"/>
    </row>
    <row r="819" spans="1:9" ht="15.75" x14ac:dyDescent="0.25">
      <c r="A819" s="160"/>
      <c r="B819" s="159"/>
      <c r="C819" s="159"/>
      <c r="D819" s="159"/>
      <c r="E819" s="161"/>
      <c r="F819" s="162"/>
      <c r="G819" s="311"/>
      <c r="H819" s="312"/>
      <c r="I819" s="163"/>
    </row>
    <row r="820" spans="1:9" ht="15.75" x14ac:dyDescent="0.25">
      <c r="A820" s="160"/>
      <c r="B820" s="159"/>
      <c r="C820" s="159"/>
      <c r="D820" s="159"/>
      <c r="E820" s="161"/>
      <c r="F820" s="162"/>
      <c r="G820" s="311"/>
      <c r="H820" s="312"/>
      <c r="I820" s="163"/>
    </row>
    <row r="821" spans="1:9" ht="15.75" x14ac:dyDescent="0.25">
      <c r="A821" s="160"/>
      <c r="B821" s="159"/>
      <c r="C821" s="159"/>
      <c r="D821" s="159"/>
      <c r="E821" s="161"/>
      <c r="F821" s="162"/>
      <c r="G821" s="311"/>
      <c r="H821" s="312"/>
      <c r="I821" s="163"/>
    </row>
    <row r="822" spans="1:9" ht="15.75" x14ac:dyDescent="0.25">
      <c r="A822" s="160"/>
      <c r="B822" s="159"/>
      <c r="C822" s="159"/>
      <c r="D822" s="159"/>
      <c r="E822" s="161"/>
      <c r="F822" s="162"/>
      <c r="G822" s="311"/>
      <c r="H822" s="312"/>
      <c r="I822" s="163"/>
    </row>
    <row r="823" spans="1:9" ht="15.75" x14ac:dyDescent="0.25">
      <c r="A823" s="160"/>
      <c r="B823" s="159"/>
      <c r="C823" s="159"/>
      <c r="D823" s="159"/>
      <c r="E823" s="161"/>
      <c r="F823" s="162"/>
      <c r="G823" s="311"/>
      <c r="H823" s="312"/>
      <c r="I823" s="163"/>
    </row>
    <row r="824" spans="1:9" ht="15.75" x14ac:dyDescent="0.25">
      <c r="A824" s="160"/>
      <c r="B824" s="159"/>
      <c r="C824" s="159"/>
      <c r="D824" s="159"/>
      <c r="E824" s="161"/>
      <c r="F824" s="162"/>
      <c r="G824" s="311"/>
      <c r="H824" s="312"/>
      <c r="I824" s="163"/>
    </row>
    <row r="825" spans="1:9" ht="15.75" x14ac:dyDescent="0.25">
      <c r="A825" s="160"/>
      <c r="B825" s="159"/>
      <c r="C825" s="159"/>
      <c r="D825" s="159"/>
      <c r="E825" s="161"/>
      <c r="F825" s="162"/>
      <c r="G825" s="311"/>
      <c r="H825" s="312"/>
      <c r="I825" s="163"/>
    </row>
    <row r="826" spans="1:9" ht="15.75" x14ac:dyDescent="0.25">
      <c r="A826" s="160"/>
      <c r="B826" s="159"/>
      <c r="C826" s="159"/>
      <c r="D826" s="159"/>
      <c r="E826" s="161"/>
      <c r="F826" s="162"/>
      <c r="G826" s="311"/>
      <c r="H826" s="312"/>
      <c r="I826" s="163"/>
    </row>
    <row r="827" spans="1:9" ht="15.75" x14ac:dyDescent="0.25">
      <c r="A827" s="160"/>
      <c r="B827" s="159"/>
      <c r="C827" s="159"/>
      <c r="D827" s="159"/>
      <c r="E827" s="161"/>
      <c r="F827" s="162"/>
      <c r="G827" s="311"/>
      <c r="H827" s="312"/>
      <c r="I827" s="163"/>
    </row>
    <row r="828" spans="1:9" ht="15.75" x14ac:dyDescent="0.25">
      <c r="A828" s="160"/>
      <c r="B828" s="159"/>
      <c r="C828" s="159"/>
      <c r="D828" s="159"/>
      <c r="E828" s="161"/>
      <c r="F828" s="162"/>
      <c r="G828" s="311"/>
      <c r="H828" s="312"/>
      <c r="I828" s="163"/>
    </row>
    <row r="829" spans="1:9" ht="15.75" x14ac:dyDescent="0.25">
      <c r="A829" s="160"/>
      <c r="B829" s="159"/>
      <c r="C829" s="159"/>
      <c r="D829" s="159"/>
      <c r="E829" s="161"/>
      <c r="F829" s="162"/>
      <c r="G829" s="311"/>
      <c r="H829" s="312"/>
      <c r="I829" s="163"/>
    </row>
    <row r="830" spans="1:9" ht="15.75" x14ac:dyDescent="0.25">
      <c r="A830" s="160"/>
      <c r="B830" s="159"/>
      <c r="C830" s="159"/>
      <c r="D830" s="159"/>
      <c r="E830" s="161"/>
      <c r="F830" s="162"/>
      <c r="G830" s="311"/>
      <c r="H830" s="312"/>
      <c r="I830" s="163"/>
    </row>
    <row r="831" spans="1:9" ht="15.75" x14ac:dyDescent="0.25">
      <c r="A831" s="160"/>
      <c r="B831" s="159"/>
      <c r="C831" s="159"/>
      <c r="D831" s="159"/>
      <c r="E831" s="161"/>
      <c r="F831" s="162"/>
      <c r="G831" s="311"/>
      <c r="H831" s="312"/>
      <c r="I831" s="163"/>
    </row>
    <row r="832" spans="1:9" ht="15.75" x14ac:dyDescent="0.25">
      <c r="A832" s="160"/>
      <c r="B832" s="159"/>
      <c r="C832" s="159"/>
      <c r="D832" s="159"/>
      <c r="E832" s="161"/>
      <c r="F832" s="162"/>
      <c r="G832" s="311"/>
      <c r="H832" s="312"/>
      <c r="I832" s="163"/>
    </row>
    <row r="833" spans="1:9" ht="15.75" x14ac:dyDescent="0.25">
      <c r="A833" s="160"/>
      <c r="B833" s="159"/>
      <c r="C833" s="159"/>
      <c r="D833" s="159"/>
      <c r="E833" s="161"/>
      <c r="F833" s="162"/>
      <c r="G833" s="311"/>
      <c r="H833" s="312"/>
      <c r="I833" s="163"/>
    </row>
    <row r="834" spans="1:9" ht="15.75" x14ac:dyDescent="0.25">
      <c r="A834" s="160"/>
      <c r="B834" s="159"/>
      <c r="C834" s="159"/>
      <c r="D834" s="159"/>
      <c r="E834" s="161"/>
      <c r="F834" s="162"/>
      <c r="G834" s="311"/>
      <c r="H834" s="312"/>
      <c r="I834" s="163"/>
    </row>
    <row r="835" spans="1:9" ht="15.75" x14ac:dyDescent="0.25">
      <c r="A835" s="160"/>
      <c r="B835" s="159"/>
      <c r="C835" s="159"/>
      <c r="D835" s="159"/>
      <c r="E835" s="161"/>
      <c r="F835" s="162"/>
      <c r="G835" s="311"/>
      <c r="H835" s="312"/>
      <c r="I835" s="163"/>
    </row>
    <row r="836" spans="1:9" ht="15.75" x14ac:dyDescent="0.25">
      <c r="A836" s="160"/>
      <c r="B836" s="159"/>
      <c r="C836" s="159"/>
      <c r="D836" s="159"/>
      <c r="E836" s="161"/>
      <c r="F836" s="162"/>
      <c r="G836" s="311"/>
      <c r="H836" s="312"/>
      <c r="I836" s="163"/>
    </row>
    <row r="837" spans="1:9" ht="15.75" x14ac:dyDescent="0.25">
      <c r="A837" s="160"/>
      <c r="B837" s="159"/>
      <c r="C837" s="159"/>
      <c r="D837" s="159"/>
      <c r="E837" s="161"/>
      <c r="F837" s="162"/>
      <c r="G837" s="311"/>
      <c r="H837" s="312"/>
      <c r="I837" s="163"/>
    </row>
    <row r="838" spans="1:9" ht="15.75" x14ac:dyDescent="0.25">
      <c r="A838" s="160"/>
      <c r="B838" s="159"/>
      <c r="C838" s="159"/>
      <c r="D838" s="159"/>
      <c r="E838" s="161"/>
      <c r="F838" s="162"/>
      <c r="G838" s="311"/>
      <c r="H838" s="312"/>
      <c r="I838" s="163"/>
    </row>
    <row r="839" spans="1:9" ht="15.75" x14ac:dyDescent="0.25">
      <c r="A839" s="160"/>
      <c r="B839" s="159"/>
      <c r="C839" s="159"/>
      <c r="D839" s="159"/>
      <c r="E839" s="161"/>
      <c r="F839" s="162"/>
      <c r="G839" s="311"/>
      <c r="H839" s="312"/>
      <c r="I839" s="163"/>
    </row>
    <row r="840" spans="1:9" ht="15.75" x14ac:dyDescent="0.25">
      <c r="A840" s="160"/>
      <c r="B840" s="159"/>
      <c r="C840" s="159"/>
      <c r="D840" s="159"/>
      <c r="E840" s="161"/>
      <c r="F840" s="162"/>
      <c r="G840" s="311"/>
      <c r="H840" s="312"/>
      <c r="I840" s="163"/>
    </row>
    <row r="841" spans="1:9" ht="15.75" x14ac:dyDescent="0.25">
      <c r="A841" s="160"/>
      <c r="B841" s="159"/>
      <c r="C841" s="159"/>
      <c r="D841" s="159"/>
      <c r="E841" s="161"/>
      <c r="F841" s="162"/>
      <c r="G841" s="311"/>
      <c r="H841" s="312"/>
      <c r="I841" s="163"/>
    </row>
    <row r="842" spans="1:9" ht="15.75" x14ac:dyDescent="0.25">
      <c r="A842" s="160"/>
      <c r="B842" s="159"/>
      <c r="C842" s="159"/>
      <c r="D842" s="159"/>
      <c r="E842" s="161"/>
      <c r="F842" s="162"/>
      <c r="G842" s="311"/>
      <c r="H842" s="312"/>
      <c r="I842" s="163"/>
    </row>
    <row r="843" spans="1:9" ht="15.75" x14ac:dyDescent="0.25">
      <c r="A843" s="160"/>
      <c r="B843" s="159"/>
      <c r="C843" s="159"/>
      <c r="D843" s="159"/>
      <c r="E843" s="161"/>
      <c r="F843" s="162"/>
      <c r="G843" s="311"/>
      <c r="H843" s="312"/>
      <c r="I843" s="163"/>
    </row>
    <row r="844" spans="1:9" ht="15.75" x14ac:dyDescent="0.25">
      <c r="A844" s="160"/>
      <c r="B844" s="159"/>
      <c r="C844" s="159"/>
      <c r="D844" s="159"/>
      <c r="E844" s="161"/>
      <c r="F844" s="162"/>
      <c r="G844" s="311"/>
      <c r="H844" s="312"/>
      <c r="I844" s="163"/>
    </row>
    <row r="845" spans="1:9" ht="15.75" x14ac:dyDescent="0.25">
      <c r="A845" s="160"/>
      <c r="B845" s="159"/>
      <c r="C845" s="159"/>
      <c r="D845" s="159"/>
      <c r="E845" s="161"/>
      <c r="F845" s="162"/>
      <c r="G845" s="311"/>
      <c r="H845" s="312"/>
      <c r="I845" s="163"/>
    </row>
    <row r="846" spans="1:9" ht="15.75" x14ac:dyDescent="0.25">
      <c r="A846" s="160"/>
      <c r="B846" s="159"/>
      <c r="C846" s="159"/>
      <c r="D846" s="159"/>
      <c r="E846" s="161"/>
      <c r="F846" s="162"/>
      <c r="G846" s="311"/>
      <c r="H846" s="312"/>
      <c r="I846" s="163"/>
    </row>
    <row r="847" spans="1:9" ht="15.75" x14ac:dyDescent="0.25">
      <c r="A847" s="160"/>
      <c r="B847" s="159"/>
      <c r="C847" s="159"/>
      <c r="D847" s="159"/>
      <c r="E847" s="161"/>
      <c r="F847" s="162"/>
      <c r="G847" s="311"/>
      <c r="H847" s="312"/>
      <c r="I847" s="163"/>
    </row>
    <row r="848" spans="1:9" ht="15.75" x14ac:dyDescent="0.25">
      <c r="A848" s="160"/>
      <c r="B848" s="159"/>
      <c r="C848" s="159"/>
      <c r="D848" s="159"/>
      <c r="E848" s="161"/>
      <c r="F848" s="162"/>
      <c r="G848" s="311"/>
      <c r="H848" s="312"/>
      <c r="I848" s="163"/>
    </row>
    <row r="849" spans="1:9" ht="15.75" x14ac:dyDescent="0.25">
      <c r="A849" s="160"/>
      <c r="B849" s="159"/>
      <c r="C849" s="159"/>
      <c r="D849" s="159"/>
      <c r="E849" s="161"/>
      <c r="F849" s="162"/>
      <c r="G849" s="311"/>
      <c r="H849" s="312"/>
      <c r="I849" s="163"/>
    </row>
    <row r="850" spans="1:9" ht="15.75" x14ac:dyDescent="0.25">
      <c r="A850" s="160"/>
      <c r="B850" s="159"/>
      <c r="C850" s="159"/>
      <c r="D850" s="159"/>
      <c r="E850" s="161"/>
      <c r="F850" s="162"/>
      <c r="G850" s="311"/>
      <c r="H850" s="312"/>
      <c r="I850" s="163"/>
    </row>
    <row r="851" spans="1:9" ht="15.75" x14ac:dyDescent="0.25">
      <c r="A851" s="160"/>
      <c r="B851" s="159"/>
      <c r="C851" s="159"/>
      <c r="D851" s="159"/>
      <c r="E851" s="161"/>
      <c r="F851" s="162"/>
      <c r="G851" s="311"/>
      <c r="H851" s="312"/>
      <c r="I851" s="163"/>
    </row>
    <row r="852" spans="1:9" ht="15.75" x14ac:dyDescent="0.25">
      <c r="A852" s="160"/>
      <c r="B852" s="159"/>
      <c r="C852" s="159"/>
      <c r="D852" s="159"/>
      <c r="E852" s="161"/>
      <c r="F852" s="162"/>
      <c r="G852" s="311"/>
      <c r="H852" s="312"/>
      <c r="I852" s="163"/>
    </row>
    <row r="853" spans="1:9" ht="15.75" x14ac:dyDescent="0.25">
      <c r="A853" s="160"/>
      <c r="B853" s="159"/>
      <c r="C853" s="159"/>
      <c r="D853" s="159"/>
      <c r="E853" s="161"/>
      <c r="F853" s="162"/>
      <c r="G853" s="311"/>
      <c r="H853" s="312"/>
      <c r="I853" s="163"/>
    </row>
    <row r="854" spans="1:9" ht="15.75" x14ac:dyDescent="0.25">
      <c r="A854" s="160"/>
      <c r="B854" s="159"/>
      <c r="C854" s="159"/>
      <c r="D854" s="159"/>
      <c r="E854" s="161"/>
      <c r="F854" s="162"/>
      <c r="G854" s="311"/>
      <c r="H854" s="312"/>
      <c r="I854" s="163"/>
    </row>
    <row r="855" spans="1:9" ht="15.75" x14ac:dyDescent="0.25">
      <c r="A855" s="160"/>
      <c r="B855" s="159"/>
      <c r="C855" s="159"/>
      <c r="D855" s="159"/>
      <c r="E855" s="161"/>
      <c r="F855" s="162"/>
      <c r="G855" s="311"/>
      <c r="H855" s="312"/>
      <c r="I855" s="163"/>
    </row>
    <row r="856" spans="1:9" ht="15.75" x14ac:dyDescent="0.25">
      <c r="A856" s="160"/>
      <c r="B856" s="159"/>
      <c r="C856" s="159"/>
      <c r="D856" s="159"/>
      <c r="E856" s="161"/>
      <c r="F856" s="162"/>
      <c r="G856" s="311"/>
      <c r="H856" s="312"/>
      <c r="I856" s="163"/>
    </row>
    <row r="857" spans="1:9" ht="15.75" x14ac:dyDescent="0.25">
      <c r="A857" s="160"/>
      <c r="B857" s="159"/>
      <c r="C857" s="159"/>
      <c r="D857" s="159"/>
      <c r="E857" s="161"/>
      <c r="F857" s="162"/>
      <c r="G857" s="311"/>
      <c r="H857" s="312"/>
      <c r="I857" s="163"/>
    </row>
    <row r="858" spans="1:9" ht="15.75" x14ac:dyDescent="0.25">
      <c r="A858" s="160"/>
      <c r="B858" s="159"/>
      <c r="C858" s="159"/>
      <c r="D858" s="159"/>
      <c r="E858" s="161"/>
      <c r="F858" s="162"/>
      <c r="G858" s="311"/>
      <c r="H858" s="312"/>
      <c r="I858" s="163"/>
    </row>
    <row r="859" spans="1:9" ht="15.75" x14ac:dyDescent="0.25">
      <c r="A859" s="160"/>
      <c r="B859" s="159"/>
      <c r="C859" s="159"/>
      <c r="D859" s="159"/>
      <c r="E859" s="161"/>
      <c r="F859" s="162"/>
      <c r="G859" s="311"/>
      <c r="H859" s="312"/>
      <c r="I859" s="163"/>
    </row>
    <row r="860" spans="1:9" ht="15.75" x14ac:dyDescent="0.25">
      <c r="A860" s="160"/>
      <c r="B860" s="159"/>
      <c r="C860" s="159"/>
      <c r="D860" s="159"/>
      <c r="E860" s="161"/>
      <c r="F860" s="162"/>
      <c r="G860" s="311"/>
      <c r="H860" s="312"/>
      <c r="I860" s="163"/>
    </row>
    <row r="861" spans="1:9" ht="15.75" x14ac:dyDescent="0.25">
      <c r="A861" s="160"/>
      <c r="B861" s="159"/>
      <c r="C861" s="159"/>
      <c r="D861" s="159"/>
      <c r="E861" s="161"/>
      <c r="F861" s="162"/>
      <c r="G861" s="311"/>
      <c r="H861" s="312"/>
      <c r="I861" s="163"/>
    </row>
    <row r="862" spans="1:9" ht="15.75" x14ac:dyDescent="0.25">
      <c r="A862" s="160"/>
      <c r="B862" s="159"/>
      <c r="C862" s="159"/>
      <c r="D862" s="159"/>
      <c r="E862" s="161"/>
      <c r="F862" s="162"/>
      <c r="G862" s="311"/>
      <c r="H862" s="312"/>
      <c r="I862" s="163"/>
    </row>
    <row r="863" spans="1:9" ht="15.75" x14ac:dyDescent="0.25">
      <c r="A863" s="160"/>
      <c r="B863" s="159"/>
      <c r="C863" s="159"/>
      <c r="D863" s="159"/>
      <c r="E863" s="161"/>
      <c r="F863" s="162"/>
      <c r="G863" s="311"/>
      <c r="H863" s="312"/>
      <c r="I863" s="163"/>
    </row>
    <row r="864" spans="1:9" ht="15.75" x14ac:dyDescent="0.25">
      <c r="A864" s="160"/>
      <c r="B864" s="159"/>
      <c r="C864" s="159"/>
      <c r="D864" s="159"/>
      <c r="E864" s="161"/>
      <c r="F864" s="162"/>
      <c r="G864" s="311"/>
      <c r="H864" s="312"/>
      <c r="I864" s="163"/>
    </row>
    <row r="865" spans="1:9" ht="15.75" x14ac:dyDescent="0.25">
      <c r="A865" s="160"/>
      <c r="B865" s="159"/>
      <c r="C865" s="159"/>
      <c r="D865" s="159"/>
      <c r="E865" s="161"/>
      <c r="F865" s="162"/>
      <c r="G865" s="311"/>
      <c r="H865" s="312"/>
      <c r="I865" s="163"/>
    </row>
    <row r="866" spans="1:9" ht="15.75" x14ac:dyDescent="0.25">
      <c r="A866" s="160"/>
      <c r="B866" s="159"/>
      <c r="C866" s="159"/>
      <c r="D866" s="159"/>
      <c r="E866" s="161"/>
      <c r="F866" s="162"/>
      <c r="G866" s="311"/>
      <c r="H866" s="312"/>
      <c r="I866" s="163"/>
    </row>
    <row r="867" spans="1:9" ht="15.75" x14ac:dyDescent="0.25">
      <c r="A867" s="160"/>
      <c r="B867" s="159"/>
      <c r="C867" s="159"/>
      <c r="D867" s="159"/>
      <c r="E867" s="161"/>
      <c r="F867" s="162"/>
      <c r="G867" s="311"/>
      <c r="H867" s="312"/>
      <c r="I867" s="163"/>
    </row>
    <row r="868" spans="1:9" ht="15.75" x14ac:dyDescent="0.25">
      <c r="A868" s="160"/>
      <c r="B868" s="159"/>
      <c r="C868" s="159"/>
      <c r="D868" s="159"/>
      <c r="E868" s="161"/>
      <c r="F868" s="162"/>
      <c r="G868" s="311"/>
      <c r="H868" s="312"/>
      <c r="I868" s="163"/>
    </row>
    <row r="869" spans="1:9" ht="15.75" x14ac:dyDescent="0.25">
      <c r="A869" s="160"/>
      <c r="B869" s="159"/>
      <c r="C869" s="159"/>
      <c r="D869" s="159"/>
      <c r="E869" s="161"/>
      <c r="F869" s="162"/>
      <c r="G869" s="311"/>
      <c r="H869" s="312"/>
      <c r="I869" s="163"/>
    </row>
    <row r="870" spans="1:9" ht="15.75" x14ac:dyDescent="0.25">
      <c r="A870" s="160"/>
      <c r="B870" s="159"/>
      <c r="C870" s="159"/>
      <c r="D870" s="159"/>
      <c r="E870" s="161"/>
      <c r="F870" s="162"/>
      <c r="G870" s="311"/>
      <c r="H870" s="312"/>
      <c r="I870" s="163"/>
    </row>
    <row r="871" spans="1:9" ht="15.75" x14ac:dyDescent="0.25">
      <c r="A871" s="160"/>
      <c r="B871" s="159"/>
      <c r="C871" s="159"/>
      <c r="D871" s="159"/>
      <c r="E871" s="161"/>
      <c r="F871" s="162"/>
      <c r="G871" s="311"/>
      <c r="H871" s="312"/>
      <c r="I871" s="163"/>
    </row>
    <row r="872" spans="1:9" ht="15.75" x14ac:dyDescent="0.25">
      <c r="A872" s="160"/>
      <c r="B872" s="159"/>
      <c r="C872" s="159"/>
      <c r="D872" s="159"/>
      <c r="E872" s="161"/>
      <c r="F872" s="162"/>
      <c r="G872" s="311"/>
      <c r="H872" s="312"/>
      <c r="I872" s="163"/>
    </row>
    <row r="873" spans="1:9" ht="15.75" x14ac:dyDescent="0.25">
      <c r="A873" s="160"/>
      <c r="B873" s="159"/>
      <c r="C873" s="159"/>
      <c r="D873" s="159"/>
      <c r="E873" s="161"/>
      <c r="F873" s="162"/>
      <c r="G873" s="311"/>
      <c r="H873" s="312"/>
      <c r="I873" s="163"/>
    </row>
    <row r="874" spans="1:9" ht="15.75" x14ac:dyDescent="0.25">
      <c r="A874" s="160"/>
      <c r="B874" s="159"/>
      <c r="C874" s="159"/>
      <c r="D874" s="159"/>
      <c r="E874" s="161"/>
      <c r="F874" s="162"/>
      <c r="G874" s="311"/>
      <c r="H874" s="312"/>
      <c r="I874" s="163"/>
    </row>
    <row r="875" spans="1:9" ht="15.75" x14ac:dyDescent="0.25">
      <c r="A875" s="160"/>
      <c r="B875" s="159"/>
      <c r="C875" s="159"/>
      <c r="D875" s="159"/>
      <c r="E875" s="161"/>
      <c r="F875" s="162"/>
      <c r="G875" s="311"/>
      <c r="H875" s="312"/>
      <c r="I875" s="163"/>
    </row>
    <row r="876" spans="1:9" ht="15.75" x14ac:dyDescent="0.25">
      <c r="A876" s="160"/>
      <c r="B876" s="159"/>
      <c r="C876" s="159"/>
      <c r="D876" s="159"/>
      <c r="E876" s="161"/>
      <c r="F876" s="162"/>
      <c r="G876" s="311"/>
      <c r="H876" s="312"/>
      <c r="I876" s="163"/>
    </row>
    <row r="877" spans="1:9" ht="15.75" x14ac:dyDescent="0.25">
      <c r="A877" s="160"/>
      <c r="B877" s="159"/>
      <c r="C877" s="159"/>
      <c r="D877" s="159"/>
      <c r="E877" s="161"/>
      <c r="F877" s="162"/>
      <c r="G877" s="311"/>
      <c r="H877" s="312"/>
      <c r="I877" s="163"/>
    </row>
    <row r="878" spans="1:9" ht="15.75" x14ac:dyDescent="0.25">
      <c r="A878" s="160"/>
      <c r="B878" s="159"/>
      <c r="C878" s="159"/>
      <c r="D878" s="159"/>
      <c r="E878" s="161"/>
      <c r="F878" s="162"/>
      <c r="G878" s="311"/>
      <c r="H878" s="312"/>
      <c r="I878" s="163"/>
    </row>
    <row r="879" spans="1:9" ht="15.75" x14ac:dyDescent="0.25">
      <c r="A879" s="160"/>
      <c r="B879" s="159"/>
      <c r="C879" s="159"/>
      <c r="D879" s="159"/>
      <c r="E879" s="161"/>
      <c r="F879" s="162"/>
      <c r="G879" s="311"/>
      <c r="H879" s="312"/>
      <c r="I879" s="163"/>
    </row>
    <row r="880" spans="1:9" ht="15.75" x14ac:dyDescent="0.25">
      <c r="A880" s="160"/>
      <c r="B880" s="159"/>
      <c r="C880" s="159"/>
      <c r="D880" s="159"/>
      <c r="E880" s="161"/>
      <c r="F880" s="162"/>
      <c r="G880" s="311"/>
      <c r="H880" s="312"/>
      <c r="I880" s="163"/>
    </row>
    <row r="881" spans="1:9" ht="15.75" x14ac:dyDescent="0.25">
      <c r="A881" s="160"/>
      <c r="B881" s="159"/>
      <c r="C881" s="159"/>
      <c r="D881" s="159"/>
      <c r="E881" s="161"/>
      <c r="F881" s="162"/>
      <c r="G881" s="311"/>
      <c r="H881" s="312"/>
      <c r="I881" s="163"/>
    </row>
    <row r="882" spans="1:9" ht="15.75" x14ac:dyDescent="0.25">
      <c r="A882" s="160"/>
      <c r="B882" s="159"/>
      <c r="C882" s="159"/>
      <c r="D882" s="159"/>
      <c r="E882" s="161"/>
      <c r="F882" s="162"/>
      <c r="G882" s="311"/>
      <c r="H882" s="312"/>
      <c r="I882" s="163"/>
    </row>
    <row r="883" spans="1:9" ht="15.75" x14ac:dyDescent="0.25">
      <c r="A883" s="160"/>
      <c r="B883" s="159"/>
      <c r="C883" s="159"/>
      <c r="D883" s="159"/>
      <c r="E883" s="161"/>
      <c r="F883" s="162"/>
      <c r="G883" s="311"/>
      <c r="H883" s="312"/>
      <c r="I883" s="163"/>
    </row>
    <row r="884" spans="1:9" ht="15.75" x14ac:dyDescent="0.25">
      <c r="A884" s="160"/>
      <c r="B884" s="159"/>
      <c r="C884" s="159"/>
      <c r="D884" s="159"/>
      <c r="E884" s="161"/>
      <c r="F884" s="162"/>
      <c r="G884" s="311"/>
      <c r="H884" s="312"/>
      <c r="I884" s="163"/>
    </row>
    <row r="885" spans="1:9" ht="15.75" x14ac:dyDescent="0.25">
      <c r="A885" s="160"/>
      <c r="B885" s="159"/>
      <c r="C885" s="159"/>
      <c r="D885" s="159"/>
      <c r="E885" s="161"/>
      <c r="F885" s="162"/>
      <c r="G885" s="311"/>
      <c r="H885" s="312"/>
      <c r="I885" s="163"/>
    </row>
    <row r="886" spans="1:9" ht="15.75" x14ac:dyDescent="0.25">
      <c r="A886" s="160"/>
      <c r="B886" s="159"/>
      <c r="C886" s="159"/>
      <c r="D886" s="159"/>
      <c r="E886" s="161"/>
      <c r="F886" s="162"/>
      <c r="G886" s="311"/>
      <c r="H886" s="312"/>
      <c r="I886" s="163"/>
    </row>
    <row r="887" spans="1:9" ht="15.75" x14ac:dyDescent="0.25">
      <c r="A887" s="160"/>
      <c r="B887" s="159"/>
      <c r="C887" s="159"/>
      <c r="D887" s="159"/>
      <c r="E887" s="161"/>
      <c r="F887" s="162"/>
      <c r="G887" s="311"/>
      <c r="H887" s="312"/>
      <c r="I887" s="163"/>
    </row>
    <row r="888" spans="1:9" ht="15.75" x14ac:dyDescent="0.25">
      <c r="A888" s="160"/>
      <c r="B888" s="159"/>
      <c r="C888" s="159"/>
      <c r="D888" s="159"/>
      <c r="E888" s="161"/>
      <c r="F888" s="162"/>
      <c r="G888" s="311"/>
      <c r="H888" s="312"/>
      <c r="I888" s="163"/>
    </row>
    <row r="889" spans="1:9" ht="15.75" x14ac:dyDescent="0.25">
      <c r="A889" s="160"/>
      <c r="B889" s="159"/>
      <c r="C889" s="159"/>
      <c r="D889" s="159"/>
      <c r="E889" s="161"/>
      <c r="F889" s="162"/>
      <c r="G889" s="311"/>
      <c r="H889" s="312"/>
      <c r="I889" s="163"/>
    </row>
    <row r="890" spans="1:9" ht="15.75" x14ac:dyDescent="0.25">
      <c r="A890" s="160"/>
      <c r="B890" s="159"/>
      <c r="C890" s="159"/>
      <c r="D890" s="159"/>
      <c r="E890" s="161"/>
      <c r="F890" s="162"/>
      <c r="G890" s="311"/>
      <c r="H890" s="312"/>
      <c r="I890" s="163"/>
    </row>
    <row r="891" spans="1:9" ht="15.75" x14ac:dyDescent="0.25">
      <c r="A891" s="160"/>
      <c r="B891" s="159"/>
      <c r="C891" s="159"/>
      <c r="D891" s="159"/>
      <c r="E891" s="161"/>
      <c r="F891" s="162"/>
      <c r="G891" s="311"/>
      <c r="H891" s="312"/>
      <c r="I891" s="163"/>
    </row>
    <row r="892" spans="1:9" ht="15.75" x14ac:dyDescent="0.25">
      <c r="A892" s="160"/>
      <c r="B892" s="159"/>
      <c r="C892" s="159"/>
      <c r="D892" s="159"/>
      <c r="E892" s="161"/>
      <c r="F892" s="162"/>
      <c r="G892" s="311"/>
      <c r="H892" s="312"/>
      <c r="I892" s="163"/>
    </row>
    <row r="893" spans="1:9" ht="15.75" x14ac:dyDescent="0.25">
      <c r="A893" s="160"/>
      <c r="B893" s="159"/>
      <c r="C893" s="159"/>
      <c r="D893" s="159"/>
      <c r="E893" s="161"/>
      <c r="F893" s="162"/>
      <c r="G893" s="311"/>
      <c r="H893" s="312"/>
      <c r="I893" s="163"/>
    </row>
    <row r="894" spans="1:9" ht="15.75" x14ac:dyDescent="0.25">
      <c r="A894" s="160"/>
      <c r="B894" s="159"/>
      <c r="C894" s="159"/>
      <c r="D894" s="159"/>
      <c r="E894" s="161"/>
      <c r="F894" s="162"/>
      <c r="G894" s="311"/>
      <c r="H894" s="312"/>
      <c r="I894" s="163"/>
    </row>
    <row r="895" spans="1:9" ht="15.75" x14ac:dyDescent="0.25">
      <c r="A895" s="160"/>
      <c r="B895" s="159"/>
      <c r="C895" s="159"/>
      <c r="D895" s="159"/>
      <c r="E895" s="161"/>
      <c r="F895" s="162"/>
      <c r="G895" s="311"/>
      <c r="H895" s="312"/>
      <c r="I895" s="163"/>
    </row>
    <row r="896" spans="1:9" ht="15.75" x14ac:dyDescent="0.25">
      <c r="A896" s="160"/>
      <c r="B896" s="159"/>
      <c r="C896" s="159"/>
      <c r="D896" s="159"/>
      <c r="E896" s="161"/>
      <c r="F896" s="162"/>
      <c r="G896" s="311"/>
      <c r="H896" s="312"/>
      <c r="I896" s="163"/>
    </row>
    <row r="897" spans="1:9" ht="15.75" x14ac:dyDescent="0.25">
      <c r="A897" s="160"/>
      <c r="B897" s="159"/>
      <c r="C897" s="159"/>
      <c r="D897" s="159"/>
      <c r="E897" s="161"/>
      <c r="F897" s="162"/>
      <c r="G897" s="311"/>
      <c r="H897" s="312"/>
      <c r="I897" s="163"/>
    </row>
    <row r="898" spans="1:9" ht="15.75" x14ac:dyDescent="0.25">
      <c r="A898" s="160"/>
      <c r="B898" s="159"/>
      <c r="C898" s="159"/>
      <c r="D898" s="159"/>
      <c r="E898" s="161"/>
      <c r="F898" s="162"/>
      <c r="G898" s="311"/>
      <c r="H898" s="312"/>
      <c r="I898" s="163"/>
    </row>
    <row r="899" spans="1:9" ht="15.75" x14ac:dyDescent="0.25">
      <c r="A899" s="160"/>
      <c r="B899" s="159"/>
      <c r="C899" s="159"/>
      <c r="D899" s="159"/>
      <c r="E899" s="161"/>
      <c r="F899" s="162"/>
      <c r="G899" s="311"/>
      <c r="H899" s="312"/>
      <c r="I899" s="163"/>
    </row>
    <row r="900" spans="1:9" ht="15.75" x14ac:dyDescent="0.25">
      <c r="A900" s="160"/>
      <c r="B900" s="159"/>
      <c r="C900" s="159"/>
      <c r="D900" s="159"/>
      <c r="E900" s="161"/>
      <c r="F900" s="162"/>
      <c r="G900" s="311"/>
      <c r="H900" s="312"/>
      <c r="I900" s="163"/>
    </row>
    <row r="901" spans="1:9" ht="15.75" x14ac:dyDescent="0.25">
      <c r="A901" s="160"/>
      <c r="B901" s="159"/>
      <c r="C901" s="159"/>
      <c r="D901" s="159"/>
      <c r="E901" s="161"/>
      <c r="F901" s="162"/>
      <c r="G901" s="311"/>
      <c r="H901" s="312"/>
      <c r="I901" s="163"/>
    </row>
    <row r="902" spans="1:9" ht="15.75" x14ac:dyDescent="0.25">
      <c r="A902" s="160"/>
      <c r="B902" s="159"/>
      <c r="C902" s="159"/>
      <c r="D902" s="159"/>
      <c r="E902" s="161"/>
      <c r="F902" s="162"/>
      <c r="G902" s="311"/>
      <c r="H902" s="312"/>
      <c r="I902" s="163"/>
    </row>
    <row r="903" spans="1:9" ht="15.75" x14ac:dyDescent="0.25">
      <c r="A903" s="160"/>
      <c r="B903" s="159"/>
      <c r="C903" s="159"/>
      <c r="D903" s="159"/>
      <c r="E903" s="161"/>
      <c r="F903" s="162"/>
      <c r="G903" s="311"/>
      <c r="H903" s="312"/>
      <c r="I903" s="163"/>
    </row>
    <row r="904" spans="1:9" ht="15.75" x14ac:dyDescent="0.25">
      <c r="A904" s="160"/>
      <c r="B904" s="159"/>
      <c r="C904" s="159"/>
      <c r="D904" s="159"/>
      <c r="E904" s="161"/>
      <c r="F904" s="162"/>
      <c r="G904" s="311"/>
      <c r="H904" s="312"/>
      <c r="I904" s="163"/>
    </row>
    <row r="905" spans="1:9" ht="15.75" x14ac:dyDescent="0.25">
      <c r="A905" s="160"/>
      <c r="B905" s="159"/>
      <c r="C905" s="159"/>
      <c r="D905" s="159"/>
      <c r="E905" s="161"/>
      <c r="F905" s="162"/>
      <c r="G905" s="311"/>
      <c r="H905" s="312"/>
      <c r="I905" s="163"/>
    </row>
    <row r="906" spans="1:9" ht="15.75" x14ac:dyDescent="0.25">
      <c r="A906" s="160"/>
      <c r="B906" s="159"/>
      <c r="C906" s="159"/>
      <c r="D906" s="159"/>
      <c r="E906" s="161"/>
      <c r="F906" s="162"/>
      <c r="G906" s="311"/>
      <c r="H906" s="312"/>
      <c r="I906" s="163"/>
    </row>
    <row r="907" spans="1:9" ht="15.75" x14ac:dyDescent="0.25">
      <c r="A907" s="160"/>
      <c r="B907" s="159"/>
      <c r="C907" s="159"/>
      <c r="D907" s="159"/>
      <c r="E907" s="161"/>
      <c r="F907" s="162"/>
      <c r="G907" s="311"/>
      <c r="H907" s="312"/>
      <c r="I907" s="163"/>
    </row>
    <row r="908" spans="1:9" ht="15.75" x14ac:dyDescent="0.25">
      <c r="A908" s="160"/>
      <c r="B908" s="159"/>
      <c r="C908" s="159"/>
      <c r="D908" s="159"/>
      <c r="E908" s="161"/>
      <c r="F908" s="162"/>
      <c r="G908" s="311"/>
      <c r="H908" s="312"/>
      <c r="I908" s="163"/>
    </row>
    <row r="909" spans="1:9" ht="15.75" x14ac:dyDescent="0.25">
      <c r="A909" s="160"/>
      <c r="B909" s="159"/>
      <c r="C909" s="159"/>
      <c r="D909" s="159"/>
      <c r="E909" s="161"/>
      <c r="F909" s="162"/>
      <c r="G909" s="311"/>
      <c r="H909" s="312"/>
      <c r="I909" s="163"/>
    </row>
    <row r="910" spans="1:9" ht="15.75" x14ac:dyDescent="0.25">
      <c r="A910" s="160"/>
      <c r="B910" s="159"/>
      <c r="C910" s="159"/>
      <c r="D910" s="159"/>
      <c r="E910" s="161"/>
      <c r="F910" s="162"/>
      <c r="G910" s="311"/>
      <c r="H910" s="312"/>
      <c r="I910" s="163"/>
    </row>
    <row r="911" spans="1:9" ht="15.75" x14ac:dyDescent="0.25">
      <c r="A911" s="160"/>
      <c r="B911" s="159"/>
      <c r="C911" s="159"/>
      <c r="D911" s="159"/>
      <c r="E911" s="161"/>
      <c r="F911" s="162"/>
      <c r="G911" s="311"/>
      <c r="H911" s="312"/>
      <c r="I911" s="163"/>
    </row>
    <row r="912" spans="1:9" ht="15.75" x14ac:dyDescent="0.25">
      <c r="A912" s="160"/>
      <c r="B912" s="159"/>
      <c r="C912" s="159"/>
      <c r="D912" s="159"/>
      <c r="E912" s="161"/>
      <c r="F912" s="162"/>
      <c r="G912" s="311"/>
      <c r="H912" s="312"/>
      <c r="I912" s="163"/>
    </row>
    <row r="913" spans="1:9" ht="15.75" x14ac:dyDescent="0.25">
      <c r="A913" s="160"/>
      <c r="B913" s="159"/>
      <c r="C913" s="159"/>
      <c r="D913" s="159"/>
      <c r="E913" s="161"/>
      <c r="F913" s="162"/>
      <c r="G913" s="311"/>
      <c r="H913" s="312"/>
      <c r="I913" s="163"/>
    </row>
    <row r="914" spans="1:9" ht="15.75" x14ac:dyDescent="0.25">
      <c r="A914" s="160"/>
      <c r="B914" s="159"/>
      <c r="C914" s="159"/>
      <c r="D914" s="159"/>
      <c r="E914" s="161"/>
      <c r="F914" s="162"/>
      <c r="G914" s="311"/>
      <c r="H914" s="312"/>
      <c r="I914" s="163"/>
    </row>
    <row r="915" spans="1:9" ht="15.75" x14ac:dyDescent="0.25">
      <c r="A915" s="160"/>
      <c r="B915" s="159"/>
      <c r="C915" s="159"/>
      <c r="D915" s="159"/>
      <c r="E915" s="161"/>
      <c r="F915" s="162"/>
      <c r="G915" s="311"/>
      <c r="H915" s="312"/>
      <c r="I915" s="163"/>
    </row>
    <row r="916" spans="1:9" ht="15.75" x14ac:dyDescent="0.25">
      <c r="A916" s="160"/>
      <c r="B916" s="159"/>
      <c r="C916" s="159"/>
      <c r="D916" s="159"/>
      <c r="E916" s="161"/>
      <c r="F916" s="162"/>
      <c r="G916" s="311"/>
      <c r="H916" s="312"/>
      <c r="I916" s="163"/>
    </row>
    <row r="917" spans="1:9" ht="15.75" x14ac:dyDescent="0.25">
      <c r="A917" s="160"/>
      <c r="B917" s="159"/>
      <c r="C917" s="159"/>
      <c r="D917" s="159"/>
      <c r="E917" s="161"/>
      <c r="F917" s="162"/>
      <c r="G917" s="311"/>
      <c r="H917" s="312"/>
      <c r="I917" s="163"/>
    </row>
    <row r="918" spans="1:9" ht="15.75" x14ac:dyDescent="0.25">
      <c r="A918" s="160"/>
      <c r="B918" s="159"/>
      <c r="C918" s="159"/>
      <c r="D918" s="159"/>
      <c r="E918" s="161"/>
      <c r="F918" s="162"/>
      <c r="G918" s="311"/>
      <c r="H918" s="312"/>
      <c r="I918" s="163"/>
    </row>
    <row r="919" spans="1:9" ht="15.75" x14ac:dyDescent="0.25">
      <c r="A919" s="160"/>
      <c r="B919" s="159"/>
      <c r="C919" s="159"/>
      <c r="D919" s="159"/>
      <c r="E919" s="161"/>
      <c r="F919" s="162"/>
      <c r="G919" s="311"/>
      <c r="H919" s="312"/>
      <c r="I919" s="163"/>
    </row>
    <row r="920" spans="1:9" ht="15.75" x14ac:dyDescent="0.25">
      <c r="A920" s="160"/>
      <c r="B920" s="159"/>
      <c r="C920" s="159"/>
      <c r="D920" s="159"/>
      <c r="E920" s="161"/>
      <c r="F920" s="162"/>
      <c r="G920" s="311"/>
      <c r="H920" s="312"/>
      <c r="I920" s="163"/>
    </row>
    <row r="921" spans="1:9" ht="15.75" x14ac:dyDescent="0.25">
      <c r="A921" s="160"/>
      <c r="B921" s="159"/>
      <c r="C921" s="159"/>
      <c r="D921" s="159"/>
      <c r="E921" s="161"/>
      <c r="F921" s="162"/>
      <c r="G921" s="311"/>
      <c r="H921" s="312"/>
      <c r="I921" s="163"/>
    </row>
    <row r="922" spans="1:9" ht="15.75" x14ac:dyDescent="0.25">
      <c r="A922" s="160"/>
      <c r="B922" s="159"/>
      <c r="C922" s="159"/>
      <c r="D922" s="159"/>
      <c r="E922" s="161"/>
      <c r="F922" s="162"/>
      <c r="G922" s="311"/>
      <c r="H922" s="312"/>
      <c r="I922" s="163"/>
    </row>
    <row r="923" spans="1:9" ht="15.75" x14ac:dyDescent="0.25">
      <c r="A923" s="160"/>
      <c r="B923" s="159"/>
      <c r="C923" s="159"/>
      <c r="D923" s="159"/>
      <c r="E923" s="161"/>
      <c r="F923" s="162"/>
      <c r="G923" s="311"/>
      <c r="H923" s="312"/>
      <c r="I923" s="163"/>
    </row>
    <row r="924" spans="1:9" ht="15.75" x14ac:dyDescent="0.25">
      <c r="A924" s="160"/>
      <c r="B924" s="159"/>
      <c r="C924" s="159"/>
      <c r="D924" s="159"/>
      <c r="E924" s="161"/>
      <c r="F924" s="162"/>
      <c r="G924" s="311"/>
      <c r="H924" s="312"/>
      <c r="I924" s="163"/>
    </row>
    <row r="925" spans="1:9" ht="15.75" x14ac:dyDescent="0.25">
      <c r="A925" s="160"/>
      <c r="B925" s="159"/>
      <c r="C925" s="159"/>
      <c r="D925" s="159"/>
      <c r="E925" s="161"/>
      <c r="F925" s="162"/>
      <c r="G925" s="311"/>
      <c r="H925" s="312"/>
      <c r="I925" s="163"/>
    </row>
    <row r="926" spans="1:9" ht="15.75" x14ac:dyDescent="0.25">
      <c r="A926" s="160"/>
      <c r="B926" s="159"/>
      <c r="C926" s="159"/>
      <c r="D926" s="159"/>
      <c r="E926" s="161"/>
      <c r="F926" s="162"/>
      <c r="G926" s="311"/>
      <c r="H926" s="312"/>
      <c r="I926" s="163"/>
    </row>
    <row r="927" spans="1:9" ht="15.75" x14ac:dyDescent="0.25">
      <c r="A927" s="160"/>
      <c r="B927" s="159"/>
      <c r="C927" s="159"/>
      <c r="D927" s="159"/>
      <c r="E927" s="161"/>
      <c r="F927" s="162"/>
      <c r="G927" s="311"/>
      <c r="H927" s="312"/>
      <c r="I927" s="163"/>
    </row>
    <row r="928" spans="1:9" ht="15.75" x14ac:dyDescent="0.25">
      <c r="A928" s="160"/>
      <c r="B928" s="159"/>
      <c r="C928" s="159"/>
      <c r="D928" s="159"/>
      <c r="E928" s="161"/>
      <c r="F928" s="162"/>
      <c r="G928" s="311"/>
      <c r="H928" s="312"/>
      <c r="I928" s="163"/>
    </row>
    <row r="929" spans="1:9" ht="15.75" x14ac:dyDescent="0.25">
      <c r="A929" s="160"/>
      <c r="B929" s="159"/>
      <c r="C929" s="159"/>
      <c r="D929" s="159"/>
      <c r="E929" s="161"/>
      <c r="F929" s="162"/>
      <c r="G929" s="311"/>
      <c r="H929" s="312"/>
      <c r="I929" s="163"/>
    </row>
    <row r="930" spans="1:9" ht="15.75" x14ac:dyDescent="0.25">
      <c r="A930" s="160"/>
      <c r="B930" s="159"/>
      <c r="C930" s="159"/>
      <c r="D930" s="159"/>
      <c r="E930" s="161"/>
      <c r="F930" s="162"/>
      <c r="G930" s="311"/>
      <c r="H930" s="312"/>
      <c r="I930" s="163"/>
    </row>
    <row r="931" spans="1:9" ht="15.75" x14ac:dyDescent="0.25">
      <c r="A931" s="160"/>
      <c r="B931" s="159"/>
      <c r="C931" s="159"/>
      <c r="D931" s="159"/>
      <c r="E931" s="161"/>
      <c r="F931" s="162"/>
      <c r="G931" s="311"/>
      <c r="H931" s="312"/>
      <c r="I931" s="163"/>
    </row>
    <row r="932" spans="1:9" ht="15.75" x14ac:dyDescent="0.25">
      <c r="A932" s="160"/>
      <c r="B932" s="159"/>
      <c r="C932" s="159"/>
      <c r="D932" s="159"/>
      <c r="E932" s="161"/>
      <c r="F932" s="162"/>
      <c r="G932" s="311"/>
      <c r="H932" s="312"/>
      <c r="I932" s="163"/>
    </row>
    <row r="933" spans="1:9" ht="15.75" x14ac:dyDescent="0.25">
      <c r="A933" s="160"/>
      <c r="B933" s="159"/>
      <c r="C933" s="159"/>
      <c r="D933" s="159"/>
      <c r="E933" s="161"/>
      <c r="F933" s="162"/>
      <c r="G933" s="311"/>
      <c r="H933" s="312"/>
      <c r="I933" s="163"/>
    </row>
    <row r="934" spans="1:9" ht="15.75" x14ac:dyDescent="0.25">
      <c r="A934" s="160"/>
      <c r="B934" s="159"/>
      <c r="C934" s="159"/>
      <c r="D934" s="159"/>
      <c r="E934" s="161"/>
      <c r="F934" s="162"/>
      <c r="G934" s="311"/>
      <c r="H934" s="312"/>
      <c r="I934" s="163"/>
    </row>
    <row r="935" spans="1:9" ht="15.75" x14ac:dyDescent="0.25">
      <c r="A935" s="160"/>
      <c r="B935" s="159"/>
      <c r="C935" s="159"/>
      <c r="D935" s="159"/>
      <c r="E935" s="161"/>
      <c r="F935" s="162"/>
      <c r="G935" s="311"/>
      <c r="H935" s="312"/>
      <c r="I935" s="163"/>
    </row>
    <row r="936" spans="1:9" ht="15.75" x14ac:dyDescent="0.25">
      <c r="A936" s="160"/>
      <c r="B936" s="159"/>
      <c r="C936" s="159"/>
      <c r="D936" s="159"/>
      <c r="E936" s="161"/>
      <c r="F936" s="162"/>
      <c r="G936" s="311"/>
      <c r="H936" s="312"/>
      <c r="I936" s="163"/>
    </row>
    <row r="937" spans="1:9" ht="15.75" x14ac:dyDescent="0.25">
      <c r="A937" s="160"/>
      <c r="B937" s="159"/>
      <c r="C937" s="159"/>
      <c r="D937" s="159"/>
      <c r="E937" s="161"/>
      <c r="F937" s="162"/>
      <c r="G937" s="311"/>
      <c r="H937" s="312"/>
      <c r="I937" s="163"/>
    </row>
    <row r="938" spans="1:9" ht="15.75" x14ac:dyDescent="0.25">
      <c r="A938" s="160"/>
      <c r="B938" s="159"/>
      <c r="C938" s="159"/>
      <c r="D938" s="159"/>
      <c r="E938" s="161"/>
      <c r="F938" s="162"/>
      <c r="G938" s="311"/>
      <c r="H938" s="312"/>
      <c r="I938" s="163"/>
    </row>
    <row r="939" spans="1:9" ht="15.75" x14ac:dyDescent="0.25">
      <c r="A939" s="160"/>
      <c r="B939" s="159"/>
      <c r="C939" s="159"/>
      <c r="D939" s="159"/>
      <c r="E939" s="161"/>
      <c r="F939" s="162"/>
      <c r="G939" s="311"/>
      <c r="H939" s="312"/>
      <c r="I939" s="163"/>
    </row>
    <row r="940" spans="1:9" ht="15.75" x14ac:dyDescent="0.25">
      <c r="A940" s="160"/>
      <c r="B940" s="159"/>
      <c r="C940" s="159"/>
      <c r="D940" s="159"/>
      <c r="E940" s="161"/>
      <c r="F940" s="162"/>
      <c r="G940" s="311"/>
      <c r="H940" s="312"/>
      <c r="I940" s="163"/>
    </row>
    <row r="941" spans="1:9" ht="15.75" x14ac:dyDescent="0.25">
      <c r="A941" s="160"/>
      <c r="B941" s="159"/>
      <c r="C941" s="159"/>
      <c r="D941" s="159"/>
      <c r="E941" s="161"/>
      <c r="F941" s="162"/>
      <c r="G941" s="311"/>
      <c r="H941" s="312"/>
      <c r="I941" s="163"/>
    </row>
    <row r="942" spans="1:9" ht="15.75" x14ac:dyDescent="0.25">
      <c r="A942" s="160"/>
      <c r="B942" s="159"/>
      <c r="C942" s="159"/>
      <c r="D942" s="159"/>
      <c r="E942" s="161"/>
      <c r="F942" s="162"/>
      <c r="G942" s="311"/>
      <c r="H942" s="312"/>
      <c r="I942" s="163"/>
    </row>
    <row r="943" spans="1:9" ht="15.75" x14ac:dyDescent="0.25">
      <c r="A943" s="160"/>
      <c r="B943" s="159"/>
      <c r="C943" s="159"/>
      <c r="D943" s="159"/>
      <c r="E943" s="161"/>
      <c r="F943" s="162"/>
      <c r="G943" s="311"/>
      <c r="H943" s="312"/>
      <c r="I943" s="163"/>
    </row>
    <row r="944" spans="1:9" ht="15.75" x14ac:dyDescent="0.25">
      <c r="A944" s="160"/>
      <c r="B944" s="159"/>
      <c r="C944" s="159"/>
      <c r="D944" s="159"/>
      <c r="E944" s="161"/>
      <c r="F944" s="162"/>
      <c r="G944" s="311"/>
      <c r="H944" s="312"/>
      <c r="I944" s="163"/>
    </row>
    <row r="945" spans="1:9" ht="15.75" x14ac:dyDescent="0.25">
      <c r="A945" s="160"/>
      <c r="B945" s="159"/>
      <c r="C945" s="159"/>
      <c r="D945" s="159"/>
      <c r="E945" s="161"/>
      <c r="F945" s="162"/>
      <c r="G945" s="311"/>
      <c r="H945" s="312"/>
      <c r="I945" s="163"/>
    </row>
    <row r="946" spans="1:9" ht="15.75" x14ac:dyDescent="0.25">
      <c r="A946" s="160"/>
      <c r="B946" s="159"/>
      <c r="C946" s="159"/>
      <c r="D946" s="159"/>
      <c r="E946" s="161"/>
      <c r="F946" s="162"/>
      <c r="G946" s="311"/>
      <c r="H946" s="312"/>
      <c r="I946" s="163"/>
    </row>
    <row r="947" spans="1:9" ht="15.75" x14ac:dyDescent="0.25">
      <c r="A947" s="160"/>
      <c r="B947" s="159"/>
      <c r="C947" s="159"/>
      <c r="D947" s="159"/>
      <c r="E947" s="161"/>
      <c r="F947" s="162"/>
      <c r="G947" s="311"/>
      <c r="H947" s="312"/>
      <c r="I947" s="163"/>
    </row>
    <row r="948" spans="1:9" ht="15.75" x14ac:dyDescent="0.25">
      <c r="A948" s="160"/>
      <c r="B948" s="159"/>
      <c r="C948" s="159"/>
      <c r="D948" s="159"/>
      <c r="E948" s="161"/>
      <c r="F948" s="162"/>
      <c r="G948" s="311"/>
      <c r="H948" s="312"/>
      <c r="I948" s="163"/>
    </row>
    <row r="949" spans="1:9" ht="15.75" x14ac:dyDescent="0.25">
      <c r="A949" s="160"/>
      <c r="B949" s="159"/>
      <c r="C949" s="159"/>
      <c r="D949" s="159"/>
      <c r="E949" s="161"/>
      <c r="F949" s="162"/>
      <c r="G949" s="311"/>
      <c r="H949" s="312"/>
      <c r="I949" s="163"/>
    </row>
    <row r="950" spans="1:9" ht="15.75" x14ac:dyDescent="0.25">
      <c r="A950" s="160"/>
      <c r="B950" s="159"/>
      <c r="C950" s="159"/>
      <c r="D950" s="159"/>
      <c r="E950" s="161"/>
      <c r="F950" s="162"/>
      <c r="G950" s="311"/>
      <c r="H950" s="312"/>
      <c r="I950" s="163"/>
    </row>
    <row r="951" spans="1:9" ht="15.75" x14ac:dyDescent="0.25">
      <c r="A951" s="160"/>
      <c r="B951" s="159"/>
      <c r="C951" s="159"/>
      <c r="D951" s="159"/>
      <c r="E951" s="161"/>
      <c r="F951" s="162"/>
      <c r="G951" s="311"/>
      <c r="H951" s="312"/>
      <c r="I951" s="163"/>
    </row>
    <row r="952" spans="1:9" ht="15.75" x14ac:dyDescent="0.25">
      <c r="A952" s="160"/>
      <c r="B952" s="159"/>
      <c r="C952" s="159"/>
      <c r="D952" s="159"/>
      <c r="E952" s="161"/>
      <c r="F952" s="162"/>
      <c r="G952" s="311"/>
      <c r="H952" s="312"/>
      <c r="I952" s="163"/>
    </row>
    <row r="953" spans="1:9" ht="15.75" x14ac:dyDescent="0.25">
      <c r="A953" s="160"/>
      <c r="B953" s="159"/>
      <c r="C953" s="159"/>
      <c r="D953" s="159"/>
      <c r="E953" s="161"/>
      <c r="F953" s="162"/>
      <c r="G953" s="311"/>
      <c r="H953" s="312"/>
      <c r="I953" s="163"/>
    </row>
    <row r="954" spans="1:9" ht="15.75" x14ac:dyDescent="0.25">
      <c r="A954" s="160"/>
      <c r="B954" s="159"/>
      <c r="C954" s="159"/>
      <c r="D954" s="159"/>
      <c r="E954" s="161"/>
      <c r="F954" s="162"/>
      <c r="G954" s="311"/>
      <c r="H954" s="312"/>
      <c r="I954" s="163"/>
    </row>
    <row r="955" spans="1:9" ht="15.75" x14ac:dyDescent="0.25">
      <c r="A955" s="160"/>
      <c r="B955" s="159"/>
      <c r="C955" s="159"/>
      <c r="D955" s="159"/>
      <c r="E955" s="161"/>
      <c r="F955" s="162"/>
      <c r="G955" s="311"/>
      <c r="H955" s="312"/>
      <c r="I955" s="163"/>
    </row>
    <row r="956" spans="1:9" ht="15.75" x14ac:dyDescent="0.25">
      <c r="A956" s="160"/>
      <c r="B956" s="159"/>
      <c r="C956" s="159"/>
      <c r="D956" s="159"/>
      <c r="E956" s="161"/>
      <c r="F956" s="162"/>
      <c r="G956" s="311"/>
      <c r="H956" s="312"/>
      <c r="I956" s="163"/>
    </row>
    <row r="957" spans="1:9" ht="15.75" x14ac:dyDescent="0.25">
      <c r="A957" s="160"/>
      <c r="B957" s="159"/>
      <c r="C957" s="159"/>
      <c r="D957" s="159"/>
      <c r="E957" s="161"/>
      <c r="F957" s="162"/>
      <c r="G957" s="311"/>
      <c r="H957" s="312"/>
      <c r="I957" s="163"/>
    </row>
    <row r="958" spans="1:9" ht="15.75" x14ac:dyDescent="0.25">
      <c r="A958" s="160"/>
      <c r="B958" s="159"/>
      <c r="C958" s="159"/>
      <c r="D958" s="159"/>
      <c r="E958" s="161"/>
      <c r="F958" s="162"/>
      <c r="G958" s="311"/>
      <c r="H958" s="312"/>
      <c r="I958" s="163"/>
    </row>
    <row r="959" spans="1:9" ht="15.75" x14ac:dyDescent="0.25">
      <c r="A959" s="160"/>
      <c r="B959" s="159"/>
      <c r="C959" s="159"/>
      <c r="D959" s="159"/>
      <c r="E959" s="161"/>
      <c r="F959" s="162"/>
      <c r="G959" s="311"/>
      <c r="H959" s="312"/>
      <c r="I959" s="163"/>
    </row>
    <row r="960" spans="1:9" ht="15.75" x14ac:dyDescent="0.25">
      <c r="A960" s="160"/>
      <c r="B960" s="159"/>
      <c r="C960" s="159"/>
      <c r="D960" s="159"/>
      <c r="E960" s="161"/>
      <c r="F960" s="162"/>
      <c r="G960" s="311"/>
      <c r="H960" s="312"/>
      <c r="I960" s="163"/>
    </row>
    <row r="961" spans="1:9" ht="15.75" x14ac:dyDescent="0.25">
      <c r="A961" s="160"/>
      <c r="B961" s="159"/>
      <c r="C961" s="159"/>
      <c r="D961" s="159"/>
      <c r="E961" s="161"/>
      <c r="F961" s="162"/>
      <c r="G961" s="311"/>
      <c r="H961" s="312"/>
      <c r="I961" s="163"/>
    </row>
    <row r="962" spans="1:9" ht="15.75" x14ac:dyDescent="0.25">
      <c r="A962" s="160"/>
      <c r="B962" s="159"/>
      <c r="C962" s="159"/>
      <c r="D962" s="159"/>
      <c r="E962" s="161"/>
      <c r="F962" s="162"/>
      <c r="G962" s="311"/>
      <c r="H962" s="312"/>
      <c r="I962" s="163"/>
    </row>
    <row r="963" spans="1:9" ht="15.75" x14ac:dyDescent="0.25">
      <c r="A963" s="160"/>
      <c r="B963" s="159"/>
      <c r="C963" s="159"/>
      <c r="D963" s="159"/>
      <c r="E963" s="161"/>
      <c r="F963" s="162"/>
      <c r="G963" s="311"/>
      <c r="H963" s="312"/>
      <c r="I963" s="163"/>
    </row>
    <row r="964" spans="1:9" ht="15.75" x14ac:dyDescent="0.25">
      <c r="A964" s="160"/>
      <c r="B964" s="159"/>
      <c r="C964" s="159"/>
      <c r="D964" s="159"/>
      <c r="E964" s="161"/>
      <c r="F964" s="162"/>
      <c r="G964" s="311"/>
      <c r="H964" s="312"/>
      <c r="I964" s="163"/>
    </row>
    <row r="965" spans="1:9" ht="15.75" x14ac:dyDescent="0.25">
      <c r="A965" s="160"/>
      <c r="B965" s="159"/>
      <c r="C965" s="159"/>
      <c r="D965" s="159"/>
      <c r="E965" s="161"/>
      <c r="F965" s="162"/>
      <c r="G965" s="311"/>
      <c r="H965" s="312"/>
      <c r="I965" s="163"/>
    </row>
    <row r="966" spans="1:9" ht="15.75" x14ac:dyDescent="0.25">
      <c r="A966" s="160"/>
      <c r="B966" s="159"/>
      <c r="C966" s="159"/>
      <c r="D966" s="159"/>
      <c r="E966" s="161"/>
      <c r="F966" s="162"/>
      <c r="G966" s="311"/>
      <c r="H966" s="312"/>
      <c r="I966" s="163"/>
    </row>
    <row r="967" spans="1:9" ht="15.75" x14ac:dyDescent="0.25">
      <c r="A967" s="160"/>
      <c r="B967" s="159"/>
      <c r="C967" s="159"/>
      <c r="D967" s="159"/>
      <c r="E967" s="161"/>
      <c r="F967" s="162"/>
      <c r="G967" s="311"/>
      <c r="H967" s="312"/>
      <c r="I967" s="163"/>
    </row>
    <row r="968" spans="1:9" ht="15.75" x14ac:dyDescent="0.25">
      <c r="A968" s="160"/>
      <c r="B968" s="159"/>
      <c r="C968" s="159"/>
      <c r="D968" s="159"/>
      <c r="E968" s="161"/>
      <c r="F968" s="162"/>
      <c r="G968" s="311"/>
      <c r="H968" s="312"/>
      <c r="I968" s="163"/>
    </row>
    <row r="969" spans="1:9" ht="15.75" x14ac:dyDescent="0.25">
      <c r="A969" s="160"/>
      <c r="B969" s="159"/>
      <c r="C969" s="159"/>
      <c r="D969" s="159"/>
      <c r="E969" s="161"/>
      <c r="F969" s="162"/>
      <c r="G969" s="311"/>
      <c r="H969" s="312"/>
      <c r="I969" s="163"/>
    </row>
    <row r="970" spans="1:9" ht="15.75" x14ac:dyDescent="0.25">
      <c r="A970" s="160"/>
      <c r="B970" s="159"/>
      <c r="C970" s="159"/>
      <c r="D970" s="159"/>
      <c r="E970" s="161"/>
      <c r="F970" s="162"/>
      <c r="G970" s="311"/>
      <c r="H970" s="312"/>
      <c r="I970" s="163"/>
    </row>
    <row r="971" spans="1:9" ht="15.75" x14ac:dyDescent="0.25">
      <c r="A971" s="160"/>
      <c r="B971" s="159"/>
      <c r="C971" s="159"/>
      <c r="D971" s="159"/>
      <c r="E971" s="161"/>
      <c r="F971" s="162"/>
      <c r="G971" s="311"/>
      <c r="H971" s="312"/>
      <c r="I971" s="163"/>
    </row>
    <row r="972" spans="1:9" ht="15.75" x14ac:dyDescent="0.25">
      <c r="A972" s="160"/>
      <c r="B972" s="159"/>
      <c r="C972" s="159"/>
      <c r="D972" s="159"/>
      <c r="E972" s="161"/>
      <c r="F972" s="162"/>
      <c r="G972" s="311"/>
      <c r="H972" s="312"/>
      <c r="I972" s="163"/>
    </row>
    <row r="973" spans="1:9" ht="15.75" x14ac:dyDescent="0.25">
      <c r="A973" s="160"/>
      <c r="B973" s="159"/>
      <c r="C973" s="159"/>
      <c r="D973" s="159"/>
      <c r="E973" s="161"/>
      <c r="F973" s="162"/>
      <c r="G973" s="311"/>
      <c r="H973" s="312"/>
      <c r="I973" s="163"/>
    </row>
    <row r="974" spans="1:9" ht="15.75" x14ac:dyDescent="0.25">
      <c r="A974" s="160"/>
      <c r="B974" s="159"/>
      <c r="C974" s="159"/>
      <c r="D974" s="159"/>
      <c r="E974" s="161"/>
      <c r="F974" s="162"/>
      <c r="G974" s="311"/>
      <c r="H974" s="312"/>
      <c r="I974" s="163"/>
    </row>
    <row r="975" spans="1:9" ht="15.75" x14ac:dyDescent="0.25">
      <c r="A975" s="160"/>
      <c r="B975" s="159"/>
      <c r="C975" s="159"/>
      <c r="D975" s="159"/>
      <c r="E975" s="161"/>
      <c r="F975" s="162"/>
      <c r="G975" s="311"/>
      <c r="H975" s="312"/>
      <c r="I975" s="163"/>
    </row>
    <row r="976" spans="1:9" ht="15.75" x14ac:dyDescent="0.25">
      <c r="A976" s="160"/>
      <c r="B976" s="159"/>
      <c r="C976" s="159"/>
      <c r="D976" s="159"/>
      <c r="E976" s="161"/>
      <c r="F976" s="162"/>
      <c r="G976" s="311"/>
      <c r="H976" s="312"/>
      <c r="I976" s="163"/>
    </row>
    <row r="977" spans="1:9" ht="15.75" x14ac:dyDescent="0.25">
      <c r="A977" s="160"/>
      <c r="B977" s="159"/>
      <c r="C977" s="159"/>
      <c r="D977" s="159"/>
      <c r="E977" s="161"/>
      <c r="F977" s="162"/>
      <c r="G977" s="311"/>
      <c r="H977" s="312"/>
      <c r="I977" s="163"/>
    </row>
    <row r="978" spans="1:9" ht="15.75" x14ac:dyDescent="0.25">
      <c r="A978" s="160"/>
      <c r="B978" s="159"/>
      <c r="C978" s="159"/>
      <c r="D978" s="159"/>
      <c r="E978" s="161"/>
      <c r="F978" s="162"/>
      <c r="G978" s="311"/>
      <c r="H978" s="312"/>
      <c r="I978" s="163"/>
    </row>
    <row r="979" spans="1:9" ht="15.75" x14ac:dyDescent="0.25">
      <c r="A979" s="160"/>
      <c r="B979" s="159"/>
      <c r="C979" s="159"/>
      <c r="D979" s="159"/>
      <c r="E979" s="161"/>
      <c r="F979" s="162"/>
      <c r="G979" s="311"/>
      <c r="H979" s="312"/>
      <c r="I979" s="163"/>
    </row>
    <row r="980" spans="1:9" ht="15.75" x14ac:dyDescent="0.25">
      <c r="A980" s="160"/>
      <c r="B980" s="159"/>
      <c r="C980" s="159"/>
      <c r="D980" s="159"/>
      <c r="E980" s="161"/>
      <c r="F980" s="162"/>
      <c r="G980" s="311"/>
      <c r="H980" s="312"/>
      <c r="I980" s="163"/>
    </row>
    <row r="981" spans="1:9" ht="15.75" x14ac:dyDescent="0.25">
      <c r="A981" s="160"/>
      <c r="B981" s="159"/>
      <c r="C981" s="159"/>
      <c r="D981" s="159"/>
      <c r="E981" s="161"/>
      <c r="F981" s="162"/>
      <c r="G981" s="311"/>
      <c r="H981" s="312"/>
      <c r="I981" s="163"/>
    </row>
    <row r="982" spans="1:9" ht="15.75" x14ac:dyDescent="0.25">
      <c r="A982" s="160"/>
      <c r="B982" s="159"/>
      <c r="C982" s="159"/>
      <c r="D982" s="159"/>
      <c r="E982" s="161"/>
      <c r="F982" s="162"/>
      <c r="G982" s="311"/>
      <c r="H982" s="312"/>
      <c r="I982" s="163"/>
    </row>
    <row r="983" spans="1:9" ht="15.75" x14ac:dyDescent="0.25">
      <c r="A983" s="160"/>
      <c r="B983" s="159"/>
      <c r="C983" s="159"/>
      <c r="D983" s="159"/>
      <c r="E983" s="161"/>
      <c r="F983" s="162"/>
      <c r="G983" s="311"/>
      <c r="H983" s="312"/>
      <c r="I983" s="163"/>
    </row>
    <row r="984" spans="1:9" ht="15.75" x14ac:dyDescent="0.25">
      <c r="A984" s="160"/>
      <c r="B984" s="159"/>
      <c r="C984" s="159"/>
      <c r="D984" s="159"/>
      <c r="E984" s="161"/>
      <c r="F984" s="162"/>
      <c r="G984" s="311"/>
      <c r="H984" s="312"/>
      <c r="I984" s="163"/>
    </row>
    <row r="985" spans="1:9" ht="15.75" x14ac:dyDescent="0.25">
      <c r="A985" s="160"/>
      <c r="B985" s="159"/>
      <c r="C985" s="159"/>
      <c r="D985" s="159"/>
      <c r="E985" s="161"/>
      <c r="F985" s="162"/>
      <c r="G985" s="311"/>
      <c r="H985" s="312"/>
      <c r="I985" s="163"/>
    </row>
    <row r="986" spans="1:9" ht="15.75" x14ac:dyDescent="0.25">
      <c r="A986" s="160"/>
      <c r="B986" s="159"/>
      <c r="C986" s="159"/>
      <c r="D986" s="159"/>
      <c r="E986" s="161"/>
      <c r="F986" s="162"/>
      <c r="G986" s="311"/>
      <c r="H986" s="312"/>
      <c r="I986" s="163"/>
    </row>
    <row r="987" spans="1:9" ht="15.75" x14ac:dyDescent="0.25">
      <c r="A987" s="160"/>
      <c r="B987" s="159"/>
      <c r="C987" s="159"/>
      <c r="D987" s="159"/>
      <c r="E987" s="161"/>
      <c r="F987" s="162"/>
      <c r="G987" s="311"/>
      <c r="H987" s="312"/>
      <c r="I987" s="163"/>
    </row>
    <row r="988" spans="1:9" ht="15.75" x14ac:dyDescent="0.25">
      <c r="A988" s="160"/>
      <c r="B988" s="159"/>
      <c r="C988" s="159"/>
      <c r="D988" s="159"/>
      <c r="E988" s="161"/>
      <c r="F988" s="162"/>
      <c r="G988" s="311"/>
      <c r="H988" s="312"/>
      <c r="I988" s="163"/>
    </row>
    <row r="989" spans="1:9" ht="15.75" x14ac:dyDescent="0.25">
      <c r="A989" s="160"/>
      <c r="B989" s="159"/>
      <c r="C989" s="159"/>
      <c r="D989" s="159"/>
      <c r="E989" s="161"/>
      <c r="F989" s="162"/>
      <c r="G989" s="311"/>
      <c r="H989" s="312"/>
      <c r="I989" s="163"/>
    </row>
    <row r="990" spans="1:9" ht="15.75" x14ac:dyDescent="0.25">
      <c r="A990" s="160"/>
      <c r="B990" s="159"/>
      <c r="C990" s="159"/>
      <c r="D990" s="159"/>
      <c r="E990" s="161"/>
      <c r="F990" s="162"/>
      <c r="G990" s="311"/>
      <c r="H990" s="312"/>
      <c r="I990" s="163"/>
    </row>
    <row r="991" spans="1:9" ht="15.75" x14ac:dyDescent="0.25">
      <c r="A991" s="160"/>
      <c r="B991" s="159"/>
      <c r="C991" s="159"/>
      <c r="D991" s="159"/>
      <c r="E991" s="161"/>
      <c r="F991" s="162"/>
      <c r="G991" s="311"/>
      <c r="H991" s="312"/>
      <c r="I991" s="163"/>
    </row>
    <row r="992" spans="1:9" ht="15.75" x14ac:dyDescent="0.25">
      <c r="A992" s="160"/>
      <c r="B992" s="159"/>
      <c r="C992" s="159"/>
      <c r="D992" s="159"/>
      <c r="E992" s="161"/>
      <c r="F992" s="162"/>
      <c r="G992" s="311"/>
      <c r="H992" s="312"/>
      <c r="I992" s="163"/>
    </row>
    <row r="993" spans="1:9" ht="15.75" x14ac:dyDescent="0.25">
      <c r="A993" s="160"/>
      <c r="B993" s="159"/>
      <c r="C993" s="159"/>
      <c r="D993" s="159"/>
      <c r="E993" s="161"/>
      <c r="F993" s="162"/>
      <c r="G993" s="311"/>
      <c r="H993" s="312"/>
      <c r="I993" s="163"/>
    </row>
    <row r="994" spans="1:9" ht="15.75" x14ac:dyDescent="0.25">
      <c r="A994" s="160"/>
      <c r="B994" s="159"/>
      <c r="C994" s="159"/>
      <c r="D994" s="159"/>
      <c r="E994" s="161"/>
      <c r="F994" s="162"/>
      <c r="G994" s="311"/>
      <c r="H994" s="312"/>
      <c r="I994" s="163"/>
    </row>
    <row r="995" spans="1:9" ht="15.75" x14ac:dyDescent="0.25">
      <c r="A995" s="160"/>
      <c r="B995" s="159"/>
      <c r="C995" s="159"/>
      <c r="D995" s="159"/>
      <c r="E995" s="161"/>
      <c r="F995" s="162"/>
      <c r="G995" s="311"/>
      <c r="H995" s="312"/>
      <c r="I995" s="163"/>
    </row>
    <row r="996" spans="1:9" ht="15.75" x14ac:dyDescent="0.25">
      <c r="A996" s="160"/>
      <c r="B996" s="159"/>
      <c r="C996" s="159"/>
      <c r="D996" s="159"/>
      <c r="E996" s="161"/>
      <c r="F996" s="162"/>
      <c r="G996" s="311"/>
      <c r="H996" s="312"/>
      <c r="I996" s="163"/>
    </row>
    <row r="997" spans="1:9" ht="15.75" x14ac:dyDescent="0.25">
      <c r="A997" s="160"/>
      <c r="B997" s="159"/>
      <c r="C997" s="159"/>
      <c r="D997" s="159"/>
      <c r="E997" s="161"/>
      <c r="F997" s="162"/>
      <c r="G997" s="311"/>
      <c r="H997" s="312"/>
      <c r="I997" s="163"/>
    </row>
    <row r="998" spans="1:9" ht="15.75" x14ac:dyDescent="0.25">
      <c r="A998" s="160"/>
      <c r="B998" s="159"/>
      <c r="C998" s="159"/>
      <c r="D998" s="159"/>
      <c r="E998" s="161"/>
      <c r="F998" s="162"/>
      <c r="G998" s="311"/>
      <c r="H998" s="312"/>
      <c r="I998" s="163"/>
    </row>
    <row r="999" spans="1:9" ht="15.75" x14ac:dyDescent="0.25">
      <c r="A999" s="160"/>
      <c r="B999" s="159"/>
      <c r="C999" s="159"/>
      <c r="D999" s="159"/>
      <c r="E999" s="161"/>
      <c r="F999" s="162"/>
      <c r="G999" s="311"/>
      <c r="H999" s="312"/>
      <c r="I999" s="163"/>
    </row>
    <row r="1000" spans="1:9" ht="15.75" x14ac:dyDescent="0.25">
      <c r="A1000" s="160"/>
      <c r="B1000" s="159"/>
      <c r="C1000" s="159"/>
      <c r="D1000" s="159"/>
      <c r="E1000" s="161"/>
      <c r="F1000" s="162"/>
      <c r="G1000" s="311"/>
      <c r="H1000" s="312"/>
      <c r="I1000" s="163"/>
    </row>
    <row r="1001" spans="1:9" ht="15.75" x14ac:dyDescent="0.25">
      <c r="A1001" s="160"/>
      <c r="B1001" s="159"/>
      <c r="C1001" s="159"/>
      <c r="D1001" s="159"/>
      <c r="E1001" s="161"/>
      <c r="F1001" s="162"/>
      <c r="G1001" s="311"/>
      <c r="H1001" s="312"/>
      <c r="I1001" s="163"/>
    </row>
    <row r="1002" spans="1:9" ht="15.75" x14ac:dyDescent="0.25">
      <c r="A1002" s="160"/>
      <c r="B1002" s="159"/>
      <c r="C1002" s="159"/>
      <c r="D1002" s="159"/>
      <c r="E1002" s="161"/>
      <c r="F1002" s="162"/>
      <c r="G1002" s="311"/>
      <c r="H1002" s="312"/>
      <c r="I1002" s="163"/>
    </row>
    <row r="1003" spans="1:9" ht="15.75" x14ac:dyDescent="0.25">
      <c r="A1003" s="160"/>
      <c r="B1003" s="159"/>
      <c r="C1003" s="159"/>
      <c r="D1003" s="159"/>
      <c r="E1003" s="161"/>
      <c r="F1003" s="162"/>
      <c r="G1003" s="311"/>
      <c r="H1003" s="312"/>
      <c r="I1003" s="163"/>
    </row>
    <row r="1004" spans="1:9" ht="15.75" x14ac:dyDescent="0.25">
      <c r="A1004" s="160"/>
      <c r="B1004" s="159"/>
      <c r="C1004" s="159"/>
      <c r="D1004" s="159"/>
      <c r="E1004" s="161"/>
      <c r="F1004" s="162"/>
      <c r="G1004" s="311"/>
      <c r="H1004" s="312"/>
      <c r="I1004" s="163"/>
    </row>
    <row r="1005" spans="1:9" ht="15.75" x14ac:dyDescent="0.25">
      <c r="A1005" s="160"/>
      <c r="B1005" s="159"/>
      <c r="C1005" s="159"/>
      <c r="D1005" s="159"/>
      <c r="E1005" s="161"/>
      <c r="F1005" s="162"/>
      <c r="G1005" s="311"/>
      <c r="H1005" s="312"/>
      <c r="I1005" s="163"/>
    </row>
    <row r="1006" spans="1:9" ht="15.75" x14ac:dyDescent="0.25">
      <c r="A1006" s="160"/>
      <c r="B1006" s="159"/>
      <c r="C1006" s="159"/>
      <c r="D1006" s="159"/>
      <c r="E1006" s="161"/>
      <c r="F1006" s="162"/>
      <c r="G1006" s="311"/>
      <c r="H1006" s="312"/>
      <c r="I1006" s="163"/>
    </row>
    <row r="1007" spans="1:9" ht="15.75" x14ac:dyDescent="0.25">
      <c r="A1007" s="160"/>
      <c r="B1007" s="159"/>
      <c r="C1007" s="159"/>
      <c r="D1007" s="159"/>
      <c r="E1007" s="161"/>
      <c r="F1007" s="162"/>
      <c r="G1007" s="311"/>
      <c r="H1007" s="312"/>
      <c r="I1007" s="163"/>
    </row>
    <row r="1008" spans="1:9" ht="15.75" x14ac:dyDescent="0.25">
      <c r="A1008" s="160"/>
      <c r="B1008" s="159"/>
      <c r="C1008" s="159"/>
      <c r="D1008" s="159"/>
      <c r="E1008" s="161"/>
      <c r="F1008" s="162"/>
      <c r="G1008" s="311"/>
      <c r="H1008" s="312"/>
      <c r="I1008" s="163"/>
    </row>
    <row r="1009" spans="1:9" ht="15.75" x14ac:dyDescent="0.25">
      <c r="A1009" s="160"/>
      <c r="B1009" s="159"/>
      <c r="C1009" s="159"/>
      <c r="D1009" s="159"/>
      <c r="E1009" s="161"/>
      <c r="F1009" s="162"/>
      <c r="G1009" s="311"/>
      <c r="H1009" s="312"/>
      <c r="I1009" s="163"/>
    </row>
    <row r="1010" spans="1:9" ht="15.75" x14ac:dyDescent="0.25">
      <c r="A1010" s="160"/>
      <c r="B1010" s="159"/>
      <c r="C1010" s="159"/>
      <c r="D1010" s="159"/>
      <c r="E1010" s="161"/>
      <c r="F1010" s="162"/>
      <c r="G1010" s="311"/>
      <c r="H1010" s="312"/>
      <c r="I1010" s="163"/>
    </row>
    <row r="1011" spans="1:9" ht="15.75" x14ac:dyDescent="0.25">
      <c r="A1011" s="160"/>
      <c r="B1011" s="159"/>
      <c r="C1011" s="159"/>
      <c r="D1011" s="159"/>
      <c r="E1011" s="161"/>
      <c r="F1011" s="162"/>
      <c r="G1011" s="311"/>
      <c r="H1011" s="312"/>
      <c r="I1011" s="163"/>
    </row>
    <row r="1012" spans="1:9" ht="15.75" x14ac:dyDescent="0.25">
      <c r="A1012" s="160"/>
      <c r="B1012" s="159"/>
      <c r="C1012" s="159"/>
      <c r="D1012" s="159"/>
      <c r="E1012" s="161"/>
      <c r="F1012" s="162"/>
      <c r="G1012" s="311"/>
      <c r="H1012" s="312"/>
      <c r="I1012" s="163"/>
    </row>
    <row r="1013" spans="1:9" ht="15.75" x14ac:dyDescent="0.25">
      <c r="A1013" s="160"/>
      <c r="B1013" s="159"/>
      <c r="C1013" s="159"/>
      <c r="D1013" s="159"/>
      <c r="E1013" s="161"/>
      <c r="F1013" s="162"/>
      <c r="G1013" s="311"/>
      <c r="H1013" s="312"/>
      <c r="I1013" s="163"/>
    </row>
    <row r="1014" spans="1:9" ht="15.75" x14ac:dyDescent="0.25">
      <c r="A1014" s="160"/>
      <c r="B1014" s="159"/>
      <c r="C1014" s="159"/>
      <c r="D1014" s="159"/>
      <c r="E1014" s="161"/>
      <c r="F1014" s="162"/>
      <c r="G1014" s="311"/>
      <c r="H1014" s="312"/>
      <c r="I1014" s="163"/>
    </row>
    <row r="1015" spans="1:9" ht="15.75" x14ac:dyDescent="0.25">
      <c r="A1015" s="160"/>
      <c r="B1015" s="159"/>
      <c r="C1015" s="159"/>
      <c r="D1015" s="159"/>
      <c r="E1015" s="161"/>
      <c r="F1015" s="162"/>
      <c r="G1015" s="311"/>
      <c r="H1015" s="312"/>
      <c r="I1015" s="163"/>
    </row>
    <row r="1016" spans="1:9" ht="15.75" x14ac:dyDescent="0.25">
      <c r="A1016" s="160"/>
      <c r="B1016" s="159"/>
      <c r="C1016" s="159"/>
      <c r="D1016" s="159"/>
      <c r="E1016" s="161"/>
      <c r="F1016" s="162"/>
      <c r="G1016" s="311"/>
      <c r="H1016" s="312"/>
      <c r="I1016" s="163"/>
    </row>
    <row r="1017" spans="1:9" ht="15.75" x14ac:dyDescent="0.25">
      <c r="A1017" s="160"/>
      <c r="B1017" s="159"/>
      <c r="C1017" s="159"/>
      <c r="D1017" s="159"/>
      <c r="E1017" s="161"/>
      <c r="F1017" s="162"/>
      <c r="G1017" s="311"/>
      <c r="H1017" s="312"/>
      <c r="I1017" s="163"/>
    </row>
    <row r="1018" spans="1:9" ht="15.75" x14ac:dyDescent="0.25">
      <c r="A1018" s="160"/>
      <c r="B1018" s="159"/>
      <c r="C1018" s="159"/>
      <c r="D1018" s="159"/>
      <c r="E1018" s="161"/>
      <c r="F1018" s="162"/>
      <c r="G1018" s="311"/>
      <c r="H1018" s="312"/>
      <c r="I1018" s="163"/>
    </row>
    <row r="1019" spans="1:9" ht="15.75" x14ac:dyDescent="0.25">
      <c r="A1019" s="160"/>
      <c r="B1019" s="159"/>
      <c r="C1019" s="159"/>
      <c r="D1019" s="159"/>
      <c r="E1019" s="161"/>
      <c r="F1019" s="162"/>
      <c r="G1019" s="311"/>
      <c r="H1019" s="312"/>
      <c r="I1019" s="163"/>
    </row>
    <row r="1020" spans="1:9" ht="15.75" x14ac:dyDescent="0.25">
      <c r="A1020" s="160"/>
      <c r="B1020" s="159"/>
      <c r="C1020" s="159"/>
      <c r="D1020" s="159"/>
      <c r="E1020" s="161"/>
      <c r="F1020" s="162"/>
      <c r="G1020" s="311"/>
      <c r="H1020" s="312"/>
      <c r="I1020" s="163"/>
    </row>
    <row r="1021" spans="1:9" ht="13.5" customHeight="1" x14ac:dyDescent="0.25">
      <c r="A1021" s="160"/>
      <c r="B1021" s="159"/>
      <c r="C1021" s="159"/>
      <c r="D1021" s="159"/>
      <c r="E1021" s="161"/>
      <c r="F1021" s="162"/>
      <c r="G1021" s="311"/>
      <c r="H1021" s="312"/>
      <c r="I1021" s="163"/>
    </row>
    <row r="1022" spans="1:9" ht="15.75" x14ac:dyDescent="0.25">
      <c r="A1022" s="160"/>
      <c r="B1022" s="159"/>
      <c r="C1022" s="159"/>
      <c r="D1022" s="159"/>
      <c r="E1022" s="161"/>
      <c r="F1022" s="162"/>
      <c r="G1022" s="311"/>
      <c r="H1022" s="312"/>
      <c r="I1022" s="163"/>
    </row>
    <row r="1023" spans="1:9" ht="15.75" x14ac:dyDescent="0.25">
      <c r="A1023" s="160"/>
      <c r="B1023" s="159"/>
      <c r="C1023" s="159"/>
      <c r="D1023" s="159"/>
      <c r="E1023" s="161"/>
      <c r="F1023" s="162"/>
      <c r="G1023" s="311"/>
      <c r="H1023" s="312"/>
      <c r="I1023" s="163"/>
    </row>
    <row r="1024" spans="1:9" ht="15.75" x14ac:dyDescent="0.25">
      <c r="A1024" s="160"/>
      <c r="B1024" s="159"/>
      <c r="C1024" s="159"/>
      <c r="D1024" s="159"/>
      <c r="E1024" s="161"/>
      <c r="F1024" s="162"/>
      <c r="G1024" s="311"/>
      <c r="H1024" s="312"/>
      <c r="I1024" s="163"/>
    </row>
    <row r="1025" spans="1:9" ht="15.75" x14ac:dyDescent="0.25">
      <c r="A1025" s="160"/>
      <c r="B1025" s="159"/>
      <c r="C1025" s="159"/>
      <c r="D1025" s="159"/>
      <c r="E1025" s="161"/>
      <c r="F1025" s="162"/>
      <c r="G1025" s="311"/>
      <c r="H1025" s="312"/>
      <c r="I1025" s="163"/>
    </row>
    <row r="1026" spans="1:9" ht="15.75" x14ac:dyDescent="0.25">
      <c r="A1026" s="160"/>
      <c r="B1026" s="159"/>
      <c r="C1026" s="159"/>
      <c r="D1026" s="159"/>
      <c r="E1026" s="161"/>
      <c r="F1026" s="162"/>
      <c r="G1026" s="311"/>
      <c r="H1026" s="312"/>
      <c r="I1026" s="163"/>
    </row>
    <row r="1027" spans="1:9" ht="15.75" x14ac:dyDescent="0.25">
      <c r="A1027" s="160"/>
      <c r="B1027" s="159"/>
      <c r="C1027" s="159"/>
      <c r="D1027" s="159"/>
      <c r="E1027" s="161"/>
      <c r="F1027" s="162"/>
      <c r="G1027" s="311"/>
      <c r="H1027" s="312"/>
      <c r="I1027" s="163"/>
    </row>
    <row r="1028" spans="1:9" ht="15.75" x14ac:dyDescent="0.25">
      <c r="A1028" s="160"/>
      <c r="B1028" s="159"/>
      <c r="C1028" s="159"/>
      <c r="D1028" s="159"/>
      <c r="E1028" s="161"/>
      <c r="F1028" s="162"/>
      <c r="G1028" s="311"/>
      <c r="H1028" s="312"/>
      <c r="I1028" s="163"/>
    </row>
    <row r="1029" spans="1:9" ht="15.75" x14ac:dyDescent="0.25">
      <c r="A1029" s="160"/>
      <c r="B1029" s="159"/>
      <c r="C1029" s="159"/>
      <c r="D1029" s="159"/>
      <c r="E1029" s="164"/>
      <c r="F1029" s="162"/>
      <c r="G1029" s="311"/>
      <c r="H1029" s="312"/>
      <c r="I1029" s="163"/>
    </row>
    <row r="1030" spans="1:9" ht="15.75" x14ac:dyDescent="0.25">
      <c r="A1030" s="160"/>
      <c r="B1030" s="159"/>
      <c r="C1030" s="159"/>
      <c r="D1030" s="159"/>
      <c r="E1030" s="161"/>
      <c r="F1030" s="162"/>
      <c r="G1030" s="311"/>
      <c r="H1030" s="312"/>
      <c r="I1030" s="163"/>
    </row>
    <row r="1031" spans="1:9" ht="15.75" x14ac:dyDescent="0.25">
      <c r="A1031" s="160"/>
      <c r="B1031" s="159"/>
      <c r="C1031" s="159"/>
      <c r="D1031" s="159"/>
      <c r="E1031" s="161"/>
      <c r="F1031" s="162"/>
      <c r="G1031" s="311"/>
      <c r="H1031" s="312"/>
      <c r="I1031" s="163"/>
    </row>
    <row r="1032" spans="1:9" ht="15.75" x14ac:dyDescent="0.25">
      <c r="A1032" s="160"/>
      <c r="B1032" s="159"/>
      <c r="C1032" s="159"/>
      <c r="D1032" s="159"/>
      <c r="E1032" s="161"/>
      <c r="F1032" s="162"/>
      <c r="G1032" s="311"/>
      <c r="H1032" s="312"/>
      <c r="I1032" s="163"/>
    </row>
    <row r="1033" spans="1:9" ht="15.75" x14ac:dyDescent="0.25">
      <c r="A1033" s="160"/>
      <c r="B1033" s="159"/>
      <c r="C1033" s="159"/>
      <c r="D1033" s="159"/>
      <c r="E1033" s="161"/>
      <c r="F1033" s="162"/>
      <c r="G1033" s="311"/>
      <c r="H1033" s="312"/>
      <c r="I1033" s="163"/>
    </row>
    <row r="1034" spans="1:9" ht="15.75" x14ac:dyDescent="0.25">
      <c r="A1034" s="160"/>
      <c r="B1034" s="159"/>
      <c r="C1034" s="159"/>
      <c r="D1034" s="159"/>
      <c r="E1034" s="161"/>
      <c r="F1034" s="162"/>
      <c r="G1034" s="311"/>
      <c r="H1034" s="312"/>
      <c r="I1034" s="163"/>
    </row>
    <row r="1035" spans="1:9" ht="15.75" x14ac:dyDescent="0.25">
      <c r="A1035" s="160"/>
      <c r="B1035" s="159"/>
      <c r="C1035" s="159"/>
      <c r="D1035" s="159"/>
      <c r="E1035" s="161"/>
      <c r="F1035" s="162"/>
      <c r="G1035" s="311"/>
      <c r="H1035" s="312"/>
      <c r="I1035" s="163"/>
    </row>
    <row r="1036" spans="1:9" ht="15.75" x14ac:dyDescent="0.25">
      <c r="A1036" s="160"/>
      <c r="B1036" s="159"/>
      <c r="C1036" s="159"/>
      <c r="D1036" s="159"/>
      <c r="E1036" s="161"/>
      <c r="F1036" s="162"/>
      <c r="G1036" s="311"/>
      <c r="H1036" s="312"/>
      <c r="I1036" s="163"/>
    </row>
    <row r="1037" spans="1:9" ht="15.75" x14ac:dyDescent="0.25">
      <c r="A1037" s="160"/>
      <c r="B1037" s="159"/>
      <c r="C1037" s="159"/>
      <c r="D1037" s="159"/>
      <c r="E1037" s="161"/>
      <c r="F1037" s="162"/>
      <c r="G1037" s="311"/>
      <c r="H1037" s="312"/>
      <c r="I1037" s="163"/>
    </row>
    <row r="1038" spans="1:9" ht="15.75" x14ac:dyDescent="0.25">
      <c r="A1038" s="160"/>
      <c r="B1038" s="159"/>
      <c r="C1038" s="159"/>
      <c r="D1038" s="159"/>
      <c r="E1038" s="161"/>
      <c r="F1038" s="162"/>
      <c r="G1038" s="311"/>
      <c r="H1038" s="312"/>
      <c r="I1038" s="163"/>
    </row>
    <row r="1039" spans="1:9" ht="15.75" x14ac:dyDescent="0.25">
      <c r="A1039" s="160"/>
      <c r="B1039" s="159"/>
      <c r="C1039" s="159"/>
      <c r="D1039" s="159"/>
      <c r="E1039" s="161"/>
      <c r="F1039" s="162"/>
      <c r="G1039" s="311"/>
      <c r="H1039" s="312"/>
      <c r="I1039" s="163"/>
    </row>
    <row r="1040" spans="1:9" ht="15.75" x14ac:dyDescent="0.25">
      <c r="A1040" s="160"/>
      <c r="B1040" s="159"/>
      <c r="C1040" s="159"/>
      <c r="D1040" s="159"/>
      <c r="E1040" s="161"/>
      <c r="F1040" s="162"/>
      <c r="G1040" s="311"/>
      <c r="H1040" s="312"/>
      <c r="I1040" s="163"/>
    </row>
    <row r="1041" spans="1:9" ht="15.75" x14ac:dyDescent="0.25">
      <c r="A1041" s="160"/>
      <c r="B1041" s="159"/>
      <c r="C1041" s="159"/>
      <c r="D1041" s="159"/>
      <c r="E1041" s="161"/>
      <c r="F1041" s="162"/>
      <c r="G1041" s="311"/>
      <c r="H1041" s="312"/>
      <c r="I1041" s="163"/>
    </row>
    <row r="1042" spans="1:9" ht="15.75" x14ac:dyDescent="0.25">
      <c r="A1042" s="160"/>
      <c r="B1042" s="159"/>
      <c r="C1042" s="159"/>
      <c r="D1042" s="159"/>
      <c r="E1042" s="161"/>
      <c r="F1042" s="162"/>
      <c r="G1042" s="311"/>
      <c r="H1042" s="312"/>
      <c r="I1042" s="163"/>
    </row>
    <row r="1043" spans="1:9" ht="15.75" x14ac:dyDescent="0.25">
      <c r="A1043" s="160"/>
      <c r="B1043" s="159"/>
      <c r="C1043" s="159"/>
      <c r="D1043" s="159"/>
      <c r="E1043" s="161"/>
      <c r="F1043" s="162"/>
      <c r="G1043" s="311"/>
      <c r="H1043" s="312"/>
      <c r="I1043" s="163"/>
    </row>
    <row r="1044" spans="1:9" ht="15.75" x14ac:dyDescent="0.25">
      <c r="A1044" s="160"/>
      <c r="B1044" s="159"/>
      <c r="C1044" s="159"/>
      <c r="D1044" s="159"/>
      <c r="E1044" s="161"/>
      <c r="F1044" s="162"/>
      <c r="G1044" s="311"/>
      <c r="H1044" s="312"/>
      <c r="I1044" s="163"/>
    </row>
    <row r="1045" spans="1:9" ht="15.75" x14ac:dyDescent="0.25">
      <c r="A1045" s="160"/>
      <c r="B1045" s="159"/>
      <c r="C1045" s="159"/>
      <c r="D1045" s="159"/>
      <c r="E1045" s="161"/>
      <c r="F1045" s="162"/>
      <c r="G1045" s="311"/>
      <c r="H1045" s="312"/>
      <c r="I1045" s="163"/>
    </row>
    <row r="1046" spans="1:9" ht="15.75" x14ac:dyDescent="0.25">
      <c r="A1046" s="160"/>
      <c r="B1046" s="159"/>
      <c r="C1046" s="159"/>
      <c r="D1046" s="159"/>
      <c r="E1046" s="161"/>
      <c r="F1046" s="162"/>
      <c r="G1046" s="311"/>
      <c r="H1046" s="312"/>
      <c r="I1046" s="163"/>
    </row>
    <row r="1047" spans="1:9" ht="15.75" x14ac:dyDescent="0.25">
      <c r="A1047" s="160"/>
      <c r="B1047" s="159"/>
      <c r="C1047" s="159"/>
      <c r="D1047" s="159"/>
      <c r="E1047" s="161"/>
      <c r="F1047" s="162"/>
      <c r="G1047" s="311"/>
      <c r="H1047" s="312"/>
      <c r="I1047" s="163"/>
    </row>
    <row r="1048" spans="1:9" ht="15.75" x14ac:dyDescent="0.25">
      <c r="A1048" s="160"/>
      <c r="B1048" s="159"/>
      <c r="C1048" s="159"/>
      <c r="D1048" s="159"/>
      <c r="E1048" s="161"/>
      <c r="F1048" s="162"/>
      <c r="G1048" s="311"/>
      <c r="H1048" s="312"/>
      <c r="I1048" s="163"/>
    </row>
    <row r="1049" spans="1:9" ht="15.75" x14ac:dyDescent="0.25">
      <c r="A1049" s="160"/>
      <c r="B1049" s="159"/>
      <c r="C1049" s="159"/>
      <c r="D1049" s="159"/>
      <c r="E1049" s="161"/>
      <c r="F1049" s="162"/>
      <c r="G1049" s="311"/>
      <c r="H1049" s="312"/>
      <c r="I1049" s="163"/>
    </row>
    <row r="1050" spans="1:9" ht="15.75" x14ac:dyDescent="0.25">
      <c r="A1050" s="160"/>
      <c r="B1050" s="159"/>
      <c r="C1050" s="159"/>
      <c r="D1050" s="159"/>
      <c r="E1050" s="161"/>
      <c r="F1050" s="162"/>
      <c r="G1050" s="311"/>
      <c r="H1050" s="312"/>
      <c r="I1050" s="163"/>
    </row>
    <row r="1051" spans="1:9" ht="15.75" x14ac:dyDescent="0.25">
      <c r="A1051" s="160"/>
      <c r="B1051" s="159"/>
      <c r="C1051" s="159"/>
      <c r="D1051" s="159"/>
      <c r="E1051" s="161"/>
      <c r="F1051" s="162"/>
      <c r="G1051" s="311"/>
      <c r="H1051" s="312"/>
      <c r="I1051" s="163"/>
    </row>
    <row r="1052" spans="1:9" ht="15.75" x14ac:dyDescent="0.25">
      <c r="A1052" s="160"/>
      <c r="B1052" s="159"/>
      <c r="C1052" s="159"/>
      <c r="D1052" s="159"/>
      <c r="E1052" s="161"/>
      <c r="F1052" s="162"/>
      <c r="G1052" s="311"/>
      <c r="H1052" s="312"/>
      <c r="I1052" s="163"/>
    </row>
    <row r="1053" spans="1:9" ht="15.75" x14ac:dyDescent="0.25">
      <c r="A1053" s="160"/>
      <c r="B1053" s="159"/>
      <c r="C1053" s="159"/>
      <c r="D1053" s="159"/>
      <c r="E1053" s="161"/>
      <c r="F1053" s="162"/>
      <c r="G1053" s="311"/>
      <c r="H1053" s="312"/>
      <c r="I1053" s="163"/>
    </row>
    <row r="1054" spans="1:9" ht="15.75" x14ac:dyDescent="0.25">
      <c r="A1054" s="160"/>
      <c r="B1054" s="159"/>
      <c r="C1054" s="159"/>
      <c r="D1054" s="159"/>
      <c r="E1054" s="161"/>
      <c r="F1054" s="162"/>
      <c r="G1054" s="311"/>
      <c r="H1054" s="312"/>
      <c r="I1054" s="163"/>
    </row>
    <row r="1055" spans="1:9" ht="15.75" x14ac:dyDescent="0.25">
      <c r="A1055" s="160"/>
      <c r="B1055" s="159"/>
      <c r="C1055" s="159"/>
      <c r="D1055" s="159"/>
      <c r="E1055" s="161"/>
      <c r="F1055" s="162"/>
      <c r="G1055" s="311"/>
      <c r="H1055" s="312"/>
      <c r="I1055" s="163"/>
    </row>
    <row r="1056" spans="1:9" ht="15.75" x14ac:dyDescent="0.25">
      <c r="A1056" s="160"/>
      <c r="B1056" s="159"/>
      <c r="C1056" s="159"/>
      <c r="D1056" s="159"/>
      <c r="E1056" s="161"/>
      <c r="F1056" s="162"/>
      <c r="G1056" s="311"/>
      <c r="H1056" s="312"/>
      <c r="I1056" s="163"/>
    </row>
    <row r="1057" spans="1:9" ht="15.75" x14ac:dyDescent="0.25">
      <c r="A1057" s="160"/>
      <c r="B1057" s="159"/>
      <c r="C1057" s="159"/>
      <c r="D1057" s="159"/>
      <c r="E1057" s="161"/>
      <c r="F1057" s="162"/>
      <c r="G1057" s="311"/>
      <c r="H1057" s="312"/>
      <c r="I1057" s="163"/>
    </row>
    <row r="1058" spans="1:9" ht="15.75" x14ac:dyDescent="0.25">
      <c r="A1058" s="160"/>
      <c r="B1058" s="159"/>
      <c r="C1058" s="159"/>
      <c r="D1058" s="159"/>
      <c r="E1058" s="161"/>
      <c r="F1058" s="162"/>
      <c r="G1058" s="311"/>
      <c r="H1058" s="312"/>
      <c r="I1058" s="163"/>
    </row>
    <row r="1059" spans="1:9" ht="15.75" x14ac:dyDescent="0.25">
      <c r="A1059" s="160"/>
      <c r="B1059" s="159"/>
      <c r="C1059" s="159"/>
      <c r="D1059" s="159"/>
      <c r="E1059" s="161"/>
      <c r="F1059" s="162"/>
      <c r="G1059" s="311"/>
      <c r="H1059" s="312"/>
      <c r="I1059" s="163"/>
    </row>
    <row r="1060" spans="1:9" ht="15.75" x14ac:dyDescent="0.25">
      <c r="A1060" s="160"/>
      <c r="B1060" s="159"/>
      <c r="C1060" s="159"/>
      <c r="D1060" s="159"/>
      <c r="E1060" s="161"/>
      <c r="F1060" s="162"/>
      <c r="G1060" s="311"/>
      <c r="H1060" s="312"/>
      <c r="I1060" s="163"/>
    </row>
    <row r="1061" spans="1:9" ht="15.75" x14ac:dyDescent="0.25">
      <c r="A1061" s="160"/>
      <c r="B1061" s="159"/>
      <c r="C1061" s="159"/>
      <c r="D1061" s="159"/>
      <c r="E1061" s="161"/>
      <c r="F1061" s="162"/>
      <c r="G1061" s="311"/>
      <c r="H1061" s="312"/>
      <c r="I1061" s="163"/>
    </row>
    <row r="1062" spans="1:9" ht="15.75" x14ac:dyDescent="0.25">
      <c r="A1062" s="160"/>
      <c r="B1062" s="159"/>
      <c r="C1062" s="159"/>
      <c r="D1062" s="159"/>
      <c r="E1062" s="161"/>
      <c r="F1062" s="162"/>
      <c r="G1062" s="311"/>
      <c r="H1062" s="312"/>
      <c r="I1062" s="163"/>
    </row>
    <row r="1063" spans="1:9" ht="15.75" x14ac:dyDescent="0.25">
      <c r="A1063" s="160"/>
      <c r="B1063" s="159"/>
      <c r="C1063" s="159"/>
      <c r="D1063" s="159"/>
      <c r="E1063" s="161"/>
      <c r="F1063" s="162"/>
      <c r="G1063" s="311"/>
      <c r="H1063" s="312"/>
      <c r="I1063" s="163"/>
    </row>
    <row r="1064" spans="1:9" ht="15.75" x14ac:dyDescent="0.25">
      <c r="A1064" s="160"/>
      <c r="B1064" s="159"/>
      <c r="C1064" s="159"/>
      <c r="D1064" s="159"/>
      <c r="E1064" s="161"/>
      <c r="F1064" s="162"/>
      <c r="G1064" s="311"/>
      <c r="H1064" s="312"/>
      <c r="I1064" s="163"/>
    </row>
    <row r="1065" spans="1:9" ht="15.75" x14ac:dyDescent="0.25">
      <c r="A1065" s="160"/>
      <c r="B1065" s="159"/>
      <c r="C1065" s="159"/>
      <c r="D1065" s="159"/>
      <c r="E1065" s="161"/>
      <c r="F1065" s="162"/>
      <c r="G1065" s="311"/>
      <c r="H1065" s="312"/>
      <c r="I1065" s="163"/>
    </row>
    <row r="1066" spans="1:9" ht="15.75" x14ac:dyDescent="0.25">
      <c r="A1066" s="160"/>
      <c r="B1066" s="159"/>
      <c r="C1066" s="159"/>
      <c r="D1066" s="159"/>
      <c r="E1066" s="161"/>
      <c r="F1066" s="162"/>
      <c r="G1066" s="311"/>
      <c r="H1066" s="312"/>
      <c r="I1066" s="163"/>
    </row>
    <row r="1067" spans="1:9" ht="15.75" x14ac:dyDescent="0.25">
      <c r="A1067" s="160"/>
      <c r="B1067" s="159"/>
      <c r="C1067" s="159"/>
      <c r="D1067" s="159"/>
      <c r="E1067" s="161"/>
      <c r="F1067" s="162"/>
      <c r="G1067" s="311"/>
      <c r="H1067" s="312"/>
      <c r="I1067" s="163"/>
    </row>
    <row r="1068" spans="1:9" ht="15.75" x14ac:dyDescent="0.25">
      <c r="A1068" s="160"/>
      <c r="B1068" s="159"/>
      <c r="C1068" s="159"/>
      <c r="D1068" s="159"/>
      <c r="E1068" s="161"/>
      <c r="F1068" s="162"/>
      <c r="G1068" s="311"/>
      <c r="H1068" s="312"/>
      <c r="I1068" s="163"/>
    </row>
    <row r="1069" spans="1:9" ht="15.75" x14ac:dyDescent="0.25">
      <c r="A1069" s="160"/>
      <c r="B1069" s="159"/>
      <c r="C1069" s="159"/>
      <c r="D1069" s="159"/>
      <c r="E1069" s="161"/>
      <c r="F1069" s="162"/>
      <c r="G1069" s="311"/>
      <c r="H1069" s="312"/>
      <c r="I1069" s="163"/>
    </row>
    <row r="1070" spans="1:9" ht="15.75" x14ac:dyDescent="0.25">
      <c r="A1070" s="160"/>
      <c r="B1070" s="159"/>
      <c r="C1070" s="159"/>
      <c r="D1070" s="159"/>
      <c r="E1070" s="161"/>
      <c r="F1070" s="162"/>
      <c r="G1070" s="311"/>
      <c r="H1070" s="312"/>
      <c r="I1070" s="163"/>
    </row>
    <row r="1071" spans="1:9" ht="15.75" x14ac:dyDescent="0.25">
      <c r="A1071" s="160"/>
      <c r="B1071" s="159"/>
      <c r="C1071" s="159"/>
      <c r="D1071" s="159"/>
      <c r="E1071" s="161"/>
      <c r="F1071" s="162"/>
      <c r="G1071" s="311"/>
      <c r="H1071" s="312"/>
      <c r="I1071" s="163"/>
    </row>
    <row r="1072" spans="1:9" ht="15.75" x14ac:dyDescent="0.25">
      <c r="A1072" s="160"/>
      <c r="B1072" s="159"/>
      <c r="C1072" s="159"/>
      <c r="D1072" s="159"/>
      <c r="E1072" s="161"/>
      <c r="F1072" s="162"/>
      <c r="G1072" s="311"/>
      <c r="H1072" s="312"/>
      <c r="I1072" s="163"/>
    </row>
    <row r="1073" spans="1:9" ht="15.75" x14ac:dyDescent="0.25">
      <c r="A1073" s="160"/>
      <c r="B1073" s="159"/>
      <c r="C1073" s="159"/>
      <c r="D1073" s="159"/>
      <c r="E1073" s="161"/>
      <c r="F1073" s="162"/>
      <c r="G1073" s="311"/>
      <c r="H1073" s="312"/>
      <c r="I1073" s="163"/>
    </row>
    <row r="1074" spans="1:9" ht="15.75" x14ac:dyDescent="0.25">
      <c r="A1074" s="160"/>
      <c r="B1074" s="159"/>
      <c r="C1074" s="159"/>
      <c r="D1074" s="159"/>
      <c r="E1074" s="161"/>
      <c r="F1074" s="162"/>
      <c r="G1074" s="311"/>
      <c r="H1074" s="312"/>
      <c r="I1074" s="163"/>
    </row>
    <row r="1075" spans="1:9" ht="15.75" x14ac:dyDescent="0.25">
      <c r="A1075" s="160"/>
      <c r="B1075" s="159"/>
      <c r="C1075" s="159"/>
      <c r="D1075" s="159"/>
      <c r="E1075" s="161"/>
      <c r="F1075" s="162"/>
      <c r="G1075" s="311"/>
      <c r="H1075" s="312"/>
      <c r="I1075" s="163"/>
    </row>
    <row r="1076" spans="1:9" ht="15.75" x14ac:dyDescent="0.25">
      <c r="A1076" s="160"/>
      <c r="B1076" s="159"/>
      <c r="C1076" s="159"/>
      <c r="D1076" s="159"/>
      <c r="E1076" s="161"/>
      <c r="F1076" s="162"/>
      <c r="G1076" s="311"/>
      <c r="H1076" s="312"/>
      <c r="I1076" s="163"/>
    </row>
    <row r="1077" spans="1:9" ht="15.75" x14ac:dyDescent="0.25">
      <c r="A1077" s="160"/>
      <c r="B1077" s="159"/>
      <c r="C1077" s="159"/>
      <c r="D1077" s="159"/>
      <c r="E1077" s="161"/>
      <c r="F1077" s="162"/>
      <c r="G1077" s="311"/>
      <c r="H1077" s="312"/>
      <c r="I1077" s="163"/>
    </row>
    <row r="1078" spans="1:9" ht="15.75" x14ac:dyDescent="0.25">
      <c r="A1078" s="160"/>
      <c r="B1078" s="159"/>
      <c r="C1078" s="159"/>
      <c r="D1078" s="159"/>
      <c r="E1078" s="161"/>
      <c r="F1078" s="162"/>
      <c r="G1078" s="311"/>
      <c r="H1078" s="312"/>
      <c r="I1078" s="163"/>
    </row>
    <row r="1079" spans="1:9" ht="15.75" x14ac:dyDescent="0.25">
      <c r="A1079" s="160"/>
      <c r="B1079" s="159"/>
      <c r="C1079" s="159"/>
      <c r="D1079" s="159"/>
      <c r="E1079" s="161"/>
      <c r="F1079" s="162"/>
      <c r="G1079" s="311"/>
      <c r="H1079" s="312"/>
      <c r="I1079" s="163"/>
    </row>
    <row r="1080" spans="1:9" ht="15.75" x14ac:dyDescent="0.25">
      <c r="A1080" s="160"/>
      <c r="B1080" s="159"/>
      <c r="C1080" s="159"/>
      <c r="D1080" s="159"/>
      <c r="E1080" s="161"/>
      <c r="F1080" s="162"/>
      <c r="G1080" s="311"/>
      <c r="H1080" s="312"/>
      <c r="I1080" s="163"/>
    </row>
    <row r="1081" spans="1:9" ht="15.75" x14ac:dyDescent="0.25">
      <c r="A1081" s="160"/>
      <c r="B1081" s="159"/>
      <c r="C1081" s="159"/>
      <c r="D1081" s="159"/>
      <c r="E1081" s="161"/>
      <c r="F1081" s="162"/>
      <c r="G1081" s="311"/>
      <c r="H1081" s="312"/>
      <c r="I1081" s="163"/>
    </row>
    <row r="1082" spans="1:9" ht="15.75" x14ac:dyDescent="0.25">
      <c r="A1082" s="160"/>
      <c r="B1082" s="159"/>
      <c r="C1082" s="159"/>
      <c r="D1082" s="159"/>
      <c r="E1082" s="161"/>
      <c r="F1082" s="162"/>
      <c r="G1082" s="311"/>
      <c r="H1082" s="312"/>
      <c r="I1082" s="163"/>
    </row>
    <row r="1083" spans="1:9" ht="15.75" x14ac:dyDescent="0.25">
      <c r="A1083" s="160"/>
      <c r="B1083" s="159"/>
      <c r="C1083" s="159"/>
      <c r="D1083" s="159"/>
      <c r="E1083" s="161"/>
      <c r="F1083" s="162"/>
      <c r="G1083" s="311"/>
      <c r="H1083" s="312"/>
      <c r="I1083" s="163"/>
    </row>
    <row r="1084" spans="1:9" ht="15.75" x14ac:dyDescent="0.25">
      <c r="A1084" s="160"/>
      <c r="B1084" s="159"/>
      <c r="C1084" s="159"/>
      <c r="D1084" s="159"/>
      <c r="E1084" s="161"/>
      <c r="F1084" s="162"/>
      <c r="G1084" s="311"/>
      <c r="H1084" s="312"/>
      <c r="I1084" s="163"/>
    </row>
    <row r="1085" spans="1:9" ht="15.75" x14ac:dyDescent="0.25">
      <c r="A1085" s="160"/>
      <c r="B1085" s="159"/>
      <c r="C1085" s="159"/>
      <c r="D1085" s="159"/>
      <c r="E1085" s="161"/>
      <c r="F1085" s="162"/>
      <c r="G1085" s="311"/>
      <c r="H1085" s="312"/>
      <c r="I1085" s="163"/>
    </row>
    <row r="1086" spans="1:9" ht="15.75" x14ac:dyDescent="0.25">
      <c r="A1086" s="160"/>
      <c r="B1086" s="159"/>
      <c r="C1086" s="159"/>
      <c r="D1086" s="159"/>
      <c r="E1086" s="161"/>
      <c r="F1086" s="162"/>
      <c r="G1086" s="311"/>
      <c r="H1086" s="312"/>
      <c r="I1086" s="163"/>
    </row>
    <row r="1087" spans="1:9" ht="15.75" x14ac:dyDescent="0.25">
      <c r="A1087" s="160"/>
      <c r="B1087" s="159"/>
      <c r="C1087" s="159"/>
      <c r="D1087" s="159"/>
      <c r="E1087" s="161"/>
      <c r="F1087" s="162"/>
      <c r="G1087" s="311"/>
      <c r="H1087" s="312"/>
      <c r="I1087" s="163"/>
    </row>
    <row r="1088" spans="1:9" ht="15.75" x14ac:dyDescent="0.25">
      <c r="A1088" s="160"/>
      <c r="B1088" s="159"/>
      <c r="C1088" s="159"/>
      <c r="D1088" s="159"/>
      <c r="E1088" s="161"/>
      <c r="F1088" s="162"/>
      <c r="G1088" s="311"/>
      <c r="H1088" s="312"/>
      <c r="I1088" s="163"/>
    </row>
    <row r="1089" spans="1:9" ht="15.75" x14ac:dyDescent="0.25">
      <c r="A1089" s="160"/>
      <c r="B1089" s="159"/>
      <c r="C1089" s="159"/>
      <c r="D1089" s="159"/>
      <c r="E1089" s="161"/>
      <c r="F1089" s="162"/>
      <c r="G1089" s="311"/>
      <c r="H1089" s="312"/>
      <c r="I1089" s="163"/>
    </row>
    <row r="1090" spans="1:9" ht="15.75" x14ac:dyDescent="0.25">
      <c r="A1090" s="160"/>
      <c r="B1090" s="159"/>
      <c r="C1090" s="159"/>
      <c r="D1090" s="159"/>
      <c r="E1090" s="161"/>
      <c r="F1090" s="162"/>
      <c r="G1090" s="311"/>
      <c r="H1090" s="312"/>
      <c r="I1090" s="163"/>
    </row>
    <row r="1091" spans="1:9" ht="15.75" x14ac:dyDescent="0.25">
      <c r="A1091" s="160"/>
      <c r="B1091" s="159"/>
      <c r="C1091" s="159"/>
      <c r="D1091" s="159"/>
      <c r="E1091" s="161"/>
      <c r="F1091" s="162"/>
      <c r="G1091" s="311"/>
      <c r="H1091" s="312"/>
      <c r="I1091" s="163"/>
    </row>
    <row r="1092" spans="1:9" ht="15.75" x14ac:dyDescent="0.25">
      <c r="A1092" s="160"/>
      <c r="B1092" s="159"/>
      <c r="C1092" s="159"/>
      <c r="D1092" s="159"/>
      <c r="E1092" s="161"/>
      <c r="F1092" s="162"/>
      <c r="G1092" s="311"/>
      <c r="H1092" s="312"/>
      <c r="I1092" s="163"/>
    </row>
    <row r="1093" spans="1:9" ht="15.75" x14ac:dyDescent="0.25">
      <c r="A1093" s="160"/>
      <c r="B1093" s="159"/>
      <c r="C1093" s="159"/>
      <c r="D1093" s="159"/>
      <c r="E1093" s="161"/>
      <c r="F1093" s="162"/>
      <c r="G1093" s="311"/>
      <c r="H1093" s="312"/>
      <c r="I1093" s="163"/>
    </row>
    <row r="1094" spans="1:9" ht="15.75" x14ac:dyDescent="0.25">
      <c r="A1094" s="160"/>
      <c r="B1094" s="159"/>
      <c r="C1094" s="159"/>
      <c r="D1094" s="159"/>
      <c r="E1094" s="161"/>
      <c r="F1094" s="162"/>
      <c r="G1094" s="311"/>
      <c r="H1094" s="312"/>
      <c r="I1094" s="163"/>
    </row>
    <row r="1095" spans="1:9" ht="15.75" x14ac:dyDescent="0.25">
      <c r="A1095" s="160"/>
      <c r="B1095" s="159"/>
      <c r="C1095" s="159"/>
      <c r="D1095" s="159"/>
      <c r="E1095" s="161"/>
      <c r="F1095" s="162"/>
      <c r="G1095" s="311"/>
      <c r="H1095" s="312"/>
      <c r="I1095" s="163"/>
    </row>
    <row r="1096" spans="1:9" ht="15.75" x14ac:dyDescent="0.25">
      <c r="A1096" s="160"/>
      <c r="B1096" s="159"/>
      <c r="C1096" s="159"/>
      <c r="D1096" s="159"/>
      <c r="E1096" s="161"/>
      <c r="F1096" s="162"/>
      <c r="G1096" s="311"/>
      <c r="H1096" s="312"/>
      <c r="I1096" s="163"/>
    </row>
    <row r="1097" spans="1:9" ht="15.75" x14ac:dyDescent="0.25">
      <c r="A1097" s="160"/>
      <c r="B1097" s="159"/>
      <c r="C1097" s="159"/>
      <c r="D1097" s="159"/>
      <c r="E1097" s="161"/>
      <c r="F1097" s="162"/>
      <c r="G1097" s="311"/>
      <c r="H1097" s="312"/>
      <c r="I1097" s="163"/>
    </row>
    <row r="1098" spans="1:9" ht="15.75" x14ac:dyDescent="0.25">
      <c r="A1098" s="160"/>
      <c r="B1098" s="159"/>
      <c r="C1098" s="159"/>
      <c r="D1098" s="159"/>
      <c r="E1098" s="161"/>
      <c r="F1098" s="162"/>
      <c r="G1098" s="311"/>
      <c r="H1098" s="312"/>
      <c r="I1098" s="163"/>
    </row>
    <row r="1099" spans="1:9" ht="15.75" x14ac:dyDescent="0.25">
      <c r="A1099" s="160"/>
      <c r="B1099" s="159"/>
      <c r="C1099" s="159"/>
      <c r="D1099" s="159"/>
      <c r="E1099" s="161"/>
      <c r="F1099" s="162"/>
      <c r="G1099" s="311"/>
      <c r="H1099" s="312"/>
      <c r="I1099" s="163"/>
    </row>
    <row r="1100" spans="1:9" ht="15.75" x14ac:dyDescent="0.25">
      <c r="A1100" s="160"/>
      <c r="B1100" s="159"/>
      <c r="C1100" s="159"/>
      <c r="D1100" s="159"/>
      <c r="E1100" s="161"/>
      <c r="F1100" s="162"/>
      <c r="G1100" s="311"/>
      <c r="H1100" s="312"/>
      <c r="I1100" s="163"/>
    </row>
    <row r="1101" spans="1:9" ht="15.75" x14ac:dyDescent="0.25">
      <c r="A1101" s="160"/>
      <c r="B1101" s="159"/>
      <c r="C1101" s="159"/>
      <c r="D1101" s="159"/>
      <c r="E1101" s="161"/>
      <c r="F1101" s="162"/>
      <c r="G1101" s="311"/>
      <c r="H1101" s="312"/>
      <c r="I1101" s="163"/>
    </row>
    <row r="1102" spans="1:9" ht="15.75" x14ac:dyDescent="0.25">
      <c r="A1102" s="160"/>
      <c r="B1102" s="159"/>
      <c r="C1102" s="159"/>
      <c r="D1102" s="159"/>
      <c r="E1102" s="161"/>
      <c r="F1102" s="162"/>
      <c r="G1102" s="311"/>
      <c r="H1102" s="312"/>
      <c r="I1102" s="163"/>
    </row>
    <row r="1103" spans="1:9" ht="15.75" x14ac:dyDescent="0.25">
      <c r="A1103" s="160"/>
      <c r="B1103" s="159"/>
      <c r="C1103" s="159"/>
      <c r="D1103" s="159"/>
      <c r="E1103" s="161"/>
      <c r="F1103" s="162"/>
      <c r="G1103" s="311"/>
      <c r="H1103" s="312"/>
      <c r="I1103" s="163"/>
    </row>
    <row r="1104" spans="1:9" ht="15.75" x14ac:dyDescent="0.25">
      <c r="A1104" s="160"/>
      <c r="B1104" s="159"/>
      <c r="C1104" s="159"/>
      <c r="D1104" s="159"/>
      <c r="E1104" s="161"/>
      <c r="F1104" s="162"/>
      <c r="G1104" s="311"/>
      <c r="H1104" s="312"/>
      <c r="I1104" s="163"/>
    </row>
    <row r="1105" spans="1:9" ht="15.75" x14ac:dyDescent="0.25">
      <c r="A1105" s="160"/>
      <c r="B1105" s="159"/>
      <c r="C1105" s="159"/>
      <c r="D1105" s="159"/>
      <c r="E1105" s="161"/>
      <c r="F1105" s="162"/>
      <c r="G1105" s="311"/>
      <c r="H1105" s="312"/>
      <c r="I1105" s="163"/>
    </row>
    <row r="1106" spans="1:9" ht="15.75" x14ac:dyDescent="0.25">
      <c r="A1106" s="160"/>
      <c r="B1106" s="159"/>
      <c r="C1106" s="159"/>
      <c r="D1106" s="159"/>
      <c r="E1106" s="161"/>
      <c r="F1106" s="162"/>
      <c r="G1106" s="311"/>
      <c r="H1106" s="312"/>
      <c r="I1106" s="163"/>
    </row>
    <row r="1107" spans="1:9" ht="15.75" x14ac:dyDescent="0.25">
      <c r="A1107" s="160"/>
      <c r="B1107" s="159"/>
      <c r="C1107" s="159"/>
      <c r="D1107" s="159"/>
      <c r="E1107" s="161"/>
      <c r="F1107" s="162"/>
      <c r="G1107" s="311"/>
      <c r="H1107" s="312"/>
      <c r="I1107" s="163"/>
    </row>
    <row r="1108" spans="1:9" ht="15.75" x14ac:dyDescent="0.25">
      <c r="A1108" s="160"/>
      <c r="B1108" s="159"/>
      <c r="C1108" s="159"/>
      <c r="D1108" s="159"/>
      <c r="E1108" s="161"/>
      <c r="F1108" s="162"/>
      <c r="G1108" s="311"/>
      <c r="H1108" s="312"/>
      <c r="I1108" s="163"/>
    </row>
    <row r="1109" spans="1:9" ht="15.75" x14ac:dyDescent="0.25">
      <c r="A1109" s="160"/>
      <c r="B1109" s="159"/>
      <c r="C1109" s="159"/>
      <c r="D1109" s="159"/>
      <c r="E1109" s="161"/>
      <c r="F1109" s="162"/>
      <c r="G1109" s="311"/>
      <c r="H1109" s="312"/>
      <c r="I1109" s="163"/>
    </row>
    <row r="1110" spans="1:9" ht="15.75" x14ac:dyDescent="0.25">
      <c r="A1110" s="160"/>
      <c r="B1110" s="159"/>
      <c r="C1110" s="159"/>
      <c r="D1110" s="159"/>
      <c r="E1110" s="161"/>
      <c r="F1110" s="162"/>
      <c r="G1110" s="311"/>
      <c r="H1110" s="312"/>
      <c r="I1110" s="163"/>
    </row>
    <row r="1111" spans="1:9" ht="15.75" x14ac:dyDescent="0.25">
      <c r="A1111" s="160"/>
      <c r="B1111" s="159"/>
      <c r="C1111" s="159"/>
      <c r="D1111" s="159"/>
      <c r="E1111" s="161"/>
      <c r="F1111" s="162"/>
      <c r="G1111" s="311"/>
      <c r="H1111" s="312"/>
      <c r="I1111" s="163"/>
    </row>
    <row r="1112" spans="1:9" ht="15.75" x14ac:dyDescent="0.25">
      <c r="A1112" s="160"/>
      <c r="B1112" s="159"/>
      <c r="C1112" s="159"/>
      <c r="D1112" s="159"/>
      <c r="E1112" s="161"/>
      <c r="F1112" s="162"/>
      <c r="G1112" s="311"/>
      <c r="H1112" s="312"/>
      <c r="I1112" s="163"/>
    </row>
    <row r="1113" spans="1:9" ht="15.75" x14ac:dyDescent="0.25">
      <c r="A1113" s="160"/>
      <c r="B1113" s="159"/>
      <c r="C1113" s="159"/>
      <c r="D1113" s="159"/>
      <c r="E1113" s="161"/>
      <c r="F1113" s="162"/>
      <c r="G1113" s="311"/>
      <c r="H1113" s="312"/>
      <c r="I1113" s="163"/>
    </row>
    <row r="1114" spans="1:9" ht="15.75" x14ac:dyDescent="0.25">
      <c r="A1114" s="160"/>
      <c r="B1114" s="159"/>
      <c r="C1114" s="159"/>
      <c r="D1114" s="159"/>
      <c r="E1114" s="161"/>
      <c r="F1114" s="162"/>
      <c r="G1114" s="311"/>
      <c r="H1114" s="312"/>
      <c r="I1114" s="163"/>
    </row>
    <row r="1115" spans="1:9" ht="15.75" x14ac:dyDescent="0.25">
      <c r="A1115" s="160"/>
      <c r="B1115" s="159"/>
      <c r="C1115" s="159"/>
      <c r="D1115" s="159"/>
      <c r="E1115" s="161"/>
      <c r="F1115" s="162"/>
      <c r="G1115" s="311"/>
      <c r="H1115" s="312"/>
      <c r="I1115" s="163"/>
    </row>
    <row r="1116" spans="1:9" ht="15.75" x14ac:dyDescent="0.25">
      <c r="A1116" s="160"/>
      <c r="B1116" s="159"/>
      <c r="C1116" s="159"/>
      <c r="D1116" s="159"/>
      <c r="E1116" s="161"/>
      <c r="F1116" s="162"/>
      <c r="G1116" s="311"/>
      <c r="H1116" s="312"/>
      <c r="I1116" s="163"/>
    </row>
    <row r="1117" spans="1:9" ht="15.75" x14ac:dyDescent="0.25">
      <c r="A1117" s="160"/>
      <c r="B1117" s="159"/>
      <c r="C1117" s="159"/>
      <c r="D1117" s="159"/>
      <c r="E1117" s="161"/>
      <c r="F1117" s="162"/>
      <c r="G1117" s="311"/>
      <c r="H1117" s="312"/>
      <c r="I1117" s="163"/>
    </row>
    <row r="1118" spans="1:9" ht="15.75" x14ac:dyDescent="0.25">
      <c r="A1118" s="160"/>
      <c r="B1118" s="159"/>
      <c r="C1118" s="159"/>
      <c r="D1118" s="159"/>
      <c r="E1118" s="161"/>
      <c r="F1118" s="162"/>
      <c r="G1118" s="311"/>
      <c r="H1118" s="312"/>
      <c r="I1118" s="163"/>
    </row>
    <row r="1119" spans="1:9" ht="15.75" x14ac:dyDescent="0.25">
      <c r="A1119" s="160"/>
      <c r="B1119" s="159"/>
      <c r="C1119" s="159"/>
      <c r="D1119" s="159"/>
      <c r="E1119" s="161"/>
      <c r="F1119" s="162"/>
      <c r="G1119" s="311"/>
      <c r="H1119" s="312"/>
      <c r="I1119" s="163"/>
    </row>
    <row r="1120" spans="1:9" ht="15.75" x14ac:dyDescent="0.25">
      <c r="A1120" s="160"/>
      <c r="B1120" s="159"/>
      <c r="C1120" s="159"/>
      <c r="D1120" s="159"/>
      <c r="E1120" s="161"/>
      <c r="F1120" s="162"/>
      <c r="G1120" s="311"/>
      <c r="H1120" s="312"/>
      <c r="I1120" s="163"/>
    </row>
    <row r="1121" spans="1:9" ht="15.75" x14ac:dyDescent="0.25">
      <c r="A1121" s="160"/>
      <c r="B1121" s="159"/>
      <c r="C1121" s="159"/>
      <c r="D1121" s="159"/>
      <c r="E1121" s="161"/>
      <c r="F1121" s="162"/>
      <c r="G1121" s="311"/>
      <c r="H1121" s="312"/>
      <c r="I1121" s="163"/>
    </row>
    <row r="1122" spans="1:9" ht="15.75" x14ac:dyDescent="0.25">
      <c r="A1122" s="160"/>
      <c r="B1122" s="159"/>
      <c r="C1122" s="159"/>
      <c r="D1122" s="159"/>
      <c r="E1122" s="161"/>
      <c r="F1122" s="162"/>
      <c r="G1122" s="311"/>
      <c r="H1122" s="312"/>
      <c r="I1122" s="163"/>
    </row>
    <row r="1123" spans="1:9" ht="15.75" x14ac:dyDescent="0.25">
      <c r="A1123" s="160"/>
      <c r="B1123" s="159"/>
      <c r="C1123" s="159"/>
      <c r="D1123" s="159"/>
      <c r="E1123" s="161"/>
      <c r="F1123" s="162"/>
      <c r="G1123" s="311"/>
      <c r="H1123" s="312"/>
      <c r="I1123" s="163"/>
    </row>
    <row r="1124" spans="1:9" ht="15.75" x14ac:dyDescent="0.25">
      <c r="A1124" s="160"/>
      <c r="B1124" s="159"/>
      <c r="C1124" s="159"/>
      <c r="D1124" s="159"/>
      <c r="E1124" s="161"/>
      <c r="F1124" s="162"/>
      <c r="G1124" s="311"/>
      <c r="H1124" s="312"/>
      <c r="I1124" s="163"/>
    </row>
    <row r="1125" spans="1:9" ht="15.75" x14ac:dyDescent="0.25">
      <c r="A1125" s="160"/>
      <c r="B1125" s="159"/>
      <c r="C1125" s="159"/>
      <c r="D1125" s="159"/>
      <c r="E1125" s="161"/>
      <c r="F1125" s="162"/>
      <c r="G1125" s="311"/>
      <c r="H1125" s="312"/>
      <c r="I1125" s="163"/>
    </row>
    <row r="1126" spans="1:9" ht="15.75" x14ac:dyDescent="0.25">
      <c r="A1126" s="160"/>
      <c r="B1126" s="159"/>
      <c r="C1126" s="159"/>
      <c r="D1126" s="159"/>
      <c r="E1126" s="161"/>
      <c r="F1126" s="162"/>
      <c r="G1126" s="311"/>
      <c r="H1126" s="312"/>
      <c r="I1126" s="163"/>
    </row>
    <row r="1127" spans="1:9" ht="15.75" x14ac:dyDescent="0.25">
      <c r="A1127" s="160"/>
      <c r="B1127" s="159"/>
      <c r="C1127" s="159"/>
      <c r="D1127" s="159"/>
      <c r="E1127" s="161"/>
      <c r="F1127" s="162"/>
      <c r="G1127" s="311"/>
      <c r="H1127" s="312"/>
      <c r="I1127" s="163"/>
    </row>
    <row r="1128" spans="1:9" ht="15.75" x14ac:dyDescent="0.25">
      <c r="A1128" s="160"/>
      <c r="B1128" s="159"/>
      <c r="C1128" s="159"/>
      <c r="D1128" s="159"/>
      <c r="E1128" s="161"/>
      <c r="F1128" s="162"/>
      <c r="G1128" s="311"/>
      <c r="H1128" s="312"/>
      <c r="I1128" s="163"/>
    </row>
    <row r="1129" spans="1:9" ht="15.75" x14ac:dyDescent="0.25">
      <c r="A1129" s="160"/>
      <c r="B1129" s="159"/>
      <c r="C1129" s="159"/>
      <c r="D1129" s="159"/>
      <c r="E1129" s="161"/>
      <c r="F1129" s="162"/>
      <c r="G1129" s="311"/>
      <c r="H1129" s="312"/>
      <c r="I1129" s="163"/>
    </row>
    <row r="1130" spans="1:9" ht="15.75" x14ac:dyDescent="0.25">
      <c r="A1130" s="160"/>
      <c r="B1130" s="159"/>
      <c r="C1130" s="159"/>
      <c r="D1130" s="159"/>
      <c r="E1130" s="161"/>
      <c r="F1130" s="162"/>
      <c r="G1130" s="311"/>
      <c r="H1130" s="312"/>
      <c r="I1130" s="163"/>
    </row>
    <row r="1131" spans="1:9" ht="15.75" x14ac:dyDescent="0.25">
      <c r="A1131" s="160"/>
      <c r="B1131" s="159"/>
      <c r="C1131" s="159"/>
      <c r="D1131" s="159"/>
      <c r="E1131" s="161"/>
      <c r="F1131" s="162"/>
      <c r="G1131" s="311"/>
      <c r="H1131" s="312"/>
      <c r="I1131" s="163"/>
    </row>
    <row r="1132" spans="1:9" ht="15.75" x14ac:dyDescent="0.25">
      <c r="A1132" s="160"/>
      <c r="B1132" s="159"/>
      <c r="C1132" s="159"/>
      <c r="D1132" s="159"/>
      <c r="E1132" s="161"/>
      <c r="F1132" s="162"/>
      <c r="G1132" s="311"/>
      <c r="H1132" s="312"/>
      <c r="I1132" s="163"/>
    </row>
    <row r="1133" spans="1:9" ht="15.75" x14ac:dyDescent="0.25">
      <c r="A1133" s="160"/>
      <c r="B1133" s="159"/>
      <c r="C1133" s="159"/>
      <c r="D1133" s="159"/>
      <c r="E1133" s="161"/>
      <c r="F1133" s="162"/>
      <c r="G1133" s="311"/>
      <c r="H1133" s="312"/>
      <c r="I1133" s="163"/>
    </row>
    <row r="1134" spans="1:9" ht="15.75" x14ac:dyDescent="0.25">
      <c r="A1134" s="160"/>
      <c r="B1134" s="159"/>
      <c r="C1134" s="159"/>
      <c r="D1134" s="159"/>
      <c r="E1134" s="161"/>
      <c r="F1134" s="162"/>
      <c r="G1134" s="311"/>
      <c r="H1134" s="312"/>
      <c r="I1134" s="163"/>
    </row>
    <row r="1135" spans="1:9" ht="15.75" x14ac:dyDescent="0.25">
      <c r="A1135" s="160"/>
      <c r="B1135" s="159"/>
      <c r="C1135" s="159"/>
      <c r="D1135" s="159"/>
      <c r="E1135" s="161"/>
      <c r="F1135" s="162"/>
      <c r="G1135" s="311"/>
      <c r="H1135" s="312"/>
      <c r="I1135" s="163"/>
    </row>
    <row r="1136" spans="1:9" ht="15.75" x14ac:dyDescent="0.25">
      <c r="A1136" s="160"/>
      <c r="B1136" s="159"/>
      <c r="C1136" s="159"/>
      <c r="D1136" s="159"/>
      <c r="E1136" s="161"/>
      <c r="F1136" s="162"/>
      <c r="G1136" s="311"/>
      <c r="H1136" s="312"/>
      <c r="I1136" s="163"/>
    </row>
    <row r="1137" spans="1:9" ht="15.75" x14ac:dyDescent="0.25">
      <c r="A1137" s="160"/>
      <c r="B1137" s="159"/>
      <c r="C1137" s="159"/>
      <c r="D1137" s="159"/>
      <c r="E1137" s="161"/>
      <c r="F1137" s="162"/>
      <c r="G1137" s="311"/>
      <c r="H1137" s="312"/>
      <c r="I1137" s="163"/>
    </row>
    <row r="1138" spans="1:9" ht="15.75" x14ac:dyDescent="0.25">
      <c r="A1138" s="160"/>
      <c r="B1138" s="159"/>
      <c r="C1138" s="159"/>
      <c r="D1138" s="159"/>
      <c r="E1138" s="161"/>
      <c r="F1138" s="162"/>
      <c r="G1138" s="311"/>
      <c r="H1138" s="312"/>
      <c r="I1138" s="163"/>
    </row>
    <row r="1139" spans="1:9" ht="15.75" x14ac:dyDescent="0.25">
      <c r="A1139" s="160"/>
      <c r="B1139" s="159"/>
      <c r="C1139" s="159"/>
      <c r="D1139" s="159"/>
      <c r="E1139" s="161"/>
      <c r="F1139" s="162"/>
      <c r="G1139" s="311"/>
      <c r="H1139" s="312"/>
      <c r="I1139" s="163"/>
    </row>
    <row r="1140" spans="1:9" ht="15.75" x14ac:dyDescent="0.25">
      <c r="A1140" s="160"/>
      <c r="B1140" s="159"/>
      <c r="C1140" s="159"/>
      <c r="D1140" s="159"/>
      <c r="E1140" s="161"/>
      <c r="F1140" s="162"/>
      <c r="G1140" s="311"/>
      <c r="H1140" s="312"/>
      <c r="I1140" s="163"/>
    </row>
    <row r="1141" spans="1:9" ht="15.75" x14ac:dyDescent="0.25">
      <c r="A1141" s="160"/>
      <c r="B1141" s="159"/>
      <c r="C1141" s="159"/>
      <c r="D1141" s="159"/>
      <c r="E1141" s="161"/>
      <c r="F1141" s="162"/>
      <c r="G1141" s="311"/>
      <c r="H1141" s="312"/>
      <c r="I1141" s="163"/>
    </row>
    <row r="1142" spans="1:9" ht="15.75" x14ac:dyDescent="0.25">
      <c r="A1142" s="160"/>
      <c r="B1142" s="159"/>
      <c r="C1142" s="159"/>
      <c r="D1142" s="159"/>
      <c r="E1142" s="161"/>
      <c r="F1142" s="162"/>
      <c r="G1142" s="311"/>
      <c r="H1142" s="312"/>
      <c r="I1142" s="163"/>
    </row>
    <row r="1143" spans="1:9" ht="15.75" x14ac:dyDescent="0.25">
      <c r="A1143" s="160"/>
      <c r="B1143" s="159"/>
      <c r="C1143" s="159"/>
      <c r="D1143" s="159"/>
      <c r="E1143" s="161"/>
      <c r="F1143" s="162"/>
      <c r="G1143" s="311"/>
      <c r="H1143" s="312"/>
      <c r="I1143" s="163"/>
    </row>
    <row r="1144" spans="1:9" ht="15.75" x14ac:dyDescent="0.25">
      <c r="A1144" s="160"/>
      <c r="B1144" s="159"/>
      <c r="C1144" s="159"/>
      <c r="D1144" s="159"/>
      <c r="E1144" s="161"/>
      <c r="F1144" s="162"/>
      <c r="G1144" s="311"/>
      <c r="H1144" s="312"/>
      <c r="I1144" s="163"/>
    </row>
    <row r="1145" spans="1:9" ht="15.75" x14ac:dyDescent="0.25">
      <c r="A1145" s="160"/>
      <c r="B1145" s="159"/>
      <c r="C1145" s="159"/>
      <c r="D1145" s="159"/>
      <c r="E1145" s="161"/>
      <c r="F1145" s="162"/>
      <c r="G1145" s="311"/>
      <c r="H1145" s="312"/>
      <c r="I1145" s="163"/>
    </row>
    <row r="1146" spans="1:9" ht="15.75" x14ac:dyDescent="0.25">
      <c r="A1146" s="160"/>
      <c r="B1146" s="159"/>
      <c r="C1146" s="159"/>
      <c r="D1146" s="159"/>
      <c r="E1146" s="161"/>
      <c r="F1146" s="162"/>
      <c r="G1146" s="311"/>
      <c r="H1146" s="312"/>
      <c r="I1146" s="163"/>
    </row>
    <row r="1147" spans="1:9" ht="15.75" x14ac:dyDescent="0.25">
      <c r="A1147" s="160"/>
      <c r="B1147" s="159"/>
      <c r="C1147" s="159"/>
      <c r="D1147" s="159"/>
      <c r="E1147" s="161"/>
      <c r="F1147" s="162"/>
      <c r="G1147" s="311"/>
      <c r="H1147" s="312"/>
      <c r="I1147" s="163"/>
    </row>
    <row r="1148" spans="1:9" ht="15.75" x14ac:dyDescent="0.25">
      <c r="A1148" s="160"/>
      <c r="B1148" s="159"/>
      <c r="C1148" s="159"/>
      <c r="D1148" s="159"/>
      <c r="E1148" s="161"/>
      <c r="F1148" s="162"/>
      <c r="G1148" s="311"/>
      <c r="H1148" s="312"/>
      <c r="I1148" s="163"/>
    </row>
    <row r="1149" spans="1:9" ht="15.75" x14ac:dyDescent="0.25">
      <c r="A1149" s="160"/>
      <c r="B1149" s="159"/>
      <c r="C1149" s="159"/>
      <c r="D1149" s="159"/>
      <c r="E1149" s="161"/>
      <c r="F1149" s="162"/>
      <c r="G1149" s="311"/>
      <c r="H1149" s="312"/>
      <c r="I1149" s="163"/>
    </row>
    <row r="1150" spans="1:9" ht="15.75" x14ac:dyDescent="0.25">
      <c r="A1150" s="160"/>
      <c r="B1150" s="159"/>
      <c r="C1150" s="159"/>
      <c r="D1150" s="159"/>
      <c r="E1150" s="161"/>
      <c r="F1150" s="162"/>
      <c r="G1150" s="311"/>
      <c r="H1150" s="312"/>
      <c r="I1150" s="163"/>
    </row>
    <row r="1151" spans="1:9" ht="15.75" x14ac:dyDescent="0.25">
      <c r="A1151" s="160"/>
      <c r="B1151" s="159"/>
      <c r="C1151" s="159"/>
      <c r="D1151" s="159"/>
      <c r="E1151" s="161"/>
      <c r="F1151" s="162"/>
      <c r="G1151" s="311"/>
      <c r="H1151" s="312"/>
      <c r="I1151" s="163"/>
    </row>
    <row r="1152" spans="1:9" ht="15.75" x14ac:dyDescent="0.25">
      <c r="A1152" s="160"/>
      <c r="B1152" s="159"/>
      <c r="C1152" s="159"/>
      <c r="D1152" s="159"/>
      <c r="E1152" s="161"/>
      <c r="F1152" s="162"/>
      <c r="G1152" s="311"/>
      <c r="H1152" s="312"/>
      <c r="I1152" s="163"/>
    </row>
    <row r="1153" spans="1:9" ht="15.75" x14ac:dyDescent="0.25">
      <c r="A1153" s="160"/>
      <c r="B1153" s="159"/>
      <c r="C1153" s="159"/>
      <c r="D1153" s="159"/>
      <c r="E1153" s="161"/>
      <c r="F1153" s="162"/>
      <c r="G1153" s="311"/>
      <c r="H1153" s="312"/>
      <c r="I1153" s="163"/>
    </row>
    <row r="1154" spans="1:9" ht="15.75" x14ac:dyDescent="0.25">
      <c r="A1154" s="160"/>
      <c r="B1154" s="159"/>
      <c r="C1154" s="159"/>
      <c r="D1154" s="159"/>
      <c r="E1154" s="161"/>
      <c r="F1154" s="162"/>
      <c r="G1154" s="311"/>
      <c r="H1154" s="312"/>
      <c r="I1154" s="163"/>
    </row>
    <row r="1155" spans="1:9" ht="15.75" x14ac:dyDescent="0.25">
      <c r="A1155" s="160"/>
      <c r="B1155" s="159"/>
      <c r="C1155" s="159"/>
      <c r="D1155" s="159"/>
      <c r="E1155" s="161"/>
      <c r="F1155" s="162"/>
      <c r="G1155" s="311"/>
      <c r="H1155" s="312"/>
      <c r="I1155" s="163"/>
    </row>
    <row r="1156" spans="1:9" ht="15.75" x14ac:dyDescent="0.25">
      <c r="A1156" s="160"/>
      <c r="B1156" s="159"/>
      <c r="C1156" s="159"/>
      <c r="D1156" s="159"/>
      <c r="E1156" s="161"/>
      <c r="F1156" s="162"/>
      <c r="G1156" s="311"/>
      <c r="H1156" s="312"/>
      <c r="I1156" s="163"/>
    </row>
    <row r="1157" spans="1:9" ht="15.75" x14ac:dyDescent="0.25">
      <c r="A1157" s="160"/>
      <c r="B1157" s="159"/>
      <c r="C1157" s="159"/>
      <c r="D1157" s="159"/>
      <c r="E1157" s="161"/>
      <c r="F1157" s="162"/>
      <c r="G1157" s="311"/>
      <c r="H1157" s="312"/>
      <c r="I1157" s="163"/>
    </row>
    <row r="1158" spans="1:9" ht="15.75" x14ac:dyDescent="0.25">
      <c r="A1158" s="160"/>
      <c r="B1158" s="159"/>
      <c r="C1158" s="159"/>
      <c r="D1158" s="159"/>
      <c r="E1158" s="161"/>
      <c r="F1158" s="162"/>
      <c r="G1158" s="311"/>
      <c r="H1158" s="312"/>
      <c r="I1158" s="163"/>
    </row>
    <row r="1159" spans="1:9" ht="15.75" x14ac:dyDescent="0.25">
      <c r="A1159" s="160"/>
      <c r="B1159" s="159"/>
      <c r="C1159" s="159"/>
      <c r="D1159" s="159"/>
      <c r="E1159" s="161"/>
      <c r="F1159" s="162"/>
      <c r="G1159" s="311"/>
      <c r="H1159" s="312"/>
      <c r="I1159" s="163"/>
    </row>
    <row r="1160" spans="1:9" ht="15.75" x14ac:dyDescent="0.25">
      <c r="A1160" s="160"/>
      <c r="B1160" s="159"/>
      <c r="C1160" s="159"/>
      <c r="D1160" s="159"/>
      <c r="E1160" s="161"/>
      <c r="F1160" s="162"/>
      <c r="G1160" s="311"/>
      <c r="H1160" s="312"/>
      <c r="I1160" s="163"/>
    </row>
    <row r="1161" spans="1:9" ht="15.75" x14ac:dyDescent="0.25">
      <c r="A1161" s="160"/>
      <c r="B1161" s="159"/>
      <c r="C1161" s="159"/>
      <c r="D1161" s="159"/>
      <c r="E1161" s="161"/>
      <c r="F1161" s="162"/>
      <c r="G1161" s="311"/>
      <c r="H1161" s="312"/>
      <c r="I1161" s="163"/>
    </row>
    <row r="1162" spans="1:9" ht="15.75" x14ac:dyDescent="0.25">
      <c r="A1162" s="160"/>
      <c r="B1162" s="159"/>
      <c r="C1162" s="159"/>
      <c r="D1162" s="159"/>
      <c r="E1162" s="161"/>
      <c r="F1162" s="162"/>
      <c r="G1162" s="311"/>
      <c r="H1162" s="312"/>
      <c r="I1162" s="163"/>
    </row>
    <row r="1163" spans="1:9" ht="15.75" x14ac:dyDescent="0.25">
      <c r="A1163" s="160"/>
      <c r="B1163" s="159"/>
      <c r="C1163" s="159"/>
      <c r="D1163" s="159"/>
      <c r="E1163" s="161"/>
      <c r="F1163" s="162"/>
      <c r="G1163" s="311"/>
      <c r="H1163" s="312"/>
      <c r="I1163" s="163"/>
    </row>
    <row r="1164" spans="1:9" ht="15.75" x14ac:dyDescent="0.25">
      <c r="A1164" s="160"/>
      <c r="B1164" s="159"/>
      <c r="C1164" s="159"/>
      <c r="D1164" s="159"/>
      <c r="E1164" s="161"/>
      <c r="F1164" s="162"/>
      <c r="G1164" s="311"/>
      <c r="H1164" s="312"/>
      <c r="I1164" s="163"/>
    </row>
    <row r="1165" spans="1:9" ht="15.75" x14ac:dyDescent="0.25">
      <c r="A1165" s="160"/>
      <c r="B1165" s="159"/>
      <c r="C1165" s="159"/>
      <c r="D1165" s="159"/>
      <c r="E1165" s="161"/>
      <c r="F1165" s="162"/>
      <c r="G1165" s="311"/>
      <c r="H1165" s="312"/>
      <c r="I1165" s="163"/>
    </row>
    <row r="1166" spans="1:9" ht="15.75" x14ac:dyDescent="0.25">
      <c r="A1166" s="160"/>
      <c r="B1166" s="159"/>
      <c r="C1166" s="159"/>
      <c r="D1166" s="159"/>
      <c r="E1166" s="161"/>
      <c r="F1166" s="162"/>
      <c r="G1166" s="311"/>
      <c r="H1166" s="312"/>
      <c r="I1166" s="163"/>
    </row>
    <row r="1167" spans="1:9" ht="15.75" x14ac:dyDescent="0.25">
      <c r="A1167" s="160"/>
      <c r="B1167" s="159"/>
      <c r="C1167" s="159"/>
      <c r="D1167" s="159"/>
      <c r="E1167" s="161"/>
      <c r="F1167" s="162"/>
      <c r="G1167" s="311"/>
      <c r="H1167" s="312"/>
      <c r="I1167" s="163"/>
    </row>
    <row r="1168" spans="1:9" ht="15.75" x14ac:dyDescent="0.25">
      <c r="A1168" s="160"/>
      <c r="B1168" s="159"/>
      <c r="C1168" s="159"/>
      <c r="D1168" s="159"/>
      <c r="E1168" s="161"/>
      <c r="F1168" s="162"/>
      <c r="G1168" s="311"/>
      <c r="H1168" s="312"/>
      <c r="I1168" s="163"/>
    </row>
    <row r="1169" spans="1:9" ht="15.75" x14ac:dyDescent="0.25">
      <c r="A1169" s="160"/>
      <c r="B1169" s="159"/>
      <c r="C1169" s="159"/>
      <c r="D1169" s="159"/>
      <c r="E1169" s="161"/>
      <c r="F1169" s="162"/>
      <c r="G1169" s="311"/>
      <c r="H1169" s="312"/>
      <c r="I1169" s="163"/>
    </row>
    <row r="1170" spans="1:9" ht="15.75" x14ac:dyDescent="0.25">
      <c r="A1170" s="160"/>
      <c r="B1170" s="159"/>
      <c r="C1170" s="159"/>
      <c r="D1170" s="159"/>
      <c r="E1170" s="161"/>
      <c r="F1170" s="162"/>
      <c r="G1170" s="311"/>
      <c r="H1170" s="312"/>
      <c r="I1170" s="163"/>
    </row>
    <row r="1171" spans="1:9" ht="15.75" x14ac:dyDescent="0.25">
      <c r="A1171" s="160"/>
      <c r="B1171" s="159"/>
      <c r="C1171" s="159"/>
      <c r="D1171" s="159"/>
      <c r="E1171" s="161"/>
      <c r="F1171" s="162"/>
      <c r="G1171" s="311"/>
      <c r="H1171" s="312"/>
      <c r="I1171" s="163"/>
    </row>
    <row r="1172" spans="1:9" ht="15.75" x14ac:dyDescent="0.25">
      <c r="A1172" s="160"/>
      <c r="B1172" s="159"/>
      <c r="C1172" s="159"/>
      <c r="D1172" s="159"/>
      <c r="E1172" s="161"/>
      <c r="F1172" s="162"/>
      <c r="G1172" s="311"/>
      <c r="H1172" s="312"/>
      <c r="I1172" s="163"/>
    </row>
    <row r="1173" spans="1:9" ht="15.75" x14ac:dyDescent="0.25">
      <c r="A1173" s="160"/>
      <c r="B1173" s="159"/>
      <c r="C1173" s="159"/>
      <c r="D1173" s="159"/>
      <c r="E1173" s="161"/>
      <c r="F1173" s="162"/>
      <c r="G1173" s="311"/>
      <c r="H1173" s="312"/>
      <c r="I1173" s="163"/>
    </row>
    <row r="1174" spans="1:9" ht="15.75" x14ac:dyDescent="0.25">
      <c r="A1174" s="160"/>
      <c r="B1174" s="159"/>
      <c r="C1174" s="159"/>
      <c r="D1174" s="159"/>
      <c r="E1174" s="161"/>
      <c r="F1174" s="162"/>
      <c r="G1174" s="311"/>
      <c r="H1174" s="312"/>
      <c r="I1174" s="163"/>
    </row>
    <row r="1175" spans="1:9" ht="15.75" x14ac:dyDescent="0.25">
      <c r="A1175" s="160"/>
      <c r="B1175" s="159"/>
      <c r="C1175" s="159"/>
      <c r="D1175" s="159"/>
      <c r="E1175" s="161"/>
      <c r="F1175" s="162"/>
      <c r="G1175" s="311"/>
      <c r="H1175" s="312"/>
      <c r="I1175" s="163"/>
    </row>
    <row r="1176" spans="1:9" ht="15.75" x14ac:dyDescent="0.25">
      <c r="A1176" s="160"/>
      <c r="B1176" s="159"/>
      <c r="C1176" s="159"/>
      <c r="D1176" s="159"/>
      <c r="E1176" s="161"/>
      <c r="F1176" s="162"/>
      <c r="G1176" s="311"/>
      <c r="H1176" s="312"/>
      <c r="I1176" s="163"/>
    </row>
    <row r="1177" spans="1:9" ht="15.75" x14ac:dyDescent="0.25">
      <c r="A1177" s="160"/>
      <c r="B1177" s="159"/>
      <c r="C1177" s="159"/>
      <c r="D1177" s="159"/>
      <c r="E1177" s="161"/>
      <c r="F1177" s="162"/>
      <c r="G1177" s="311"/>
      <c r="H1177" s="312"/>
      <c r="I1177" s="163"/>
    </row>
    <row r="1178" spans="1:9" ht="15.75" x14ac:dyDescent="0.25">
      <c r="A1178" s="160"/>
      <c r="B1178" s="159"/>
      <c r="C1178" s="159"/>
      <c r="D1178" s="159"/>
      <c r="E1178" s="161"/>
      <c r="F1178" s="162"/>
      <c r="G1178" s="311"/>
      <c r="H1178" s="312"/>
      <c r="I1178" s="163"/>
    </row>
    <row r="1179" spans="1:9" ht="15.75" x14ac:dyDescent="0.25">
      <c r="A1179" s="160"/>
      <c r="B1179" s="159"/>
      <c r="C1179" s="159"/>
      <c r="D1179" s="159"/>
      <c r="E1179" s="161"/>
      <c r="F1179" s="162"/>
      <c r="G1179" s="311"/>
      <c r="H1179" s="312"/>
      <c r="I1179" s="163"/>
    </row>
    <row r="1180" spans="1:9" ht="15.75" x14ac:dyDescent="0.25">
      <c r="A1180" s="160"/>
      <c r="B1180" s="159"/>
      <c r="C1180" s="159"/>
      <c r="D1180" s="159"/>
      <c r="E1180" s="161"/>
      <c r="F1180" s="162"/>
      <c r="G1180" s="311"/>
      <c r="H1180" s="312"/>
      <c r="I1180" s="163"/>
    </row>
    <row r="1181" spans="1:9" ht="15.75" x14ac:dyDescent="0.25">
      <c r="A1181" s="160"/>
      <c r="B1181" s="159"/>
      <c r="C1181" s="159"/>
      <c r="D1181" s="159"/>
      <c r="E1181" s="161"/>
      <c r="F1181" s="162"/>
      <c r="G1181" s="311"/>
      <c r="H1181" s="312"/>
      <c r="I1181" s="163"/>
    </row>
    <row r="1182" spans="1:9" ht="15.75" x14ac:dyDescent="0.25">
      <c r="A1182" s="160"/>
      <c r="B1182" s="159"/>
      <c r="C1182" s="159"/>
      <c r="D1182" s="159"/>
      <c r="E1182" s="161"/>
      <c r="F1182" s="162"/>
      <c r="G1182" s="311"/>
      <c r="H1182" s="312"/>
      <c r="I1182" s="163"/>
    </row>
    <row r="1183" spans="1:9" ht="15.75" x14ac:dyDescent="0.25">
      <c r="A1183" s="160"/>
      <c r="B1183" s="159"/>
      <c r="C1183" s="159"/>
      <c r="D1183" s="159"/>
      <c r="E1183" s="161"/>
      <c r="F1183" s="162"/>
      <c r="G1183" s="311"/>
      <c r="H1183" s="312"/>
      <c r="I1183" s="163"/>
    </row>
    <row r="1184" spans="1:9" ht="15.75" x14ac:dyDescent="0.25">
      <c r="A1184" s="160"/>
      <c r="B1184" s="159"/>
      <c r="C1184" s="159"/>
      <c r="D1184" s="159"/>
      <c r="E1184" s="161"/>
      <c r="F1184" s="162"/>
      <c r="G1184" s="311"/>
      <c r="H1184" s="312"/>
      <c r="I1184" s="163"/>
    </row>
    <row r="1185" spans="1:9" ht="15.75" x14ac:dyDescent="0.25">
      <c r="A1185" s="160"/>
      <c r="B1185" s="159"/>
      <c r="C1185" s="159"/>
      <c r="D1185" s="159"/>
      <c r="E1185" s="161"/>
      <c r="F1185" s="162"/>
      <c r="G1185" s="311"/>
      <c r="H1185" s="312"/>
      <c r="I1185" s="163"/>
    </row>
    <row r="1186" spans="1:9" ht="15.75" x14ac:dyDescent="0.25">
      <c r="A1186" s="160"/>
      <c r="B1186" s="159"/>
      <c r="C1186" s="159"/>
      <c r="D1186" s="159"/>
      <c r="E1186" s="161"/>
      <c r="F1186" s="162"/>
      <c r="G1186" s="311"/>
      <c r="H1186" s="312"/>
      <c r="I1186" s="163"/>
    </row>
    <row r="1187" spans="1:9" ht="15.75" x14ac:dyDescent="0.25">
      <c r="A1187" s="160"/>
      <c r="B1187" s="159"/>
      <c r="C1187" s="159"/>
      <c r="D1187" s="159"/>
      <c r="E1187" s="161"/>
      <c r="F1187" s="162"/>
      <c r="G1187" s="311"/>
      <c r="H1187" s="312"/>
      <c r="I1187" s="163"/>
    </row>
    <row r="1188" spans="1:9" ht="15.75" x14ac:dyDescent="0.25">
      <c r="A1188" s="160"/>
      <c r="B1188" s="159"/>
      <c r="C1188" s="159"/>
      <c r="D1188" s="159"/>
      <c r="E1188" s="161"/>
      <c r="F1188" s="162"/>
      <c r="G1188" s="311"/>
      <c r="H1188" s="312"/>
      <c r="I1188" s="163"/>
    </row>
    <row r="1189" spans="1:9" ht="15.75" x14ac:dyDescent="0.25">
      <c r="A1189" s="160"/>
      <c r="B1189" s="159"/>
      <c r="C1189" s="159"/>
      <c r="D1189" s="159"/>
      <c r="E1189" s="161"/>
      <c r="F1189" s="162"/>
      <c r="G1189" s="311"/>
      <c r="H1189" s="312"/>
      <c r="I1189" s="163"/>
    </row>
    <row r="1190" spans="1:9" ht="15.75" x14ac:dyDescent="0.25">
      <c r="A1190" s="160"/>
      <c r="B1190" s="159"/>
      <c r="C1190" s="159"/>
      <c r="D1190" s="159"/>
      <c r="E1190" s="161"/>
      <c r="F1190" s="162"/>
      <c r="G1190" s="311"/>
      <c r="H1190" s="312"/>
      <c r="I1190" s="163"/>
    </row>
    <row r="1191" spans="1:9" ht="15.75" x14ac:dyDescent="0.25">
      <c r="A1191" s="160"/>
      <c r="B1191" s="159"/>
      <c r="C1191" s="159"/>
      <c r="D1191" s="159"/>
      <c r="E1191" s="161"/>
      <c r="F1191" s="162"/>
      <c r="G1191" s="311"/>
      <c r="H1191" s="312"/>
      <c r="I1191" s="163"/>
    </row>
    <row r="1192" spans="1:9" ht="15.75" x14ac:dyDescent="0.25">
      <c r="A1192" s="160"/>
      <c r="B1192" s="159"/>
      <c r="C1192" s="159"/>
      <c r="D1192" s="159"/>
      <c r="E1192" s="161"/>
      <c r="F1192" s="162"/>
      <c r="G1192" s="311"/>
      <c r="H1192" s="312"/>
      <c r="I1192" s="163"/>
    </row>
    <row r="1193" spans="1:9" ht="15.75" x14ac:dyDescent="0.25">
      <c r="A1193" s="160"/>
      <c r="B1193" s="159"/>
      <c r="C1193" s="159"/>
      <c r="D1193" s="159"/>
      <c r="E1193" s="161"/>
      <c r="F1193" s="162"/>
      <c r="G1193" s="311"/>
      <c r="H1193" s="312"/>
      <c r="I1193" s="163"/>
    </row>
    <row r="1194" spans="1:9" ht="15.75" x14ac:dyDescent="0.25">
      <c r="A1194" s="160"/>
      <c r="B1194" s="159"/>
      <c r="C1194" s="159"/>
      <c r="D1194" s="159"/>
      <c r="E1194" s="161"/>
      <c r="F1194" s="162"/>
      <c r="G1194" s="311"/>
      <c r="H1194" s="312"/>
      <c r="I1194" s="163"/>
    </row>
    <row r="1195" spans="1:9" ht="15.75" x14ac:dyDescent="0.25">
      <c r="A1195" s="160"/>
      <c r="B1195" s="159"/>
      <c r="C1195" s="159"/>
      <c r="D1195" s="159"/>
      <c r="E1195" s="161"/>
      <c r="F1195" s="162"/>
      <c r="G1195" s="311"/>
      <c r="H1195" s="312"/>
      <c r="I1195" s="163"/>
    </row>
    <row r="1196" spans="1:9" ht="15.75" x14ac:dyDescent="0.25">
      <c r="A1196" s="160"/>
      <c r="B1196" s="159"/>
      <c r="C1196" s="159"/>
      <c r="D1196" s="159"/>
      <c r="E1196" s="161"/>
      <c r="F1196" s="162"/>
      <c r="G1196" s="311"/>
      <c r="H1196" s="312"/>
      <c r="I1196" s="163"/>
    </row>
    <row r="1197" spans="1:9" ht="15.75" x14ac:dyDescent="0.25">
      <c r="A1197" s="160"/>
      <c r="B1197" s="159"/>
      <c r="C1197" s="159"/>
      <c r="D1197" s="159"/>
      <c r="E1197" s="161"/>
      <c r="F1197" s="162"/>
      <c r="G1197" s="311"/>
      <c r="H1197" s="312"/>
      <c r="I1197" s="163"/>
    </row>
    <row r="1198" spans="1:9" ht="15.75" x14ac:dyDescent="0.25">
      <c r="A1198" s="160"/>
      <c r="B1198" s="159"/>
      <c r="C1198" s="159"/>
      <c r="D1198" s="159"/>
      <c r="E1198" s="161"/>
      <c r="F1198" s="162"/>
      <c r="G1198" s="311"/>
      <c r="H1198" s="312"/>
      <c r="I1198" s="163"/>
    </row>
    <row r="1199" spans="1:9" ht="15.75" x14ac:dyDescent="0.25">
      <c r="A1199" s="160"/>
      <c r="B1199" s="159"/>
      <c r="C1199" s="159"/>
      <c r="D1199" s="159"/>
      <c r="E1199" s="161"/>
      <c r="F1199" s="162"/>
      <c r="G1199" s="311"/>
      <c r="H1199" s="312"/>
      <c r="I1199" s="163"/>
    </row>
    <row r="1200" spans="1:9" ht="15.75" x14ac:dyDescent="0.25">
      <c r="A1200" s="160"/>
      <c r="B1200" s="159"/>
      <c r="C1200" s="159"/>
      <c r="D1200" s="159"/>
      <c r="E1200" s="161"/>
      <c r="F1200" s="162"/>
      <c r="G1200" s="311"/>
      <c r="H1200" s="312"/>
      <c r="I1200" s="163"/>
    </row>
    <row r="1201" spans="1:9" ht="15.75" x14ac:dyDescent="0.25">
      <c r="A1201" s="160"/>
      <c r="B1201" s="159"/>
      <c r="C1201" s="159"/>
      <c r="D1201" s="159"/>
      <c r="E1201" s="161"/>
      <c r="F1201" s="162"/>
      <c r="G1201" s="311"/>
      <c r="H1201" s="312"/>
      <c r="I1201" s="163"/>
    </row>
    <row r="1202" spans="1:9" ht="15.75" x14ac:dyDescent="0.25">
      <c r="A1202" s="160"/>
      <c r="B1202" s="159"/>
      <c r="C1202" s="159"/>
      <c r="D1202" s="159"/>
      <c r="E1202" s="161"/>
      <c r="F1202" s="162"/>
      <c r="G1202" s="311"/>
      <c r="H1202" s="312"/>
      <c r="I1202" s="163"/>
    </row>
    <row r="1203" spans="1:9" ht="15.75" x14ac:dyDescent="0.25">
      <c r="A1203" s="160"/>
      <c r="B1203" s="159"/>
      <c r="C1203" s="159"/>
      <c r="D1203" s="159"/>
      <c r="E1203" s="161"/>
      <c r="F1203" s="162"/>
      <c r="G1203" s="311"/>
      <c r="H1203" s="312"/>
      <c r="I1203" s="163"/>
    </row>
    <row r="1204" spans="1:9" ht="15.75" x14ac:dyDescent="0.25">
      <c r="A1204" s="160"/>
      <c r="B1204" s="159"/>
      <c r="C1204" s="159"/>
      <c r="D1204" s="159"/>
      <c r="E1204" s="161"/>
      <c r="F1204" s="162"/>
      <c r="G1204" s="311"/>
      <c r="H1204" s="312"/>
      <c r="I1204" s="163"/>
    </row>
    <row r="1205" spans="1:9" ht="15.75" x14ac:dyDescent="0.25">
      <c r="A1205" s="160"/>
      <c r="B1205" s="159"/>
      <c r="C1205" s="159"/>
      <c r="D1205" s="159"/>
      <c r="E1205" s="161"/>
      <c r="F1205" s="162"/>
      <c r="G1205" s="311"/>
      <c r="H1205" s="312"/>
      <c r="I1205" s="163"/>
    </row>
    <row r="1206" spans="1:9" ht="15.75" x14ac:dyDescent="0.25">
      <c r="A1206" s="160"/>
      <c r="B1206" s="159"/>
      <c r="C1206" s="159"/>
      <c r="D1206" s="159"/>
      <c r="E1206" s="161"/>
      <c r="F1206" s="162"/>
      <c r="G1206" s="311"/>
      <c r="H1206" s="312"/>
      <c r="I1206" s="163"/>
    </row>
    <row r="1207" spans="1:9" ht="15.75" x14ac:dyDescent="0.25">
      <c r="A1207" s="160"/>
      <c r="B1207" s="159"/>
      <c r="C1207" s="159"/>
      <c r="D1207" s="159"/>
      <c r="E1207" s="161"/>
      <c r="F1207" s="162"/>
      <c r="G1207" s="311"/>
      <c r="H1207" s="312"/>
      <c r="I1207" s="163"/>
    </row>
    <row r="1208" spans="1:9" ht="15.75" x14ac:dyDescent="0.25">
      <c r="A1208" s="160"/>
      <c r="B1208" s="159"/>
      <c r="C1208" s="159"/>
      <c r="D1208" s="159"/>
      <c r="E1208" s="161"/>
      <c r="F1208" s="162"/>
      <c r="G1208" s="311"/>
      <c r="H1208" s="312"/>
      <c r="I1208" s="163"/>
    </row>
    <row r="1209" spans="1:9" ht="15.75" x14ac:dyDescent="0.25">
      <c r="A1209" s="160"/>
      <c r="B1209" s="159"/>
      <c r="C1209" s="159"/>
      <c r="D1209" s="159"/>
      <c r="E1209" s="161"/>
      <c r="F1209" s="162"/>
      <c r="G1209" s="311"/>
      <c r="H1209" s="312"/>
      <c r="I1209" s="163"/>
    </row>
    <row r="1210" spans="1:9" ht="15.75" x14ac:dyDescent="0.25">
      <c r="A1210" s="160"/>
      <c r="B1210" s="159"/>
      <c r="C1210" s="159"/>
      <c r="D1210" s="159"/>
      <c r="E1210" s="161"/>
      <c r="F1210" s="162"/>
      <c r="G1210" s="311"/>
      <c r="H1210" s="312"/>
      <c r="I1210" s="163"/>
    </row>
    <row r="1211" spans="1:9" ht="15.75" x14ac:dyDescent="0.25">
      <c r="A1211" s="160"/>
      <c r="B1211" s="159"/>
      <c r="C1211" s="159"/>
      <c r="D1211" s="159"/>
      <c r="E1211" s="161"/>
      <c r="F1211" s="162"/>
      <c r="G1211" s="311"/>
      <c r="H1211" s="312"/>
      <c r="I1211" s="163"/>
    </row>
    <row r="1212" spans="1:9" ht="15.75" x14ac:dyDescent="0.25">
      <c r="A1212" s="160"/>
      <c r="B1212" s="159"/>
      <c r="C1212" s="159"/>
      <c r="D1212" s="159"/>
      <c r="E1212" s="161"/>
      <c r="F1212" s="162"/>
      <c r="G1212" s="311"/>
      <c r="H1212" s="312"/>
      <c r="I1212" s="163"/>
    </row>
    <row r="1213" spans="1:9" ht="15.75" x14ac:dyDescent="0.25">
      <c r="A1213" s="160"/>
      <c r="B1213" s="159"/>
      <c r="C1213" s="159"/>
      <c r="D1213" s="159"/>
      <c r="E1213" s="161"/>
      <c r="F1213" s="162"/>
      <c r="G1213" s="311"/>
      <c r="H1213" s="312"/>
      <c r="I1213" s="163"/>
    </row>
    <row r="1214" spans="1:9" ht="15.75" x14ac:dyDescent="0.25">
      <c r="A1214" s="160"/>
      <c r="B1214" s="159"/>
      <c r="C1214" s="159"/>
      <c r="D1214" s="159"/>
      <c r="E1214" s="161"/>
      <c r="F1214" s="162"/>
      <c r="G1214" s="311"/>
      <c r="H1214" s="312"/>
      <c r="I1214" s="163"/>
    </row>
    <row r="1215" spans="1:9" ht="15.75" x14ac:dyDescent="0.25">
      <c r="A1215" s="160"/>
      <c r="B1215" s="159"/>
      <c r="C1215" s="159"/>
      <c r="D1215" s="159"/>
      <c r="E1215" s="161"/>
      <c r="F1215" s="162"/>
      <c r="G1215" s="311"/>
      <c r="H1215" s="312"/>
      <c r="I1215" s="163"/>
    </row>
    <row r="1216" spans="1:9" ht="15.75" x14ac:dyDescent="0.25">
      <c r="A1216" s="160"/>
      <c r="B1216" s="159"/>
      <c r="C1216" s="159"/>
      <c r="D1216" s="159"/>
      <c r="E1216" s="161"/>
      <c r="F1216" s="162"/>
      <c r="G1216" s="311"/>
      <c r="H1216" s="312"/>
      <c r="I1216" s="163"/>
    </row>
    <row r="1217" spans="1:9" ht="15.75" x14ac:dyDescent="0.25">
      <c r="A1217" s="160"/>
      <c r="B1217" s="159"/>
      <c r="C1217" s="159"/>
      <c r="D1217" s="159"/>
      <c r="E1217" s="161"/>
      <c r="F1217" s="162"/>
      <c r="G1217" s="311"/>
      <c r="H1217" s="312"/>
      <c r="I1217" s="163"/>
    </row>
    <row r="1218" spans="1:9" ht="15.75" x14ac:dyDescent="0.25">
      <c r="A1218" s="160"/>
      <c r="B1218" s="159"/>
      <c r="C1218" s="159"/>
      <c r="D1218" s="159"/>
      <c r="E1218" s="161"/>
      <c r="F1218" s="162"/>
      <c r="G1218" s="311"/>
      <c r="H1218" s="312"/>
      <c r="I1218" s="163"/>
    </row>
    <row r="1219" spans="1:9" ht="15.75" x14ac:dyDescent="0.25">
      <c r="A1219" s="160"/>
      <c r="B1219" s="159"/>
      <c r="C1219" s="159"/>
      <c r="D1219" s="159"/>
      <c r="E1219" s="161"/>
      <c r="F1219" s="162"/>
      <c r="G1219" s="311"/>
      <c r="H1219" s="312"/>
      <c r="I1219" s="163"/>
    </row>
    <row r="1220" spans="1:9" ht="15.75" x14ac:dyDescent="0.25">
      <c r="A1220" s="160"/>
      <c r="B1220" s="159"/>
      <c r="C1220" s="159"/>
      <c r="D1220" s="159"/>
      <c r="E1220" s="161"/>
      <c r="F1220" s="162"/>
      <c r="G1220" s="311"/>
      <c r="H1220" s="312"/>
      <c r="I1220" s="163"/>
    </row>
    <row r="1221" spans="1:9" ht="15.75" x14ac:dyDescent="0.25">
      <c r="A1221" s="160"/>
      <c r="B1221" s="159"/>
      <c r="C1221" s="159"/>
      <c r="D1221" s="159"/>
      <c r="E1221" s="161"/>
      <c r="F1221" s="162"/>
      <c r="G1221" s="311"/>
      <c r="H1221" s="312"/>
      <c r="I1221" s="163"/>
    </row>
    <row r="1222" spans="1:9" ht="15.75" x14ac:dyDescent="0.25">
      <c r="A1222" s="160"/>
      <c r="B1222" s="159"/>
      <c r="C1222" s="159"/>
      <c r="D1222" s="159"/>
      <c r="E1222" s="161"/>
      <c r="F1222" s="162"/>
      <c r="G1222" s="311"/>
      <c r="H1222" s="312"/>
      <c r="I1222" s="163"/>
    </row>
    <row r="1223" spans="1:9" ht="15.75" x14ac:dyDescent="0.25">
      <c r="A1223" s="160"/>
      <c r="B1223" s="159"/>
      <c r="C1223" s="159"/>
      <c r="D1223" s="159"/>
      <c r="E1223" s="161"/>
      <c r="F1223" s="162"/>
      <c r="G1223" s="311"/>
      <c r="H1223" s="312"/>
      <c r="I1223" s="163"/>
    </row>
    <row r="1224" spans="1:9" ht="15.75" x14ac:dyDescent="0.25">
      <c r="A1224" s="160"/>
      <c r="B1224" s="159"/>
      <c r="C1224" s="159"/>
      <c r="D1224" s="159"/>
      <c r="E1224" s="161"/>
      <c r="F1224" s="162"/>
      <c r="G1224" s="311"/>
      <c r="H1224" s="312"/>
      <c r="I1224" s="163"/>
    </row>
    <row r="1225" spans="1:9" ht="15.75" x14ac:dyDescent="0.25">
      <c r="A1225" s="160"/>
      <c r="B1225" s="159"/>
      <c r="C1225" s="159"/>
      <c r="D1225" s="159"/>
      <c r="E1225" s="161"/>
      <c r="F1225" s="162"/>
      <c r="G1225" s="311"/>
      <c r="H1225" s="312"/>
      <c r="I1225" s="163"/>
    </row>
    <row r="1226" spans="1:9" ht="15.75" x14ac:dyDescent="0.25">
      <c r="A1226" s="160"/>
      <c r="B1226" s="159"/>
      <c r="C1226" s="159"/>
      <c r="D1226" s="159"/>
      <c r="E1226" s="161"/>
      <c r="F1226" s="162"/>
      <c r="G1226" s="311"/>
      <c r="H1226" s="312"/>
      <c r="I1226" s="163"/>
    </row>
    <row r="1227" spans="1:9" ht="15.75" x14ac:dyDescent="0.25">
      <c r="A1227" s="160"/>
      <c r="B1227" s="159"/>
      <c r="C1227" s="159"/>
      <c r="D1227" s="159"/>
      <c r="E1227" s="161"/>
      <c r="F1227" s="162"/>
      <c r="G1227" s="311"/>
      <c r="H1227" s="312"/>
      <c r="I1227" s="163"/>
    </row>
    <row r="1228" spans="1:9" ht="15.75" x14ac:dyDescent="0.25">
      <c r="A1228" s="160"/>
      <c r="B1228" s="159"/>
      <c r="C1228" s="159"/>
      <c r="D1228" s="159"/>
      <c r="E1228" s="161"/>
      <c r="F1228" s="162"/>
      <c r="G1228" s="311"/>
      <c r="H1228" s="312"/>
      <c r="I1228" s="163"/>
    </row>
    <row r="1229" spans="1:9" ht="15.75" x14ac:dyDescent="0.25">
      <c r="A1229" s="160"/>
      <c r="B1229" s="159"/>
      <c r="C1229" s="159"/>
      <c r="D1229" s="159"/>
      <c r="E1229" s="161"/>
      <c r="F1229" s="162"/>
      <c r="G1229" s="311"/>
      <c r="H1229" s="312"/>
      <c r="I1229" s="163"/>
    </row>
    <row r="1230" spans="1:9" ht="15.75" x14ac:dyDescent="0.25">
      <c r="A1230" s="160"/>
      <c r="B1230" s="159"/>
      <c r="C1230" s="159"/>
      <c r="D1230" s="159"/>
      <c r="E1230" s="161"/>
      <c r="F1230" s="162"/>
      <c r="G1230" s="311"/>
      <c r="H1230" s="312"/>
      <c r="I1230" s="163"/>
    </row>
    <row r="1231" spans="1:9" ht="15.75" x14ac:dyDescent="0.25">
      <c r="A1231" s="160"/>
      <c r="B1231" s="159"/>
      <c r="C1231" s="159"/>
      <c r="D1231" s="159"/>
      <c r="E1231" s="161"/>
      <c r="F1231" s="162"/>
      <c r="G1231" s="311"/>
      <c r="H1231" s="312"/>
      <c r="I1231" s="163"/>
    </row>
    <row r="1232" spans="1:9" ht="15.75" x14ac:dyDescent="0.25">
      <c r="A1232" s="160"/>
      <c r="B1232" s="159"/>
      <c r="C1232" s="159"/>
      <c r="D1232" s="159"/>
      <c r="E1232" s="161"/>
      <c r="F1232" s="162"/>
      <c r="G1232" s="311"/>
      <c r="H1232" s="312"/>
      <c r="I1232" s="163"/>
    </row>
    <row r="1233" spans="1:9" ht="15.75" x14ac:dyDescent="0.25">
      <c r="A1233" s="160"/>
      <c r="B1233" s="159"/>
      <c r="C1233" s="159"/>
      <c r="D1233" s="159"/>
      <c r="E1233" s="161"/>
      <c r="F1233" s="162"/>
      <c r="G1233" s="311"/>
      <c r="H1233" s="312"/>
      <c r="I1233" s="163"/>
    </row>
    <row r="1234" spans="1:9" ht="15.75" x14ac:dyDescent="0.25">
      <c r="A1234" s="160"/>
      <c r="B1234" s="159"/>
      <c r="C1234" s="159"/>
      <c r="D1234" s="159"/>
      <c r="E1234" s="161"/>
      <c r="F1234" s="162"/>
      <c r="G1234" s="311"/>
      <c r="H1234" s="312"/>
      <c r="I1234" s="163"/>
    </row>
    <row r="1235" spans="1:9" ht="15.75" x14ac:dyDescent="0.25">
      <c r="A1235" s="160"/>
      <c r="B1235" s="159"/>
      <c r="C1235" s="159"/>
      <c r="D1235" s="159"/>
      <c r="E1235" s="161"/>
      <c r="F1235" s="162"/>
      <c r="G1235" s="311"/>
      <c r="H1235" s="312"/>
      <c r="I1235" s="163"/>
    </row>
    <row r="1236" spans="1:9" ht="15.75" x14ac:dyDescent="0.25">
      <c r="A1236" s="160"/>
      <c r="B1236" s="159"/>
      <c r="C1236" s="159"/>
      <c r="D1236" s="159"/>
      <c r="E1236" s="161"/>
      <c r="F1236" s="162"/>
      <c r="G1236" s="311"/>
      <c r="H1236" s="312"/>
      <c r="I1236" s="163"/>
    </row>
    <row r="1237" spans="1:9" ht="15.75" x14ac:dyDescent="0.25">
      <c r="A1237" s="160"/>
      <c r="B1237" s="159"/>
      <c r="C1237" s="159"/>
      <c r="D1237" s="159"/>
      <c r="E1237" s="161"/>
      <c r="F1237" s="162"/>
      <c r="G1237" s="311"/>
      <c r="H1237" s="312"/>
      <c r="I1237" s="163"/>
    </row>
    <row r="1238" spans="1:9" ht="15.75" x14ac:dyDescent="0.25">
      <c r="A1238" s="160"/>
      <c r="B1238" s="159"/>
      <c r="C1238" s="159"/>
      <c r="D1238" s="159"/>
      <c r="E1238" s="161"/>
      <c r="F1238" s="162"/>
      <c r="G1238" s="311"/>
      <c r="H1238" s="312"/>
      <c r="I1238" s="163"/>
    </row>
    <row r="1239" spans="1:9" ht="15.75" x14ac:dyDescent="0.25">
      <c r="A1239" s="160"/>
      <c r="B1239" s="159"/>
      <c r="C1239" s="159"/>
      <c r="D1239" s="159"/>
      <c r="E1239" s="161"/>
      <c r="F1239" s="162"/>
      <c r="G1239" s="311"/>
      <c r="H1239" s="312"/>
      <c r="I1239" s="163"/>
    </row>
    <row r="1240" spans="1:9" ht="15.75" x14ac:dyDescent="0.25">
      <c r="A1240" s="160"/>
      <c r="B1240" s="159"/>
      <c r="C1240" s="159"/>
      <c r="D1240" s="159"/>
      <c r="E1240" s="161"/>
      <c r="F1240" s="162"/>
      <c r="G1240" s="311"/>
      <c r="H1240" s="312"/>
      <c r="I1240" s="163"/>
    </row>
    <row r="1241" spans="1:9" ht="15.75" x14ac:dyDescent="0.25">
      <c r="A1241" s="160"/>
      <c r="B1241" s="159"/>
      <c r="C1241" s="159"/>
      <c r="D1241" s="159"/>
      <c r="E1241" s="161"/>
      <c r="F1241" s="162"/>
      <c r="G1241" s="311"/>
      <c r="H1241" s="312"/>
      <c r="I1241" s="163"/>
    </row>
    <row r="1242" spans="1:9" ht="15.75" x14ac:dyDescent="0.25">
      <c r="A1242" s="160"/>
      <c r="B1242" s="159"/>
      <c r="C1242" s="159"/>
      <c r="D1242" s="159"/>
      <c r="E1242" s="161"/>
      <c r="F1242" s="162"/>
      <c r="G1242" s="311"/>
      <c r="H1242" s="312"/>
      <c r="I1242" s="163"/>
    </row>
    <row r="1243" spans="1:9" ht="15.75" x14ac:dyDescent="0.25">
      <c r="A1243" s="160"/>
      <c r="B1243" s="159"/>
      <c r="C1243" s="159"/>
      <c r="D1243" s="159"/>
      <c r="E1243" s="161"/>
      <c r="F1243" s="162"/>
      <c r="G1243" s="311"/>
      <c r="H1243" s="312"/>
      <c r="I1243" s="163"/>
    </row>
    <row r="1244" spans="1:9" ht="15.75" x14ac:dyDescent="0.25">
      <c r="A1244" s="160"/>
      <c r="B1244" s="159"/>
      <c r="C1244" s="159"/>
      <c r="D1244" s="159"/>
      <c r="E1244" s="161"/>
      <c r="F1244" s="162"/>
      <c r="G1244" s="311"/>
      <c r="H1244" s="312"/>
      <c r="I1244" s="163"/>
    </row>
    <row r="1245" spans="1:9" ht="15.75" x14ac:dyDescent="0.25">
      <c r="A1245" s="160"/>
      <c r="B1245" s="159"/>
      <c r="C1245" s="159"/>
      <c r="D1245" s="159"/>
      <c r="E1245" s="161"/>
      <c r="F1245" s="162"/>
      <c r="G1245" s="311"/>
      <c r="H1245" s="312"/>
      <c r="I1245" s="163"/>
    </row>
    <row r="1246" spans="1:9" ht="15.75" x14ac:dyDescent="0.25">
      <c r="A1246" s="160"/>
      <c r="B1246" s="159"/>
      <c r="C1246" s="159"/>
      <c r="D1246" s="159"/>
      <c r="E1246" s="161"/>
      <c r="F1246" s="162"/>
      <c r="G1246" s="311"/>
      <c r="H1246" s="312"/>
      <c r="I1246" s="163"/>
    </row>
    <row r="1247" spans="1:9" ht="15.75" x14ac:dyDescent="0.25">
      <c r="A1247" s="160"/>
      <c r="B1247" s="159"/>
      <c r="C1247" s="159"/>
      <c r="D1247" s="159"/>
      <c r="E1247" s="161"/>
      <c r="F1247" s="162"/>
      <c r="G1247" s="311"/>
      <c r="H1247" s="312"/>
      <c r="I1247" s="163"/>
    </row>
    <row r="1248" spans="1:9" ht="15.75" x14ac:dyDescent="0.25">
      <c r="A1248" s="160"/>
      <c r="B1248" s="159"/>
      <c r="C1248" s="159"/>
      <c r="D1248" s="159"/>
      <c r="E1248" s="161"/>
      <c r="F1248" s="162"/>
      <c r="G1248" s="311"/>
      <c r="H1248" s="312"/>
      <c r="I1248" s="163"/>
    </row>
    <row r="1249" spans="1:9" ht="15.75" x14ac:dyDescent="0.25">
      <c r="A1249" s="160"/>
      <c r="B1249" s="159"/>
      <c r="C1249" s="159"/>
      <c r="D1249" s="159"/>
      <c r="E1249" s="161"/>
      <c r="F1249" s="162"/>
      <c r="G1249" s="311"/>
      <c r="H1249" s="312"/>
      <c r="I1249" s="163"/>
    </row>
    <row r="1250" spans="1:9" ht="15.75" x14ac:dyDescent="0.25">
      <c r="A1250" s="160"/>
      <c r="B1250" s="159"/>
      <c r="C1250" s="159"/>
      <c r="D1250" s="159"/>
      <c r="E1250" s="161"/>
      <c r="F1250" s="162"/>
      <c r="G1250" s="311"/>
      <c r="H1250" s="312"/>
      <c r="I1250" s="163"/>
    </row>
    <row r="1251" spans="1:9" ht="15.75" x14ac:dyDescent="0.25">
      <c r="A1251" s="160"/>
      <c r="B1251" s="159"/>
      <c r="C1251" s="159"/>
      <c r="D1251" s="159"/>
      <c r="E1251" s="161"/>
      <c r="F1251" s="162"/>
      <c r="G1251" s="311"/>
      <c r="H1251" s="312"/>
      <c r="I1251" s="163"/>
    </row>
    <row r="1252" spans="1:9" ht="15.75" x14ac:dyDescent="0.25">
      <c r="A1252" s="160"/>
      <c r="B1252" s="159"/>
      <c r="C1252" s="159"/>
      <c r="D1252" s="159"/>
      <c r="E1252" s="161"/>
      <c r="F1252" s="162"/>
      <c r="G1252" s="311"/>
      <c r="H1252" s="312"/>
      <c r="I1252" s="163"/>
    </row>
    <row r="1253" spans="1:9" ht="15.75" x14ac:dyDescent="0.25">
      <c r="A1253" s="160"/>
      <c r="B1253" s="159"/>
      <c r="C1253" s="159"/>
      <c r="D1253" s="159"/>
      <c r="E1253" s="161"/>
      <c r="F1253" s="162"/>
      <c r="G1253" s="311"/>
      <c r="H1253" s="312"/>
      <c r="I1253" s="163"/>
    </row>
    <row r="1254" spans="1:9" ht="15.75" x14ac:dyDescent="0.25">
      <c r="A1254" s="160"/>
      <c r="B1254" s="159"/>
      <c r="C1254" s="159"/>
      <c r="D1254" s="159"/>
      <c r="E1254" s="161"/>
      <c r="F1254" s="162"/>
      <c r="G1254" s="311"/>
      <c r="H1254" s="312"/>
      <c r="I1254" s="163"/>
    </row>
    <row r="1255" spans="1:9" ht="15.75" x14ac:dyDescent="0.25">
      <c r="A1255" s="160"/>
      <c r="B1255" s="159"/>
      <c r="C1255" s="159"/>
      <c r="D1255" s="159"/>
      <c r="E1255" s="161"/>
      <c r="F1255" s="162"/>
      <c r="G1255" s="311"/>
      <c r="H1255" s="312"/>
      <c r="I1255" s="163"/>
    </row>
    <row r="1256" spans="1:9" ht="15.75" x14ac:dyDescent="0.25">
      <c r="A1256" s="160"/>
      <c r="B1256" s="159"/>
      <c r="C1256" s="159"/>
      <c r="D1256" s="159"/>
      <c r="E1256" s="161"/>
      <c r="F1256" s="162"/>
      <c r="G1256" s="311"/>
      <c r="H1256" s="312"/>
      <c r="I1256" s="163"/>
    </row>
    <row r="1257" spans="1:9" ht="15.75" x14ac:dyDescent="0.25">
      <c r="A1257" s="160"/>
      <c r="B1257" s="159"/>
      <c r="C1257" s="159"/>
      <c r="D1257" s="159"/>
      <c r="E1257" s="161"/>
      <c r="F1257" s="162"/>
      <c r="G1257" s="311"/>
      <c r="H1257" s="312"/>
      <c r="I1257" s="163"/>
    </row>
    <row r="1258" spans="1:9" ht="15.75" x14ac:dyDescent="0.25">
      <c r="A1258" s="160"/>
      <c r="B1258" s="159"/>
      <c r="C1258" s="159"/>
      <c r="D1258" s="159"/>
      <c r="E1258" s="161"/>
      <c r="F1258" s="162"/>
      <c r="G1258" s="311"/>
      <c r="H1258" s="312"/>
      <c r="I1258" s="163"/>
    </row>
    <row r="1259" spans="1:9" ht="15.75" x14ac:dyDescent="0.25">
      <c r="A1259" s="160"/>
      <c r="B1259" s="159"/>
      <c r="C1259" s="159"/>
      <c r="D1259" s="159"/>
      <c r="E1259" s="161"/>
      <c r="F1259" s="162"/>
      <c r="G1259" s="311"/>
      <c r="H1259" s="312"/>
      <c r="I1259" s="163"/>
    </row>
    <row r="1260" spans="1:9" ht="15.75" x14ac:dyDescent="0.25">
      <c r="A1260" s="160"/>
      <c r="B1260" s="159"/>
      <c r="C1260" s="159"/>
      <c r="D1260" s="159"/>
      <c r="E1260" s="161"/>
      <c r="F1260" s="162"/>
      <c r="G1260" s="311"/>
      <c r="H1260" s="312"/>
      <c r="I1260" s="163"/>
    </row>
    <row r="1261" spans="1:9" ht="15.75" x14ac:dyDescent="0.25">
      <c r="A1261" s="160"/>
      <c r="B1261" s="159"/>
      <c r="C1261" s="159"/>
      <c r="D1261" s="159"/>
      <c r="E1261" s="161"/>
      <c r="F1261" s="162"/>
      <c r="G1261" s="311"/>
      <c r="H1261" s="312"/>
      <c r="I1261" s="163"/>
    </row>
    <row r="1262" spans="1:9" ht="15.75" x14ac:dyDescent="0.25">
      <c r="A1262" s="160"/>
      <c r="B1262" s="159"/>
      <c r="C1262" s="159"/>
      <c r="D1262" s="159"/>
      <c r="E1262" s="161"/>
      <c r="F1262" s="162"/>
      <c r="G1262" s="311"/>
      <c r="H1262" s="312"/>
      <c r="I1262" s="163"/>
    </row>
    <row r="1263" spans="1:9" ht="15.75" x14ac:dyDescent="0.25">
      <c r="A1263" s="160"/>
      <c r="B1263" s="159"/>
      <c r="C1263" s="159"/>
      <c r="D1263" s="159"/>
      <c r="E1263" s="161"/>
      <c r="F1263" s="162"/>
      <c r="G1263" s="311"/>
      <c r="H1263" s="312"/>
      <c r="I1263" s="163"/>
    </row>
    <row r="1264" spans="1:9" ht="15.75" x14ac:dyDescent="0.25">
      <c r="A1264" s="160"/>
      <c r="B1264" s="159"/>
      <c r="C1264" s="159"/>
      <c r="D1264" s="159"/>
      <c r="E1264" s="161"/>
      <c r="F1264" s="162"/>
      <c r="G1264" s="311"/>
      <c r="H1264" s="312"/>
      <c r="I1264" s="163"/>
    </row>
    <row r="1265" spans="1:9" ht="15.75" x14ac:dyDescent="0.25">
      <c r="A1265" s="160"/>
      <c r="B1265" s="159"/>
      <c r="C1265" s="159"/>
      <c r="D1265" s="159"/>
      <c r="E1265" s="161"/>
      <c r="F1265" s="162"/>
      <c r="G1265" s="311"/>
      <c r="H1265" s="312"/>
      <c r="I1265" s="163"/>
    </row>
    <row r="1266" spans="1:9" ht="15.75" x14ac:dyDescent="0.25">
      <c r="A1266" s="160"/>
      <c r="B1266" s="159"/>
      <c r="C1266" s="159"/>
      <c r="D1266" s="159"/>
      <c r="E1266" s="161"/>
      <c r="F1266" s="162"/>
      <c r="G1266" s="311"/>
      <c r="H1266" s="312"/>
      <c r="I1266" s="163"/>
    </row>
    <row r="1267" spans="1:9" ht="15.75" x14ac:dyDescent="0.25">
      <c r="A1267" s="160"/>
      <c r="B1267" s="159"/>
      <c r="C1267" s="159"/>
      <c r="D1267" s="159"/>
      <c r="E1267" s="161"/>
      <c r="F1267" s="162"/>
      <c r="G1267" s="311"/>
      <c r="H1267" s="312"/>
      <c r="I1267" s="163"/>
    </row>
    <row r="1268" spans="1:9" ht="15.75" x14ac:dyDescent="0.25">
      <c r="A1268" s="160"/>
      <c r="B1268" s="159"/>
      <c r="C1268" s="159"/>
      <c r="D1268" s="159"/>
      <c r="E1268" s="161"/>
      <c r="F1268" s="162"/>
      <c r="G1268" s="311"/>
      <c r="H1268" s="312"/>
      <c r="I1268" s="163"/>
    </row>
    <row r="1269" spans="1:9" ht="15.75" x14ac:dyDescent="0.25">
      <c r="A1269" s="160"/>
      <c r="B1269" s="159"/>
      <c r="C1269" s="159"/>
      <c r="D1269" s="159"/>
      <c r="E1269" s="161"/>
      <c r="F1269" s="162"/>
      <c r="G1269" s="311"/>
      <c r="H1269" s="312"/>
      <c r="I1269" s="163"/>
    </row>
    <row r="1270" spans="1:9" ht="15.75" x14ac:dyDescent="0.25">
      <c r="A1270" s="160"/>
      <c r="B1270" s="159"/>
      <c r="C1270" s="159"/>
      <c r="D1270" s="159"/>
      <c r="E1270" s="161"/>
      <c r="F1270" s="162"/>
      <c r="G1270" s="311"/>
      <c r="H1270" s="312"/>
      <c r="I1270" s="163"/>
    </row>
    <row r="1271" spans="1:9" ht="15.75" x14ac:dyDescent="0.25">
      <c r="A1271" s="160"/>
      <c r="B1271" s="159"/>
      <c r="C1271" s="159"/>
      <c r="D1271" s="159"/>
      <c r="E1271" s="161"/>
      <c r="F1271" s="162"/>
      <c r="G1271" s="311"/>
      <c r="H1271" s="312"/>
      <c r="I1271" s="163"/>
    </row>
    <row r="1272" spans="1:9" ht="15.75" x14ac:dyDescent="0.25">
      <c r="A1272" s="160"/>
      <c r="B1272" s="159"/>
      <c r="C1272" s="159"/>
      <c r="D1272" s="159"/>
      <c r="E1272" s="161"/>
      <c r="F1272" s="162"/>
      <c r="G1272" s="311"/>
      <c r="H1272" s="312"/>
      <c r="I1272" s="163"/>
    </row>
    <row r="1273" spans="1:9" ht="15.75" x14ac:dyDescent="0.25">
      <c r="A1273" s="160"/>
      <c r="B1273" s="159"/>
      <c r="C1273" s="159"/>
      <c r="D1273" s="159"/>
      <c r="E1273" s="161"/>
      <c r="F1273" s="162"/>
      <c r="G1273" s="311"/>
      <c r="H1273" s="312"/>
      <c r="I1273" s="163"/>
    </row>
    <row r="1274" spans="1:9" ht="15.75" x14ac:dyDescent="0.25">
      <c r="A1274" s="160"/>
      <c r="B1274" s="159"/>
      <c r="C1274" s="159"/>
      <c r="D1274" s="159"/>
      <c r="E1274" s="161"/>
      <c r="F1274" s="162"/>
      <c r="G1274" s="311"/>
      <c r="H1274" s="312"/>
      <c r="I1274" s="163"/>
    </row>
    <row r="1275" spans="1:9" ht="15.75" x14ac:dyDescent="0.25">
      <c r="A1275" s="160"/>
      <c r="B1275" s="159"/>
      <c r="C1275" s="159"/>
      <c r="D1275" s="159"/>
      <c r="E1275" s="161"/>
      <c r="F1275" s="162"/>
      <c r="G1275" s="311"/>
      <c r="H1275" s="312"/>
      <c r="I1275" s="163"/>
    </row>
    <row r="1276" spans="1:9" ht="15.75" x14ac:dyDescent="0.25">
      <c r="A1276" s="160"/>
      <c r="B1276" s="159"/>
      <c r="C1276" s="159"/>
      <c r="D1276" s="159"/>
      <c r="E1276" s="161"/>
      <c r="F1276" s="162"/>
      <c r="G1276" s="311"/>
      <c r="H1276" s="312"/>
      <c r="I1276" s="163"/>
    </row>
    <row r="1277" spans="1:9" ht="15.75" x14ac:dyDescent="0.25">
      <c r="A1277" s="160"/>
      <c r="B1277" s="159"/>
      <c r="C1277" s="159"/>
      <c r="D1277" s="159"/>
      <c r="E1277" s="161"/>
      <c r="F1277" s="162"/>
      <c r="G1277" s="311"/>
      <c r="H1277" s="312"/>
      <c r="I1277" s="163"/>
    </row>
    <row r="1278" spans="1:9" ht="15.75" x14ac:dyDescent="0.25">
      <c r="A1278" s="160"/>
      <c r="B1278" s="159"/>
      <c r="C1278" s="159"/>
      <c r="D1278" s="159"/>
      <c r="E1278" s="161"/>
      <c r="F1278" s="162"/>
      <c r="G1278" s="311"/>
      <c r="H1278" s="312"/>
      <c r="I1278" s="163"/>
    </row>
    <row r="1279" spans="1:9" ht="15.75" x14ac:dyDescent="0.25">
      <c r="A1279" s="160"/>
      <c r="B1279" s="159"/>
      <c r="C1279" s="159"/>
      <c r="D1279" s="159"/>
      <c r="E1279" s="161"/>
      <c r="F1279" s="162"/>
      <c r="G1279" s="311"/>
      <c r="H1279" s="312"/>
      <c r="I1279" s="163"/>
    </row>
    <row r="1280" spans="1:9" ht="15.75" x14ac:dyDescent="0.25">
      <c r="A1280" s="160"/>
      <c r="B1280" s="159"/>
      <c r="C1280" s="159"/>
      <c r="D1280" s="159"/>
      <c r="E1280" s="161"/>
      <c r="F1280" s="162"/>
      <c r="G1280" s="311"/>
      <c r="H1280" s="312"/>
      <c r="I1280" s="163"/>
    </row>
    <row r="1281" spans="1:9" ht="15.75" x14ac:dyDescent="0.25">
      <c r="A1281" s="160"/>
      <c r="B1281" s="159"/>
      <c r="C1281" s="159"/>
      <c r="D1281" s="159"/>
      <c r="E1281" s="161"/>
      <c r="F1281" s="162"/>
      <c r="G1281" s="311"/>
      <c r="H1281" s="312"/>
      <c r="I1281" s="163"/>
    </row>
    <row r="1282" spans="1:9" ht="15.75" x14ac:dyDescent="0.25">
      <c r="A1282" s="160"/>
      <c r="B1282" s="159"/>
      <c r="C1282" s="159"/>
      <c r="D1282" s="159"/>
      <c r="E1282" s="161"/>
      <c r="F1282" s="162"/>
      <c r="G1282" s="311"/>
      <c r="H1282" s="312"/>
      <c r="I1282" s="163"/>
    </row>
    <row r="1283" spans="1:9" ht="15.75" x14ac:dyDescent="0.25">
      <c r="A1283" s="160"/>
      <c r="B1283" s="159"/>
      <c r="C1283" s="159"/>
      <c r="D1283" s="159"/>
      <c r="E1283" s="161"/>
      <c r="F1283" s="162"/>
      <c r="G1283" s="311"/>
      <c r="H1283" s="312"/>
      <c r="I1283" s="163"/>
    </row>
    <row r="1284" spans="1:9" ht="15.75" x14ac:dyDescent="0.25">
      <c r="A1284" s="160"/>
      <c r="B1284" s="159"/>
      <c r="C1284" s="159"/>
      <c r="D1284" s="159"/>
      <c r="E1284" s="161"/>
      <c r="F1284" s="162"/>
      <c r="G1284" s="311"/>
      <c r="H1284" s="312"/>
      <c r="I1284" s="163"/>
    </row>
    <row r="1285" spans="1:9" ht="15.75" x14ac:dyDescent="0.25">
      <c r="A1285" s="160"/>
      <c r="B1285" s="159"/>
      <c r="C1285" s="159"/>
      <c r="D1285" s="159"/>
      <c r="E1285" s="161"/>
      <c r="F1285" s="162"/>
      <c r="G1285" s="311"/>
      <c r="H1285" s="312"/>
      <c r="I1285" s="163"/>
    </row>
    <row r="1286" spans="1:9" ht="15.75" x14ac:dyDescent="0.25">
      <c r="A1286" s="160"/>
      <c r="B1286" s="159"/>
      <c r="C1286" s="159"/>
      <c r="D1286" s="159"/>
      <c r="E1286" s="161"/>
      <c r="F1286" s="162"/>
      <c r="G1286" s="311"/>
      <c r="H1286" s="312"/>
      <c r="I1286" s="163"/>
    </row>
    <row r="1287" spans="1:9" ht="15.75" x14ac:dyDescent="0.25">
      <c r="A1287" s="160"/>
      <c r="B1287" s="159"/>
      <c r="C1287" s="159"/>
      <c r="D1287" s="159"/>
      <c r="E1287" s="161"/>
      <c r="F1287" s="162"/>
      <c r="G1287" s="311"/>
      <c r="H1287" s="312"/>
      <c r="I1287" s="163"/>
    </row>
    <row r="1288" spans="1:9" ht="15.75" x14ac:dyDescent="0.25">
      <c r="A1288" s="160"/>
      <c r="B1288" s="159"/>
      <c r="C1288" s="159"/>
      <c r="D1288" s="159"/>
      <c r="E1288" s="161"/>
      <c r="F1288" s="162"/>
      <c r="G1288" s="311"/>
      <c r="H1288" s="312"/>
      <c r="I1288" s="163"/>
    </row>
    <row r="1289" spans="1:9" ht="15.75" x14ac:dyDescent="0.25">
      <c r="A1289" s="160"/>
      <c r="B1289" s="159"/>
      <c r="C1289" s="159"/>
      <c r="D1289" s="159"/>
      <c r="E1289" s="161"/>
      <c r="F1289" s="162"/>
      <c r="G1289" s="311"/>
      <c r="H1289" s="312"/>
      <c r="I1289" s="163"/>
    </row>
    <row r="1290" spans="1:9" ht="15.75" x14ac:dyDescent="0.25">
      <c r="A1290" s="160"/>
      <c r="B1290" s="159"/>
      <c r="C1290" s="159"/>
      <c r="D1290" s="159"/>
      <c r="E1290" s="161"/>
      <c r="F1290" s="162"/>
      <c r="G1290" s="311"/>
      <c r="H1290" s="312"/>
      <c r="I1290" s="163"/>
    </row>
    <row r="1291" spans="1:9" ht="15.75" x14ac:dyDescent="0.25">
      <c r="A1291" s="160"/>
      <c r="B1291" s="159"/>
      <c r="C1291" s="159"/>
      <c r="D1291" s="159"/>
      <c r="E1291" s="161"/>
      <c r="F1291" s="162"/>
      <c r="G1291" s="311"/>
      <c r="H1291" s="312"/>
      <c r="I1291" s="163"/>
    </row>
    <row r="1292" spans="1:9" ht="15.75" x14ac:dyDescent="0.25">
      <c r="A1292" s="160"/>
      <c r="B1292" s="159"/>
      <c r="C1292" s="159"/>
      <c r="D1292" s="159"/>
      <c r="E1292" s="161"/>
      <c r="F1292" s="162"/>
      <c r="G1292" s="311"/>
      <c r="H1292" s="312"/>
      <c r="I1292" s="163"/>
    </row>
    <row r="1293" spans="1:9" ht="15.75" x14ac:dyDescent="0.25">
      <c r="A1293" s="160"/>
      <c r="B1293" s="159"/>
      <c r="C1293" s="159"/>
      <c r="D1293" s="159"/>
      <c r="E1293" s="161"/>
      <c r="F1293" s="162"/>
      <c r="G1293" s="311"/>
      <c r="H1293" s="312"/>
      <c r="I1293" s="163"/>
    </row>
    <row r="1294" spans="1:9" ht="15.75" x14ac:dyDescent="0.25">
      <c r="A1294" s="160"/>
      <c r="B1294" s="159"/>
      <c r="C1294" s="159"/>
      <c r="D1294" s="159"/>
      <c r="E1294" s="161"/>
      <c r="F1294" s="162"/>
      <c r="G1294" s="311"/>
      <c r="H1294" s="312"/>
      <c r="I1294" s="163"/>
    </row>
    <row r="1295" spans="1:9" ht="15.75" x14ac:dyDescent="0.25">
      <c r="A1295" s="160"/>
      <c r="B1295" s="159"/>
      <c r="C1295" s="159"/>
      <c r="D1295" s="159"/>
      <c r="E1295" s="161"/>
      <c r="F1295" s="162"/>
      <c r="G1295" s="311"/>
      <c r="H1295" s="312"/>
      <c r="I1295" s="163"/>
    </row>
    <row r="1296" spans="1:9" ht="15.75" x14ac:dyDescent="0.25">
      <c r="A1296" s="160"/>
      <c r="B1296" s="159"/>
      <c r="C1296" s="159"/>
      <c r="D1296" s="159"/>
      <c r="E1296" s="161"/>
      <c r="F1296" s="162"/>
      <c r="G1296" s="311"/>
      <c r="H1296" s="312"/>
      <c r="I1296" s="163"/>
    </row>
    <row r="1297" spans="1:9" ht="15.75" x14ac:dyDescent="0.25">
      <c r="A1297" s="160"/>
      <c r="B1297" s="159"/>
      <c r="C1297" s="159"/>
      <c r="D1297" s="159"/>
      <c r="E1297" s="161"/>
      <c r="F1297" s="162"/>
      <c r="G1297" s="311"/>
      <c r="H1297" s="312"/>
      <c r="I1297" s="163"/>
    </row>
    <row r="1298" spans="1:9" ht="15.75" x14ac:dyDescent="0.25">
      <c r="A1298" s="160"/>
      <c r="B1298" s="159"/>
      <c r="C1298" s="159"/>
      <c r="D1298" s="159"/>
      <c r="E1298" s="161"/>
      <c r="F1298" s="162"/>
      <c r="G1298" s="311"/>
      <c r="H1298" s="312"/>
      <c r="I1298" s="163"/>
    </row>
    <row r="1299" spans="1:9" ht="15.75" x14ac:dyDescent="0.25">
      <c r="A1299" s="160"/>
      <c r="B1299" s="159"/>
      <c r="C1299" s="159"/>
      <c r="D1299" s="159"/>
      <c r="E1299" s="161"/>
      <c r="F1299" s="162"/>
      <c r="G1299" s="311"/>
      <c r="H1299" s="312"/>
      <c r="I1299" s="163"/>
    </row>
    <row r="1300" spans="1:9" ht="15.75" x14ac:dyDescent="0.25">
      <c r="A1300" s="160"/>
      <c r="B1300" s="159"/>
      <c r="C1300" s="159"/>
      <c r="D1300" s="159"/>
      <c r="E1300" s="161"/>
      <c r="F1300" s="162"/>
      <c r="G1300" s="311"/>
      <c r="H1300" s="312"/>
      <c r="I1300" s="163"/>
    </row>
    <row r="1301" spans="1:9" ht="15.75" x14ac:dyDescent="0.25">
      <c r="A1301" s="160"/>
      <c r="B1301" s="159"/>
      <c r="C1301" s="159"/>
      <c r="D1301" s="159"/>
      <c r="E1301" s="161"/>
      <c r="F1301" s="162"/>
      <c r="G1301" s="311"/>
      <c r="H1301" s="312"/>
      <c r="I1301" s="163"/>
    </row>
    <row r="1302" spans="1:9" ht="15.75" x14ac:dyDescent="0.25">
      <c r="A1302" s="160"/>
      <c r="B1302" s="159"/>
      <c r="C1302" s="159"/>
      <c r="D1302" s="159"/>
      <c r="E1302" s="161"/>
      <c r="F1302" s="162"/>
      <c r="G1302" s="311"/>
      <c r="H1302" s="312"/>
      <c r="I1302" s="163"/>
    </row>
    <row r="1303" spans="1:9" ht="15.75" x14ac:dyDescent="0.25">
      <c r="A1303" s="160"/>
      <c r="B1303" s="159"/>
      <c r="C1303" s="159"/>
      <c r="D1303" s="159"/>
      <c r="E1303" s="161"/>
      <c r="F1303" s="162"/>
      <c r="G1303" s="311"/>
      <c r="H1303" s="312"/>
      <c r="I1303" s="163"/>
    </row>
    <row r="1304" spans="1:9" ht="15.75" x14ac:dyDescent="0.25">
      <c r="A1304" s="160"/>
      <c r="B1304" s="159"/>
      <c r="C1304" s="159"/>
      <c r="D1304" s="159"/>
      <c r="E1304" s="161"/>
      <c r="F1304" s="162"/>
      <c r="G1304" s="311"/>
      <c r="H1304" s="312"/>
      <c r="I1304" s="163"/>
    </row>
    <row r="1305" spans="1:9" ht="15.75" x14ac:dyDescent="0.25">
      <c r="A1305" s="160"/>
      <c r="B1305" s="159"/>
      <c r="C1305" s="159"/>
      <c r="D1305" s="159"/>
      <c r="E1305" s="161"/>
      <c r="F1305" s="162"/>
      <c r="G1305" s="311"/>
      <c r="H1305" s="312"/>
      <c r="I1305" s="163"/>
    </row>
    <row r="1306" spans="1:9" ht="15.75" x14ac:dyDescent="0.25">
      <c r="A1306" s="160"/>
      <c r="B1306" s="159"/>
      <c r="C1306" s="159"/>
      <c r="D1306" s="159"/>
      <c r="E1306" s="161"/>
      <c r="F1306" s="162"/>
      <c r="G1306" s="311"/>
      <c r="H1306" s="312"/>
      <c r="I1306" s="163"/>
    </row>
    <row r="1307" spans="1:9" ht="15.75" x14ac:dyDescent="0.25">
      <c r="A1307" s="160"/>
      <c r="B1307" s="159"/>
      <c r="C1307" s="159"/>
      <c r="D1307" s="159"/>
      <c r="E1307" s="161"/>
      <c r="F1307" s="162"/>
      <c r="G1307" s="311"/>
      <c r="H1307" s="312"/>
      <c r="I1307" s="163"/>
    </row>
    <row r="1308" spans="1:9" ht="15.75" x14ac:dyDescent="0.25">
      <c r="A1308" s="160"/>
      <c r="B1308" s="159"/>
      <c r="C1308" s="159"/>
      <c r="D1308" s="159"/>
      <c r="E1308" s="161"/>
      <c r="F1308" s="162"/>
      <c r="G1308" s="311"/>
      <c r="H1308" s="312"/>
      <c r="I1308" s="163"/>
    </row>
    <row r="1309" spans="1:9" ht="15.75" x14ac:dyDescent="0.25">
      <c r="A1309" s="160"/>
      <c r="B1309" s="159"/>
      <c r="C1309" s="159"/>
      <c r="D1309" s="159"/>
      <c r="E1309" s="161"/>
      <c r="F1309" s="162"/>
      <c r="G1309" s="311"/>
      <c r="H1309" s="312"/>
      <c r="I1309" s="163"/>
    </row>
    <row r="1310" spans="1:9" ht="15.75" x14ac:dyDescent="0.25">
      <c r="A1310" s="160"/>
      <c r="B1310" s="159"/>
      <c r="C1310" s="159"/>
      <c r="D1310" s="159"/>
      <c r="E1310" s="161"/>
      <c r="F1310" s="162"/>
      <c r="G1310" s="311"/>
      <c r="H1310" s="312"/>
      <c r="I1310" s="163"/>
    </row>
    <row r="1311" spans="1:9" ht="15.75" x14ac:dyDescent="0.25">
      <c r="A1311" s="160"/>
      <c r="B1311" s="159"/>
      <c r="C1311" s="159"/>
      <c r="D1311" s="159"/>
      <c r="E1311" s="161"/>
      <c r="F1311" s="162"/>
      <c r="G1311" s="311"/>
      <c r="H1311" s="312"/>
      <c r="I1311" s="163"/>
    </row>
    <row r="1312" spans="1:9" ht="15.75" x14ac:dyDescent="0.25">
      <c r="A1312" s="160"/>
      <c r="B1312" s="159"/>
      <c r="C1312" s="159"/>
      <c r="D1312" s="159"/>
      <c r="E1312" s="161"/>
      <c r="F1312" s="162"/>
      <c r="G1312" s="311"/>
      <c r="H1312" s="312"/>
      <c r="I1312" s="163"/>
    </row>
    <row r="1313" spans="1:9" ht="15.75" x14ac:dyDescent="0.25">
      <c r="A1313" s="160"/>
      <c r="B1313" s="159"/>
      <c r="C1313" s="159"/>
      <c r="D1313" s="159"/>
      <c r="E1313" s="161"/>
      <c r="F1313" s="162"/>
      <c r="G1313" s="311"/>
      <c r="H1313" s="312"/>
      <c r="I1313" s="163"/>
    </row>
    <row r="1314" spans="1:9" ht="15.75" x14ac:dyDescent="0.25">
      <c r="A1314" s="160"/>
      <c r="B1314" s="159"/>
      <c r="C1314" s="159"/>
      <c r="D1314" s="159"/>
      <c r="E1314" s="161"/>
      <c r="F1314" s="162"/>
      <c r="G1314" s="311"/>
      <c r="H1314" s="312"/>
      <c r="I1314" s="163"/>
    </row>
    <row r="1315" spans="1:9" ht="15.75" x14ac:dyDescent="0.25">
      <c r="A1315" s="160"/>
      <c r="B1315" s="159"/>
      <c r="C1315" s="159"/>
      <c r="D1315" s="159"/>
      <c r="E1315" s="161"/>
      <c r="F1315" s="162"/>
      <c r="G1315" s="311"/>
      <c r="H1315" s="312"/>
      <c r="I1315" s="163"/>
    </row>
    <row r="1316" spans="1:9" ht="15.75" x14ac:dyDescent="0.25">
      <c r="A1316" s="160"/>
      <c r="B1316" s="159"/>
      <c r="C1316" s="159"/>
      <c r="D1316" s="159"/>
      <c r="E1316" s="161"/>
      <c r="F1316" s="162"/>
      <c r="G1316" s="311"/>
      <c r="H1316" s="312"/>
      <c r="I1316" s="163"/>
    </row>
    <row r="1317" spans="1:9" ht="15.75" x14ac:dyDescent="0.25">
      <c r="A1317" s="160"/>
      <c r="B1317" s="159"/>
      <c r="C1317" s="159"/>
      <c r="D1317" s="159"/>
      <c r="E1317" s="161"/>
      <c r="F1317" s="162"/>
      <c r="G1317" s="311"/>
      <c r="H1317" s="312"/>
      <c r="I1317" s="163"/>
    </row>
    <row r="1318" spans="1:9" ht="15.75" x14ac:dyDescent="0.25">
      <c r="A1318" s="160"/>
      <c r="B1318" s="159"/>
      <c r="C1318" s="159"/>
      <c r="D1318" s="159"/>
      <c r="E1318" s="161"/>
      <c r="F1318" s="162"/>
      <c r="G1318" s="311"/>
      <c r="H1318" s="312"/>
      <c r="I1318" s="163"/>
    </row>
    <row r="1319" spans="1:9" ht="15.75" x14ac:dyDescent="0.25">
      <c r="A1319" s="160"/>
      <c r="B1319" s="159"/>
      <c r="C1319" s="159"/>
      <c r="D1319" s="159"/>
      <c r="E1319" s="161"/>
      <c r="F1319" s="162"/>
      <c r="G1319" s="311"/>
      <c r="H1319" s="312"/>
      <c r="I1319" s="163"/>
    </row>
    <row r="1320" spans="1:9" ht="15.75" x14ac:dyDescent="0.25">
      <c r="A1320" s="160"/>
      <c r="B1320" s="159"/>
      <c r="C1320" s="159"/>
      <c r="D1320" s="159"/>
      <c r="E1320" s="161"/>
      <c r="F1320" s="162"/>
      <c r="G1320" s="311"/>
      <c r="H1320" s="312"/>
      <c r="I1320" s="163"/>
    </row>
    <row r="1321" spans="1:9" ht="15.75" x14ac:dyDescent="0.25">
      <c r="A1321" s="160"/>
      <c r="B1321" s="159"/>
      <c r="C1321" s="159"/>
      <c r="D1321" s="159"/>
      <c r="E1321" s="161"/>
      <c r="F1321" s="162"/>
      <c r="G1321" s="311"/>
      <c r="H1321" s="312"/>
      <c r="I1321" s="163"/>
    </row>
    <row r="1322" spans="1:9" ht="15.75" x14ac:dyDescent="0.25">
      <c r="A1322" s="160"/>
      <c r="B1322" s="159"/>
      <c r="C1322" s="159"/>
      <c r="D1322" s="159"/>
      <c r="E1322" s="161"/>
      <c r="F1322" s="162"/>
      <c r="G1322" s="311"/>
      <c r="H1322" s="312"/>
      <c r="I1322" s="163"/>
    </row>
    <row r="1323" spans="1:9" ht="15.75" x14ac:dyDescent="0.25">
      <c r="A1323" s="160"/>
      <c r="B1323" s="159"/>
      <c r="C1323" s="159"/>
      <c r="D1323" s="159"/>
      <c r="E1323" s="161"/>
      <c r="F1323" s="162"/>
      <c r="G1323" s="311"/>
      <c r="H1323" s="312"/>
      <c r="I1323" s="163"/>
    </row>
    <row r="1324" spans="1:9" ht="15.75" x14ac:dyDescent="0.25">
      <c r="A1324" s="160"/>
      <c r="B1324" s="159"/>
      <c r="C1324" s="159"/>
      <c r="D1324" s="159"/>
      <c r="E1324" s="161"/>
      <c r="F1324" s="162"/>
      <c r="G1324" s="311"/>
      <c r="H1324" s="312"/>
      <c r="I1324" s="163"/>
    </row>
    <row r="1325" spans="1:9" ht="15.75" x14ac:dyDescent="0.25">
      <c r="A1325" s="160"/>
      <c r="B1325" s="159"/>
      <c r="C1325" s="159"/>
      <c r="D1325" s="159"/>
      <c r="E1325" s="161"/>
      <c r="F1325" s="162"/>
      <c r="G1325" s="311"/>
      <c r="H1325" s="312"/>
      <c r="I1325" s="163"/>
    </row>
    <row r="1326" spans="1:9" ht="15.75" x14ac:dyDescent="0.25">
      <c r="A1326" s="160"/>
      <c r="B1326" s="159"/>
      <c r="C1326" s="159"/>
      <c r="D1326" s="159"/>
      <c r="E1326" s="161"/>
      <c r="F1326" s="162"/>
      <c r="G1326" s="311"/>
      <c r="H1326" s="312"/>
      <c r="I1326" s="163"/>
    </row>
    <row r="1327" spans="1:9" ht="15.75" x14ac:dyDescent="0.25">
      <c r="A1327" s="160"/>
      <c r="B1327" s="159"/>
      <c r="C1327" s="159"/>
      <c r="D1327" s="159"/>
      <c r="E1327" s="161"/>
      <c r="F1327" s="162"/>
      <c r="G1327" s="311"/>
      <c r="H1327" s="312"/>
      <c r="I1327" s="163"/>
    </row>
    <row r="1328" spans="1:9" ht="15.75" x14ac:dyDescent="0.25">
      <c r="A1328" s="160"/>
      <c r="B1328" s="159"/>
      <c r="C1328" s="159"/>
      <c r="D1328" s="159"/>
      <c r="E1328" s="161"/>
      <c r="F1328" s="162"/>
      <c r="G1328" s="311"/>
      <c r="H1328" s="312"/>
      <c r="I1328" s="163"/>
    </row>
    <row r="1329" spans="1:9" ht="15.75" x14ac:dyDescent="0.25">
      <c r="A1329" s="160"/>
      <c r="B1329" s="159"/>
      <c r="C1329" s="159"/>
      <c r="D1329" s="159"/>
      <c r="E1329" s="161"/>
      <c r="F1329" s="162"/>
      <c r="G1329" s="311"/>
      <c r="H1329" s="312"/>
      <c r="I1329" s="163"/>
    </row>
    <row r="1330" spans="1:9" ht="15.75" x14ac:dyDescent="0.25">
      <c r="A1330" s="160"/>
      <c r="B1330" s="159"/>
      <c r="C1330" s="159"/>
      <c r="D1330" s="159"/>
      <c r="E1330" s="161"/>
      <c r="F1330" s="162"/>
      <c r="G1330" s="311"/>
      <c r="H1330" s="312"/>
      <c r="I1330" s="163"/>
    </row>
    <row r="1331" spans="1:9" ht="15.75" x14ac:dyDescent="0.25">
      <c r="A1331" s="160"/>
      <c r="B1331" s="159"/>
      <c r="C1331" s="159"/>
      <c r="D1331" s="159"/>
      <c r="E1331" s="161"/>
      <c r="F1331" s="162"/>
      <c r="G1331" s="311"/>
      <c r="H1331" s="312"/>
      <c r="I1331" s="163"/>
    </row>
    <row r="1332" spans="1:9" ht="15.75" x14ac:dyDescent="0.25">
      <c r="A1332" s="160"/>
      <c r="B1332" s="159"/>
      <c r="C1332" s="159"/>
      <c r="D1332" s="159"/>
      <c r="E1332" s="161"/>
      <c r="F1332" s="162"/>
      <c r="G1332" s="311"/>
      <c r="H1332" s="312"/>
      <c r="I1332" s="163"/>
    </row>
    <row r="1333" spans="1:9" ht="15.75" x14ac:dyDescent="0.25">
      <c r="A1333" s="160"/>
      <c r="B1333" s="159"/>
      <c r="C1333" s="159"/>
      <c r="D1333" s="159"/>
      <c r="E1333" s="161"/>
      <c r="F1333" s="162"/>
      <c r="G1333" s="311"/>
      <c r="H1333" s="312"/>
      <c r="I1333" s="163"/>
    </row>
    <row r="1334" spans="1:9" ht="15.75" x14ac:dyDescent="0.25">
      <c r="A1334" s="160"/>
      <c r="B1334" s="159"/>
      <c r="C1334" s="159"/>
      <c r="D1334" s="159"/>
      <c r="E1334" s="161"/>
      <c r="F1334" s="162"/>
      <c r="G1334" s="311"/>
      <c r="H1334" s="312"/>
      <c r="I1334" s="163"/>
    </row>
    <row r="1335" spans="1:9" ht="15.75" x14ac:dyDescent="0.25">
      <c r="A1335" s="160"/>
      <c r="B1335" s="159"/>
      <c r="C1335" s="159"/>
      <c r="D1335" s="159"/>
      <c r="E1335" s="161"/>
      <c r="F1335" s="162"/>
      <c r="G1335" s="311"/>
      <c r="H1335" s="312"/>
      <c r="I1335" s="163"/>
    </row>
    <row r="1336" spans="1:9" ht="15.75" x14ac:dyDescent="0.25">
      <c r="A1336" s="160"/>
      <c r="B1336" s="159"/>
      <c r="C1336" s="159"/>
      <c r="D1336" s="159"/>
      <c r="E1336" s="161"/>
      <c r="F1336" s="162"/>
      <c r="G1336" s="311"/>
      <c r="H1336" s="312"/>
      <c r="I1336" s="163"/>
    </row>
    <row r="1337" spans="1:9" ht="15.75" x14ac:dyDescent="0.25">
      <c r="A1337" s="160"/>
      <c r="B1337" s="159"/>
      <c r="C1337" s="159"/>
      <c r="D1337" s="159"/>
      <c r="E1337" s="161"/>
      <c r="F1337" s="162"/>
      <c r="G1337" s="311"/>
      <c r="H1337" s="312"/>
      <c r="I1337" s="163"/>
    </row>
    <row r="1338" spans="1:9" ht="15.75" x14ac:dyDescent="0.25">
      <c r="A1338" s="160"/>
      <c r="B1338" s="159"/>
      <c r="C1338" s="159"/>
      <c r="D1338" s="159"/>
      <c r="E1338" s="161"/>
      <c r="F1338" s="162"/>
      <c r="G1338" s="311"/>
      <c r="H1338" s="312"/>
      <c r="I1338" s="163"/>
    </row>
    <row r="1339" spans="1:9" ht="15.75" x14ac:dyDescent="0.25">
      <c r="A1339" s="160"/>
      <c r="B1339" s="159"/>
      <c r="C1339" s="159"/>
      <c r="D1339" s="159"/>
      <c r="E1339" s="161"/>
      <c r="F1339" s="162"/>
      <c r="G1339" s="311"/>
      <c r="H1339" s="312"/>
      <c r="I1339" s="163"/>
    </row>
    <row r="1340" spans="1:9" ht="15.75" x14ac:dyDescent="0.25">
      <c r="A1340" s="160"/>
      <c r="B1340" s="159"/>
      <c r="C1340" s="159"/>
      <c r="D1340" s="159"/>
      <c r="E1340" s="161"/>
      <c r="F1340" s="162"/>
      <c r="G1340" s="311"/>
      <c r="H1340" s="312"/>
      <c r="I1340" s="163"/>
    </row>
    <row r="1341" spans="1:9" ht="15.75" x14ac:dyDescent="0.25">
      <c r="A1341" s="160"/>
      <c r="B1341" s="159"/>
      <c r="C1341" s="159"/>
      <c r="D1341" s="159"/>
      <c r="E1341" s="161"/>
      <c r="F1341" s="162"/>
      <c r="G1341" s="311"/>
      <c r="H1341" s="312"/>
      <c r="I1341" s="163"/>
    </row>
    <row r="1342" spans="1:9" ht="15.75" x14ac:dyDescent="0.25">
      <c r="A1342" s="160"/>
      <c r="B1342" s="159"/>
      <c r="C1342" s="159"/>
      <c r="D1342" s="159"/>
      <c r="E1342" s="161"/>
      <c r="F1342" s="162"/>
      <c r="G1342" s="311"/>
      <c r="H1342" s="312"/>
      <c r="I1342" s="163"/>
    </row>
    <row r="1343" spans="1:9" ht="15.75" x14ac:dyDescent="0.25">
      <c r="A1343" s="160"/>
      <c r="B1343" s="159"/>
      <c r="C1343" s="159"/>
      <c r="D1343" s="159"/>
      <c r="E1343" s="161"/>
      <c r="F1343" s="162"/>
      <c r="G1343" s="311"/>
      <c r="H1343" s="312"/>
      <c r="I1343" s="163"/>
    </row>
    <row r="1344" spans="1:9" ht="15.75" x14ac:dyDescent="0.25">
      <c r="A1344" s="160"/>
      <c r="B1344" s="159"/>
      <c r="C1344" s="159"/>
      <c r="D1344" s="159"/>
      <c r="E1344" s="161"/>
      <c r="F1344" s="162"/>
      <c r="G1344" s="311"/>
      <c r="H1344" s="312"/>
      <c r="I1344" s="163"/>
    </row>
    <row r="1345" spans="1:9" ht="15.75" x14ac:dyDescent="0.25">
      <c r="A1345" s="160"/>
      <c r="B1345" s="159"/>
      <c r="C1345" s="159"/>
      <c r="D1345" s="159"/>
      <c r="E1345" s="161"/>
      <c r="F1345" s="162"/>
      <c r="G1345" s="311"/>
      <c r="H1345" s="312"/>
      <c r="I1345" s="163"/>
    </row>
    <row r="1346" spans="1:9" ht="15.75" x14ac:dyDescent="0.25">
      <c r="A1346" s="160"/>
      <c r="B1346" s="159"/>
      <c r="C1346" s="159"/>
      <c r="D1346" s="159"/>
      <c r="E1346" s="161"/>
      <c r="F1346" s="162"/>
      <c r="G1346" s="311"/>
      <c r="H1346" s="312"/>
      <c r="I1346" s="163"/>
    </row>
    <row r="1347" spans="1:9" ht="15.75" x14ac:dyDescent="0.25">
      <c r="A1347" s="160"/>
      <c r="B1347" s="159"/>
      <c r="C1347" s="159"/>
      <c r="D1347" s="159"/>
      <c r="E1347" s="161"/>
      <c r="F1347" s="162"/>
      <c r="G1347" s="311"/>
      <c r="H1347" s="312"/>
      <c r="I1347" s="163"/>
    </row>
    <row r="1348" spans="1:9" ht="15.75" x14ac:dyDescent="0.25">
      <c r="A1348" s="160"/>
      <c r="B1348" s="159"/>
      <c r="C1348" s="159"/>
      <c r="D1348" s="159"/>
      <c r="E1348" s="161"/>
      <c r="F1348" s="162"/>
      <c r="G1348" s="311"/>
      <c r="H1348" s="312"/>
      <c r="I1348" s="163"/>
    </row>
    <row r="1349" spans="1:9" ht="15.75" x14ac:dyDescent="0.25">
      <c r="A1349" s="160"/>
      <c r="B1349" s="159"/>
      <c r="C1349" s="159"/>
      <c r="D1349" s="159"/>
      <c r="E1349" s="161"/>
      <c r="F1349" s="162"/>
      <c r="G1349" s="311"/>
      <c r="H1349" s="312"/>
      <c r="I1349" s="163"/>
    </row>
    <row r="1350" spans="1:9" ht="15.75" x14ac:dyDescent="0.25">
      <c r="A1350" s="160"/>
      <c r="B1350" s="159"/>
      <c r="C1350" s="159"/>
      <c r="D1350" s="159"/>
      <c r="E1350" s="161"/>
      <c r="F1350" s="162"/>
      <c r="G1350" s="311"/>
      <c r="H1350" s="312"/>
      <c r="I1350" s="163"/>
    </row>
    <row r="1351" spans="1:9" ht="15.75" x14ac:dyDescent="0.25">
      <c r="A1351" s="160"/>
      <c r="B1351" s="159"/>
      <c r="C1351" s="159"/>
      <c r="D1351" s="159"/>
      <c r="E1351" s="161"/>
      <c r="F1351" s="162"/>
      <c r="G1351" s="311"/>
      <c r="H1351" s="312"/>
      <c r="I1351" s="163"/>
    </row>
    <row r="1352" spans="1:9" ht="15.75" x14ac:dyDescent="0.25">
      <c r="A1352" s="160"/>
      <c r="B1352" s="159"/>
      <c r="C1352" s="159"/>
      <c r="D1352" s="159"/>
      <c r="E1352" s="161"/>
      <c r="F1352" s="162"/>
      <c r="G1352" s="311"/>
      <c r="H1352" s="312"/>
      <c r="I1352" s="163"/>
    </row>
    <row r="1353" spans="1:9" ht="15.75" x14ac:dyDescent="0.25">
      <c r="A1353" s="160"/>
      <c r="B1353" s="159"/>
      <c r="C1353" s="159"/>
      <c r="D1353" s="159"/>
      <c r="E1353" s="161"/>
      <c r="F1353" s="162"/>
      <c r="G1353" s="311"/>
      <c r="H1353" s="312"/>
      <c r="I1353" s="163"/>
    </row>
    <row r="1354" spans="1:9" ht="15.75" x14ac:dyDescent="0.25">
      <c r="A1354" s="160"/>
      <c r="B1354" s="159"/>
      <c r="C1354" s="159"/>
      <c r="D1354" s="159"/>
      <c r="E1354" s="161"/>
      <c r="F1354" s="162"/>
      <c r="G1354" s="311"/>
      <c r="H1354" s="312"/>
      <c r="I1354" s="163"/>
    </row>
    <row r="1355" spans="1:9" ht="15.75" x14ac:dyDescent="0.25">
      <c r="A1355" s="160"/>
      <c r="B1355" s="159"/>
      <c r="C1355" s="159"/>
      <c r="D1355" s="159"/>
      <c r="E1355" s="161"/>
      <c r="F1355" s="162"/>
      <c r="G1355" s="311"/>
      <c r="H1355" s="312"/>
      <c r="I1355" s="163"/>
    </row>
    <row r="1356" spans="1:9" ht="15.75" x14ac:dyDescent="0.25">
      <c r="A1356" s="160"/>
      <c r="B1356" s="159"/>
      <c r="C1356" s="159"/>
      <c r="D1356" s="159"/>
      <c r="E1356" s="161"/>
      <c r="F1356" s="162"/>
      <c r="G1356" s="311"/>
      <c r="H1356" s="312"/>
      <c r="I1356" s="163"/>
    </row>
    <row r="1357" spans="1:9" ht="15.75" x14ac:dyDescent="0.25">
      <c r="A1357" s="160"/>
      <c r="B1357" s="159"/>
      <c r="C1357" s="159"/>
      <c r="D1357" s="159"/>
      <c r="E1357" s="161"/>
      <c r="F1357" s="162"/>
      <c r="G1357" s="311"/>
      <c r="H1357" s="312"/>
      <c r="I1357" s="163"/>
    </row>
    <row r="1358" spans="1:9" ht="15.75" x14ac:dyDescent="0.25">
      <c r="A1358" s="160"/>
      <c r="B1358" s="159"/>
      <c r="C1358" s="159"/>
      <c r="D1358" s="159"/>
      <c r="E1358" s="161"/>
      <c r="F1358" s="162"/>
      <c r="G1358" s="311"/>
      <c r="H1358" s="312"/>
      <c r="I1358" s="163"/>
    </row>
    <row r="1359" spans="1:9" ht="15.75" x14ac:dyDescent="0.25">
      <c r="A1359" s="160"/>
      <c r="B1359" s="159"/>
      <c r="C1359" s="159"/>
      <c r="D1359" s="159"/>
      <c r="E1359" s="161"/>
      <c r="F1359" s="162"/>
      <c r="G1359" s="311"/>
      <c r="H1359" s="312"/>
      <c r="I1359" s="163"/>
    </row>
    <row r="1360" spans="1:9" ht="15.75" x14ac:dyDescent="0.25">
      <c r="A1360" s="160"/>
      <c r="B1360" s="159"/>
      <c r="C1360" s="159"/>
      <c r="D1360" s="159"/>
      <c r="E1360" s="161"/>
      <c r="F1360" s="162"/>
      <c r="G1360" s="311"/>
      <c r="H1360" s="312"/>
      <c r="I1360" s="163"/>
    </row>
    <row r="1361" spans="1:9" ht="15.75" x14ac:dyDescent="0.25">
      <c r="A1361" s="160"/>
      <c r="B1361" s="159"/>
      <c r="C1361" s="159"/>
      <c r="D1361" s="159"/>
      <c r="E1361" s="161"/>
      <c r="F1361" s="162"/>
      <c r="G1361" s="311"/>
      <c r="H1361" s="312"/>
      <c r="I1361" s="163"/>
    </row>
    <row r="1362" spans="1:9" ht="15.75" x14ac:dyDescent="0.25">
      <c r="A1362" s="160"/>
      <c r="B1362" s="159"/>
      <c r="C1362" s="159"/>
      <c r="D1362" s="159"/>
      <c r="E1362" s="161"/>
      <c r="F1362" s="162"/>
      <c r="G1362" s="311"/>
      <c r="H1362" s="312"/>
      <c r="I1362" s="163"/>
    </row>
    <row r="1363" spans="1:9" ht="15.75" x14ac:dyDescent="0.25">
      <c r="A1363" s="160"/>
      <c r="B1363" s="159"/>
      <c r="C1363" s="159"/>
      <c r="D1363" s="159"/>
      <c r="E1363" s="161"/>
      <c r="F1363" s="162"/>
      <c r="G1363" s="311"/>
      <c r="H1363" s="312"/>
      <c r="I1363" s="163"/>
    </row>
    <row r="1364" spans="1:9" ht="15.75" x14ac:dyDescent="0.25">
      <c r="A1364" s="160"/>
      <c r="B1364" s="159"/>
      <c r="C1364" s="159"/>
      <c r="D1364" s="159"/>
      <c r="E1364" s="161"/>
      <c r="F1364" s="162"/>
      <c r="G1364" s="311"/>
      <c r="H1364" s="312"/>
      <c r="I1364" s="163"/>
    </row>
    <row r="1365" spans="1:9" ht="15.75" x14ac:dyDescent="0.25">
      <c r="A1365" s="160"/>
      <c r="B1365" s="159"/>
      <c r="C1365" s="159"/>
      <c r="D1365" s="159"/>
      <c r="E1365" s="161"/>
      <c r="F1365" s="162"/>
      <c r="G1365" s="311"/>
      <c r="H1365" s="312"/>
      <c r="I1365" s="163"/>
    </row>
    <row r="1366" spans="1:9" ht="15.75" x14ac:dyDescent="0.25">
      <c r="A1366" s="160"/>
      <c r="B1366" s="159"/>
      <c r="C1366" s="159"/>
      <c r="D1366" s="159"/>
      <c r="E1366" s="161"/>
      <c r="F1366" s="162"/>
      <c r="G1366" s="311"/>
      <c r="H1366" s="312"/>
      <c r="I1366" s="163"/>
    </row>
    <row r="1367" spans="1:9" ht="15.75" x14ac:dyDescent="0.25">
      <c r="A1367" s="160"/>
      <c r="B1367" s="159"/>
      <c r="C1367" s="159"/>
      <c r="D1367" s="159"/>
      <c r="E1367" s="161"/>
      <c r="F1367" s="162"/>
      <c r="G1367" s="311"/>
      <c r="H1367" s="312"/>
      <c r="I1367" s="163"/>
    </row>
    <row r="1368" spans="1:9" ht="15.75" x14ac:dyDescent="0.25">
      <c r="A1368" s="160"/>
      <c r="B1368" s="159"/>
      <c r="C1368" s="159"/>
      <c r="D1368" s="159"/>
      <c r="E1368" s="161"/>
      <c r="F1368" s="162"/>
      <c r="G1368" s="311"/>
      <c r="H1368" s="312"/>
      <c r="I1368" s="163"/>
    </row>
    <row r="1369" spans="1:9" ht="15.75" x14ac:dyDescent="0.25">
      <c r="A1369" s="160"/>
      <c r="B1369" s="159"/>
      <c r="C1369" s="159"/>
      <c r="D1369" s="159"/>
      <c r="E1369" s="161"/>
      <c r="F1369" s="162"/>
      <c r="G1369" s="311"/>
      <c r="H1369" s="312"/>
      <c r="I1369" s="163"/>
    </row>
    <row r="1370" spans="1:9" ht="15.75" x14ac:dyDescent="0.25">
      <c r="A1370" s="160"/>
      <c r="B1370" s="159"/>
      <c r="C1370" s="159"/>
      <c r="D1370" s="159"/>
      <c r="E1370" s="161"/>
      <c r="F1370" s="162"/>
      <c r="G1370" s="311"/>
      <c r="H1370" s="312"/>
      <c r="I1370" s="163"/>
    </row>
    <row r="1371" spans="1:9" ht="15.75" x14ac:dyDescent="0.25">
      <c r="A1371" s="160"/>
      <c r="B1371" s="159"/>
      <c r="C1371" s="159"/>
      <c r="D1371" s="159"/>
      <c r="E1371" s="161"/>
      <c r="F1371" s="162"/>
      <c r="G1371" s="311"/>
      <c r="H1371" s="312"/>
      <c r="I1371" s="163"/>
    </row>
    <row r="1372" spans="1:9" ht="15.75" x14ac:dyDescent="0.25">
      <c r="A1372" s="160"/>
      <c r="B1372" s="159"/>
      <c r="C1372" s="159"/>
      <c r="D1372" s="159"/>
      <c r="E1372" s="161"/>
      <c r="F1372" s="162"/>
      <c r="G1372" s="311"/>
      <c r="H1372" s="312"/>
      <c r="I1372" s="163"/>
    </row>
    <row r="1373" spans="1:9" ht="15.75" x14ac:dyDescent="0.25">
      <c r="A1373" s="160"/>
      <c r="B1373" s="159"/>
      <c r="C1373" s="159"/>
      <c r="D1373" s="159"/>
      <c r="E1373" s="161"/>
      <c r="F1373" s="162"/>
      <c r="G1373" s="311"/>
      <c r="H1373" s="312"/>
      <c r="I1373" s="163"/>
    </row>
    <row r="1374" spans="1:9" ht="15.75" x14ac:dyDescent="0.25">
      <c r="A1374" s="160"/>
      <c r="B1374" s="159"/>
      <c r="C1374" s="159"/>
      <c r="D1374" s="159"/>
      <c r="E1374" s="161"/>
      <c r="F1374" s="162"/>
      <c r="G1374" s="311"/>
      <c r="H1374" s="312"/>
      <c r="I1374" s="163"/>
    </row>
    <row r="1375" spans="1:9" ht="15.75" x14ac:dyDescent="0.25">
      <c r="A1375" s="160"/>
      <c r="B1375" s="159"/>
      <c r="C1375" s="159"/>
      <c r="D1375" s="159"/>
      <c r="E1375" s="161"/>
      <c r="F1375" s="162"/>
      <c r="G1375" s="311"/>
      <c r="H1375" s="312"/>
      <c r="I1375" s="163"/>
    </row>
    <row r="1376" spans="1:9" ht="15.75" x14ac:dyDescent="0.25">
      <c r="A1376" s="160"/>
      <c r="B1376" s="159"/>
      <c r="C1376" s="159"/>
      <c r="D1376" s="159"/>
      <c r="E1376" s="161"/>
      <c r="F1376" s="162"/>
      <c r="G1376" s="311"/>
      <c r="H1376" s="312"/>
      <c r="I1376" s="163"/>
    </row>
    <row r="1377" spans="1:9" ht="15.75" x14ac:dyDescent="0.25">
      <c r="A1377" s="160"/>
      <c r="B1377" s="159"/>
      <c r="C1377" s="159"/>
      <c r="D1377" s="159"/>
      <c r="E1377" s="161"/>
      <c r="F1377" s="162"/>
      <c r="G1377" s="311"/>
      <c r="H1377" s="312"/>
      <c r="I1377" s="163"/>
    </row>
    <row r="1378" spans="1:9" ht="15.75" x14ac:dyDescent="0.25">
      <c r="A1378" s="160"/>
      <c r="B1378" s="159"/>
      <c r="C1378" s="159"/>
      <c r="D1378" s="159"/>
      <c r="E1378" s="161"/>
      <c r="F1378" s="162"/>
      <c r="G1378" s="311"/>
      <c r="H1378" s="312"/>
      <c r="I1378" s="163"/>
    </row>
    <row r="1379" spans="1:9" ht="15.75" x14ac:dyDescent="0.25">
      <c r="A1379" s="160"/>
      <c r="B1379" s="159"/>
      <c r="C1379" s="159"/>
      <c r="D1379" s="159"/>
      <c r="E1379" s="161"/>
      <c r="F1379" s="162"/>
      <c r="G1379" s="311"/>
      <c r="H1379" s="312"/>
      <c r="I1379" s="163"/>
    </row>
    <row r="1380" spans="1:9" ht="15.75" x14ac:dyDescent="0.25">
      <c r="A1380" s="160"/>
      <c r="B1380" s="159"/>
      <c r="C1380" s="159"/>
      <c r="D1380" s="159"/>
      <c r="E1380" s="161"/>
      <c r="F1380" s="162"/>
      <c r="G1380" s="311"/>
      <c r="H1380" s="312"/>
      <c r="I1380" s="163"/>
    </row>
    <row r="1381" spans="1:9" ht="15.75" x14ac:dyDescent="0.25">
      <c r="A1381" s="160"/>
      <c r="B1381" s="159"/>
      <c r="C1381" s="159"/>
      <c r="D1381" s="159"/>
      <c r="E1381" s="161"/>
      <c r="F1381" s="162"/>
      <c r="G1381" s="311"/>
      <c r="H1381" s="312"/>
      <c r="I1381" s="163"/>
    </row>
    <row r="1382" spans="1:9" ht="15.75" x14ac:dyDescent="0.25">
      <c r="A1382" s="160"/>
      <c r="B1382" s="159"/>
      <c r="C1382" s="159"/>
      <c r="D1382" s="159"/>
      <c r="E1382" s="161"/>
      <c r="F1382" s="162"/>
      <c r="G1382" s="311"/>
      <c r="H1382" s="312"/>
      <c r="I1382" s="163"/>
    </row>
    <row r="1383" spans="1:9" ht="15.75" x14ac:dyDescent="0.25">
      <c r="A1383" s="160"/>
      <c r="B1383" s="159"/>
      <c r="C1383" s="159"/>
      <c r="D1383" s="159"/>
      <c r="E1383" s="161"/>
      <c r="F1383" s="162"/>
      <c r="G1383" s="311"/>
      <c r="H1383" s="312"/>
      <c r="I1383" s="163"/>
    </row>
    <row r="1384" spans="1:9" ht="15.75" x14ac:dyDescent="0.25">
      <c r="A1384" s="160"/>
      <c r="B1384" s="159"/>
      <c r="C1384" s="159"/>
      <c r="D1384" s="159"/>
      <c r="E1384" s="161"/>
      <c r="F1384" s="162"/>
      <c r="G1384" s="311"/>
      <c r="H1384" s="312"/>
      <c r="I1384" s="163"/>
    </row>
    <row r="1385" spans="1:9" ht="15.75" x14ac:dyDescent="0.25">
      <c r="A1385" s="160"/>
      <c r="B1385" s="159"/>
      <c r="C1385" s="159"/>
      <c r="D1385" s="159"/>
      <c r="E1385" s="161"/>
      <c r="F1385" s="162"/>
      <c r="G1385" s="311"/>
      <c r="H1385" s="312"/>
      <c r="I1385" s="163"/>
    </row>
    <row r="1386" spans="1:9" ht="15.75" x14ac:dyDescent="0.25">
      <c r="A1386" s="160"/>
      <c r="B1386" s="159"/>
      <c r="C1386" s="159"/>
      <c r="D1386" s="159"/>
      <c r="E1386" s="161"/>
      <c r="F1386" s="162"/>
      <c r="G1386" s="311"/>
      <c r="H1386" s="312"/>
      <c r="I1386" s="163"/>
    </row>
    <row r="1387" spans="1:9" ht="15.75" x14ac:dyDescent="0.25">
      <c r="A1387" s="160"/>
      <c r="B1387" s="159"/>
      <c r="C1387" s="159"/>
      <c r="D1387" s="159"/>
      <c r="E1387" s="161"/>
      <c r="F1387" s="162"/>
      <c r="G1387" s="311"/>
      <c r="H1387" s="312"/>
      <c r="I1387" s="163"/>
    </row>
    <row r="1388" spans="1:9" ht="15.75" x14ac:dyDescent="0.25">
      <c r="A1388" s="160"/>
      <c r="B1388" s="159"/>
      <c r="C1388" s="159"/>
      <c r="D1388" s="159"/>
      <c r="E1388" s="161"/>
      <c r="F1388" s="162"/>
      <c r="G1388" s="311"/>
      <c r="H1388" s="312"/>
      <c r="I1388" s="163"/>
    </row>
    <row r="1389" spans="1:9" ht="15.75" x14ac:dyDescent="0.25">
      <c r="A1389" s="160"/>
      <c r="B1389" s="159"/>
      <c r="C1389" s="159"/>
      <c r="D1389" s="159"/>
      <c r="E1389" s="161"/>
      <c r="F1389" s="162"/>
      <c r="G1389" s="311"/>
      <c r="H1389" s="312"/>
      <c r="I1389" s="163"/>
    </row>
    <row r="1390" spans="1:9" ht="15.75" x14ac:dyDescent="0.25">
      <c r="A1390" s="160"/>
      <c r="B1390" s="159"/>
      <c r="C1390" s="159"/>
      <c r="D1390" s="159"/>
      <c r="E1390" s="161"/>
      <c r="F1390" s="162"/>
      <c r="G1390" s="311"/>
      <c r="H1390" s="312"/>
      <c r="I1390" s="163"/>
    </row>
    <row r="1391" spans="1:9" ht="15.75" x14ac:dyDescent="0.25">
      <c r="A1391" s="160"/>
      <c r="B1391" s="159"/>
      <c r="C1391" s="159"/>
      <c r="D1391" s="159"/>
      <c r="E1391" s="161"/>
      <c r="F1391" s="162"/>
      <c r="G1391" s="311"/>
      <c r="H1391" s="312"/>
      <c r="I1391" s="163"/>
    </row>
    <row r="1392" spans="1:9" ht="15.75" x14ac:dyDescent="0.25">
      <c r="A1392" s="160"/>
      <c r="B1392" s="159"/>
      <c r="C1392" s="159"/>
      <c r="D1392" s="159"/>
      <c r="E1392" s="161"/>
      <c r="F1392" s="162"/>
      <c r="G1392" s="311"/>
      <c r="H1392" s="312"/>
      <c r="I1392" s="163"/>
    </row>
    <row r="1393" spans="1:9" ht="15.75" x14ac:dyDescent="0.25">
      <c r="A1393" s="160"/>
      <c r="B1393" s="159"/>
      <c r="C1393" s="159"/>
      <c r="D1393" s="159"/>
      <c r="E1393" s="161"/>
      <c r="F1393" s="162"/>
      <c r="G1393" s="311"/>
      <c r="H1393" s="312"/>
      <c r="I1393" s="163"/>
    </row>
    <row r="1394" spans="1:9" ht="15.75" x14ac:dyDescent="0.25">
      <c r="A1394" s="160"/>
      <c r="B1394" s="159"/>
      <c r="C1394" s="159"/>
      <c r="D1394" s="159"/>
      <c r="E1394" s="161"/>
      <c r="F1394" s="162"/>
      <c r="G1394" s="311"/>
      <c r="H1394" s="312"/>
      <c r="I1394" s="163"/>
    </row>
    <row r="1395" spans="1:9" ht="15.75" x14ac:dyDescent="0.25">
      <c r="A1395" s="160"/>
      <c r="B1395" s="159"/>
      <c r="C1395" s="159"/>
      <c r="D1395" s="159"/>
      <c r="E1395" s="161"/>
      <c r="F1395" s="162"/>
      <c r="G1395" s="311"/>
      <c r="H1395" s="312"/>
      <c r="I1395" s="163"/>
    </row>
    <row r="1396" spans="1:9" ht="15.75" x14ac:dyDescent="0.25">
      <c r="A1396" s="160"/>
      <c r="B1396" s="159"/>
      <c r="C1396" s="159"/>
      <c r="D1396" s="159"/>
      <c r="E1396" s="161"/>
      <c r="F1396" s="162"/>
      <c r="G1396" s="311"/>
      <c r="H1396" s="312"/>
      <c r="I1396" s="163"/>
    </row>
    <row r="1397" spans="1:9" ht="15.75" x14ac:dyDescent="0.25">
      <c r="A1397" s="160"/>
      <c r="B1397" s="159"/>
      <c r="C1397" s="159"/>
      <c r="D1397" s="159"/>
      <c r="E1397" s="161"/>
      <c r="F1397" s="162"/>
      <c r="G1397" s="311"/>
      <c r="H1397" s="312"/>
      <c r="I1397" s="163"/>
    </row>
    <row r="1398" spans="1:9" ht="15.75" x14ac:dyDescent="0.25">
      <c r="A1398" s="160"/>
      <c r="B1398" s="159"/>
      <c r="C1398" s="159"/>
      <c r="D1398" s="159"/>
      <c r="E1398" s="161"/>
      <c r="F1398" s="162"/>
      <c r="G1398" s="311"/>
      <c r="H1398" s="312"/>
      <c r="I1398" s="163"/>
    </row>
    <row r="1399" spans="1:9" ht="15.75" x14ac:dyDescent="0.25">
      <c r="A1399" s="160"/>
      <c r="B1399" s="159"/>
      <c r="C1399" s="159"/>
      <c r="D1399" s="159"/>
      <c r="E1399" s="161"/>
      <c r="F1399" s="162"/>
      <c r="G1399" s="311"/>
      <c r="H1399" s="312"/>
      <c r="I1399" s="163"/>
    </row>
    <row r="1400" spans="1:9" ht="15.75" x14ac:dyDescent="0.25">
      <c r="A1400" s="160"/>
      <c r="B1400" s="159"/>
      <c r="C1400" s="159"/>
      <c r="D1400" s="159"/>
      <c r="E1400" s="161"/>
      <c r="F1400" s="162"/>
      <c r="G1400" s="311"/>
      <c r="H1400" s="312"/>
      <c r="I1400" s="163"/>
    </row>
    <row r="1401" spans="1:9" ht="15.75" x14ac:dyDescent="0.25">
      <c r="A1401" s="160"/>
      <c r="B1401" s="159"/>
      <c r="C1401" s="159"/>
      <c r="D1401" s="159"/>
      <c r="E1401" s="161"/>
      <c r="F1401" s="162"/>
      <c r="G1401" s="311"/>
      <c r="H1401" s="312"/>
      <c r="I1401" s="163"/>
    </row>
    <row r="1402" spans="1:9" ht="15.75" x14ac:dyDescent="0.25">
      <c r="A1402" s="160"/>
      <c r="B1402" s="159"/>
      <c r="C1402" s="159"/>
      <c r="D1402" s="159"/>
      <c r="E1402" s="161"/>
      <c r="F1402" s="162"/>
      <c r="G1402" s="311"/>
      <c r="H1402" s="312"/>
      <c r="I1402" s="163"/>
    </row>
    <row r="1403" spans="1:9" ht="15.75" x14ac:dyDescent="0.25">
      <c r="A1403" s="160"/>
      <c r="B1403" s="159"/>
      <c r="C1403" s="159"/>
      <c r="D1403" s="159"/>
      <c r="E1403" s="161"/>
      <c r="F1403" s="162"/>
      <c r="G1403" s="311"/>
      <c r="H1403" s="312"/>
      <c r="I1403" s="163"/>
    </row>
    <row r="1404" spans="1:9" ht="15.75" x14ac:dyDescent="0.25">
      <c r="A1404" s="160"/>
      <c r="B1404" s="159"/>
      <c r="C1404" s="159"/>
      <c r="D1404" s="159"/>
      <c r="E1404" s="161"/>
      <c r="F1404" s="162"/>
      <c r="G1404" s="311"/>
      <c r="H1404" s="312"/>
      <c r="I1404" s="163"/>
    </row>
    <row r="1405" spans="1:9" ht="15.75" x14ac:dyDescent="0.25">
      <c r="A1405" s="160"/>
      <c r="B1405" s="159"/>
      <c r="C1405" s="159"/>
      <c r="D1405" s="159"/>
      <c r="E1405" s="161"/>
      <c r="F1405" s="162"/>
      <c r="G1405" s="311"/>
      <c r="H1405" s="312"/>
      <c r="I1405" s="163"/>
    </row>
    <row r="1406" spans="1:9" ht="15.75" x14ac:dyDescent="0.25">
      <c r="A1406" s="160"/>
      <c r="B1406" s="159"/>
      <c r="C1406" s="159"/>
      <c r="D1406" s="159"/>
      <c r="E1406" s="161"/>
      <c r="F1406" s="162"/>
      <c r="G1406" s="311"/>
      <c r="H1406" s="312"/>
      <c r="I1406" s="163"/>
    </row>
    <row r="1407" spans="1:9" ht="15.75" x14ac:dyDescent="0.25">
      <c r="A1407" s="160"/>
      <c r="B1407" s="159"/>
      <c r="C1407" s="159"/>
      <c r="D1407" s="159"/>
      <c r="E1407" s="161"/>
      <c r="F1407" s="162"/>
      <c r="G1407" s="311"/>
      <c r="H1407" s="312"/>
      <c r="I1407" s="163"/>
    </row>
    <row r="1408" spans="1:9" ht="15.75" x14ac:dyDescent="0.25">
      <c r="A1408" s="160"/>
      <c r="B1408" s="159"/>
      <c r="C1408" s="159"/>
      <c r="D1408" s="159"/>
      <c r="E1408" s="161"/>
      <c r="F1408" s="162"/>
      <c r="G1408" s="311"/>
      <c r="H1408" s="312"/>
      <c r="I1408" s="163"/>
    </row>
    <row r="1409" spans="1:9" ht="15.75" x14ac:dyDescent="0.25">
      <c r="A1409" s="160"/>
      <c r="B1409" s="159"/>
      <c r="C1409" s="159"/>
      <c r="D1409" s="159"/>
      <c r="E1409" s="161"/>
      <c r="F1409" s="162"/>
      <c r="G1409" s="311"/>
      <c r="H1409" s="312"/>
      <c r="I1409" s="163"/>
    </row>
    <row r="1410" spans="1:9" ht="15.75" x14ac:dyDescent="0.25">
      <c r="A1410" s="160"/>
      <c r="B1410" s="159"/>
      <c r="C1410" s="159"/>
      <c r="D1410" s="159"/>
      <c r="E1410" s="161"/>
      <c r="F1410" s="162"/>
      <c r="G1410" s="311"/>
      <c r="H1410" s="312"/>
      <c r="I1410" s="163"/>
    </row>
    <row r="1411" spans="1:9" ht="15.75" x14ac:dyDescent="0.25">
      <c r="A1411" s="160"/>
      <c r="B1411" s="159"/>
      <c r="C1411" s="159"/>
      <c r="D1411" s="159"/>
      <c r="E1411" s="161"/>
      <c r="F1411" s="162"/>
      <c r="G1411" s="311"/>
      <c r="H1411" s="312"/>
      <c r="I1411" s="163"/>
    </row>
    <row r="1412" spans="1:9" ht="15.75" x14ac:dyDescent="0.25">
      <c r="A1412" s="160"/>
      <c r="B1412" s="159"/>
      <c r="C1412" s="159"/>
      <c r="D1412" s="159"/>
      <c r="E1412" s="161"/>
      <c r="F1412" s="162"/>
      <c r="G1412" s="311"/>
      <c r="H1412" s="312"/>
      <c r="I1412" s="163"/>
    </row>
    <row r="1413" spans="1:9" ht="15.75" x14ac:dyDescent="0.25">
      <c r="A1413" s="160"/>
      <c r="B1413" s="159"/>
      <c r="C1413" s="159"/>
      <c r="D1413" s="159"/>
      <c r="E1413" s="161"/>
      <c r="F1413" s="162"/>
      <c r="G1413" s="311"/>
      <c r="H1413" s="312"/>
      <c r="I1413" s="163"/>
    </row>
    <row r="1414" spans="1:9" ht="15.75" x14ac:dyDescent="0.25">
      <c r="A1414" s="160"/>
      <c r="B1414" s="159"/>
      <c r="C1414" s="159"/>
      <c r="D1414" s="159"/>
      <c r="E1414" s="161"/>
      <c r="F1414" s="162"/>
      <c r="G1414" s="311"/>
      <c r="H1414" s="312"/>
      <c r="I1414" s="163"/>
    </row>
    <row r="1415" spans="1:9" ht="15.75" x14ac:dyDescent="0.25">
      <c r="A1415" s="160"/>
      <c r="B1415" s="159"/>
      <c r="C1415" s="159"/>
      <c r="D1415" s="159"/>
      <c r="E1415" s="161"/>
      <c r="F1415" s="162"/>
      <c r="G1415" s="311"/>
      <c r="H1415" s="312"/>
      <c r="I1415" s="163"/>
    </row>
    <row r="1416" spans="1:9" ht="15.75" x14ac:dyDescent="0.25">
      <c r="A1416" s="160"/>
      <c r="B1416" s="159"/>
      <c r="C1416" s="159"/>
      <c r="D1416" s="159"/>
      <c r="E1416" s="161"/>
      <c r="F1416" s="162"/>
      <c r="G1416" s="311"/>
      <c r="H1416" s="312"/>
      <c r="I1416" s="163"/>
    </row>
    <row r="1417" spans="1:9" ht="15.75" x14ac:dyDescent="0.25">
      <c r="A1417" s="160"/>
      <c r="B1417" s="159"/>
      <c r="C1417" s="159"/>
      <c r="D1417" s="159"/>
      <c r="E1417" s="161"/>
      <c r="F1417" s="162"/>
      <c r="G1417" s="311"/>
      <c r="H1417" s="312"/>
      <c r="I1417" s="163"/>
    </row>
    <row r="1418" spans="1:9" ht="15.75" x14ac:dyDescent="0.25">
      <c r="A1418" s="160"/>
      <c r="B1418" s="159"/>
      <c r="C1418" s="159"/>
      <c r="D1418" s="159"/>
      <c r="E1418" s="161"/>
      <c r="F1418" s="162"/>
      <c r="G1418" s="311"/>
      <c r="H1418" s="312"/>
      <c r="I1418" s="163"/>
    </row>
    <row r="1419" spans="1:9" ht="15.75" x14ac:dyDescent="0.25">
      <c r="A1419" s="160"/>
      <c r="B1419" s="159"/>
      <c r="C1419" s="159"/>
      <c r="D1419" s="159"/>
      <c r="E1419" s="161"/>
      <c r="F1419" s="162"/>
      <c r="G1419" s="311"/>
      <c r="H1419" s="312"/>
      <c r="I1419" s="163"/>
    </row>
    <row r="1420" spans="1:9" ht="15.75" x14ac:dyDescent="0.25">
      <c r="A1420" s="160"/>
      <c r="B1420" s="159"/>
      <c r="C1420" s="159"/>
      <c r="D1420" s="159"/>
      <c r="E1420" s="161"/>
      <c r="F1420" s="162"/>
      <c r="G1420" s="311"/>
      <c r="H1420" s="312"/>
      <c r="I1420" s="163"/>
    </row>
    <row r="1421" spans="1:9" ht="15.75" x14ac:dyDescent="0.25">
      <c r="A1421" s="160"/>
      <c r="B1421" s="159"/>
      <c r="C1421" s="159"/>
      <c r="D1421" s="159"/>
      <c r="E1421" s="161"/>
      <c r="F1421" s="162"/>
      <c r="G1421" s="311"/>
      <c r="H1421" s="312"/>
      <c r="I1421" s="163"/>
    </row>
    <row r="1422" spans="1:9" ht="15.75" x14ac:dyDescent="0.25">
      <c r="A1422" s="160"/>
      <c r="B1422" s="159"/>
      <c r="C1422" s="159"/>
      <c r="D1422" s="159"/>
      <c r="E1422" s="161"/>
      <c r="F1422" s="162"/>
      <c r="G1422" s="311"/>
      <c r="H1422" s="312"/>
      <c r="I1422" s="163"/>
    </row>
    <row r="1423" spans="1:9" ht="15.75" x14ac:dyDescent="0.25">
      <c r="A1423" s="160"/>
      <c r="B1423" s="159"/>
      <c r="C1423" s="159"/>
      <c r="D1423" s="159"/>
      <c r="E1423" s="161"/>
      <c r="F1423" s="162"/>
      <c r="G1423" s="311"/>
      <c r="H1423" s="312"/>
      <c r="I1423" s="163"/>
    </row>
    <row r="1424" spans="1:9" ht="15.75" x14ac:dyDescent="0.25">
      <c r="A1424" s="160"/>
      <c r="B1424" s="159"/>
      <c r="C1424" s="159"/>
      <c r="D1424" s="159"/>
      <c r="E1424" s="161"/>
      <c r="F1424" s="162"/>
      <c r="G1424" s="311"/>
      <c r="H1424" s="312"/>
      <c r="I1424" s="163"/>
    </row>
    <row r="1425" spans="1:9" ht="15.75" x14ac:dyDescent="0.25">
      <c r="A1425" s="160"/>
      <c r="B1425" s="159"/>
      <c r="C1425" s="159"/>
      <c r="D1425" s="159"/>
      <c r="E1425" s="161"/>
      <c r="F1425" s="162"/>
      <c r="G1425" s="311"/>
      <c r="H1425" s="312"/>
      <c r="I1425" s="163"/>
    </row>
    <row r="1426" spans="1:9" ht="15.75" x14ac:dyDescent="0.25">
      <c r="A1426" s="160"/>
      <c r="B1426" s="159"/>
      <c r="C1426" s="159"/>
      <c r="D1426" s="159"/>
      <c r="E1426" s="161"/>
      <c r="F1426" s="162"/>
      <c r="G1426" s="311"/>
      <c r="H1426" s="312"/>
      <c r="I1426" s="163"/>
    </row>
    <row r="1427" spans="1:9" ht="15.75" x14ac:dyDescent="0.25">
      <c r="A1427" s="160"/>
      <c r="B1427" s="159"/>
      <c r="C1427" s="159"/>
      <c r="D1427" s="159"/>
      <c r="E1427" s="161"/>
      <c r="F1427" s="162"/>
      <c r="G1427" s="311"/>
      <c r="H1427" s="312"/>
      <c r="I1427" s="163"/>
    </row>
    <row r="1428" spans="1:9" ht="15.75" x14ac:dyDescent="0.25">
      <c r="A1428" s="160"/>
      <c r="B1428" s="159"/>
      <c r="C1428" s="159"/>
      <c r="D1428" s="159"/>
      <c r="E1428" s="161"/>
      <c r="F1428" s="162"/>
      <c r="G1428" s="311"/>
      <c r="H1428" s="312"/>
      <c r="I1428" s="163"/>
    </row>
    <row r="1429" spans="1:9" ht="15.75" x14ac:dyDescent="0.25">
      <c r="A1429" s="160"/>
      <c r="B1429" s="159"/>
      <c r="C1429" s="159"/>
      <c r="D1429" s="159"/>
      <c r="E1429" s="161"/>
      <c r="F1429" s="162"/>
      <c r="G1429" s="311"/>
      <c r="H1429" s="312"/>
      <c r="I1429" s="163"/>
    </row>
    <row r="1430" spans="1:9" ht="15.75" x14ac:dyDescent="0.25">
      <c r="A1430" s="160"/>
      <c r="B1430" s="159"/>
      <c r="C1430" s="159"/>
      <c r="D1430" s="159"/>
      <c r="E1430" s="161"/>
      <c r="F1430" s="162"/>
      <c r="G1430" s="311"/>
      <c r="H1430" s="312"/>
      <c r="I1430" s="163"/>
    </row>
    <row r="1431" spans="1:9" ht="15.75" x14ac:dyDescent="0.25">
      <c r="A1431" s="160"/>
      <c r="B1431" s="159"/>
      <c r="C1431" s="159"/>
      <c r="D1431" s="159"/>
      <c r="E1431" s="161"/>
      <c r="F1431" s="162"/>
      <c r="G1431" s="311"/>
      <c r="H1431" s="312"/>
      <c r="I1431" s="163"/>
    </row>
    <row r="1432" spans="1:9" ht="15.75" x14ac:dyDescent="0.25">
      <c r="A1432" s="160"/>
      <c r="B1432" s="159"/>
      <c r="C1432" s="159"/>
      <c r="D1432" s="159"/>
      <c r="E1432" s="161"/>
      <c r="F1432" s="162"/>
      <c r="G1432" s="311"/>
      <c r="H1432" s="312"/>
      <c r="I1432" s="163"/>
    </row>
    <row r="1433" spans="1:9" ht="15.75" x14ac:dyDescent="0.25">
      <c r="A1433" s="160"/>
      <c r="B1433" s="159"/>
      <c r="C1433" s="159"/>
      <c r="D1433" s="159"/>
      <c r="E1433" s="161"/>
      <c r="F1433" s="162"/>
      <c r="G1433" s="311"/>
      <c r="H1433" s="312"/>
      <c r="I1433" s="163"/>
    </row>
    <row r="1434" spans="1:9" ht="15.75" x14ac:dyDescent="0.25">
      <c r="A1434" s="160"/>
      <c r="B1434" s="159"/>
      <c r="C1434" s="159"/>
      <c r="D1434" s="159"/>
      <c r="E1434" s="161"/>
      <c r="F1434" s="162"/>
      <c r="G1434" s="311"/>
      <c r="H1434" s="312"/>
      <c r="I1434" s="163"/>
    </row>
    <row r="1435" spans="1:9" ht="15.75" x14ac:dyDescent="0.25">
      <c r="A1435" s="160"/>
      <c r="B1435" s="159"/>
      <c r="C1435" s="159"/>
      <c r="D1435" s="159"/>
      <c r="E1435" s="161"/>
      <c r="F1435" s="162"/>
      <c r="G1435" s="311"/>
      <c r="H1435" s="312"/>
      <c r="I1435" s="163"/>
    </row>
    <row r="1436" spans="1:9" ht="15.75" x14ac:dyDescent="0.25">
      <c r="A1436" s="160"/>
      <c r="B1436" s="159"/>
      <c r="C1436" s="159"/>
      <c r="D1436" s="159"/>
      <c r="E1436" s="161"/>
      <c r="F1436" s="162"/>
      <c r="G1436" s="311"/>
      <c r="H1436" s="312"/>
      <c r="I1436" s="163"/>
    </row>
    <row r="1437" spans="1:9" ht="15.75" x14ac:dyDescent="0.25">
      <c r="A1437" s="160"/>
      <c r="B1437" s="159"/>
      <c r="C1437" s="159"/>
      <c r="D1437" s="159"/>
      <c r="E1437" s="161"/>
      <c r="F1437" s="162"/>
      <c r="G1437" s="311"/>
      <c r="H1437" s="312"/>
      <c r="I1437" s="163"/>
    </row>
    <row r="1438" spans="1:9" ht="15.75" x14ac:dyDescent="0.25">
      <c r="A1438" s="160"/>
      <c r="B1438" s="159"/>
      <c r="C1438" s="159"/>
      <c r="D1438" s="159"/>
      <c r="E1438" s="161"/>
      <c r="F1438" s="162"/>
      <c r="G1438" s="311"/>
      <c r="H1438" s="312"/>
      <c r="I1438" s="163"/>
    </row>
    <row r="1439" spans="1:9" ht="15.75" x14ac:dyDescent="0.25">
      <c r="A1439" s="160"/>
      <c r="B1439" s="159"/>
      <c r="C1439" s="159"/>
      <c r="D1439" s="159"/>
      <c r="E1439" s="161"/>
      <c r="F1439" s="162"/>
      <c r="G1439" s="311"/>
      <c r="H1439" s="312"/>
      <c r="I1439" s="163"/>
    </row>
    <row r="1440" spans="1:9" ht="15.75" x14ac:dyDescent="0.25">
      <c r="A1440" s="160"/>
      <c r="B1440" s="159"/>
      <c r="C1440" s="159"/>
      <c r="D1440" s="159"/>
      <c r="E1440" s="161"/>
      <c r="F1440" s="162"/>
      <c r="G1440" s="311"/>
      <c r="H1440" s="312"/>
      <c r="I1440" s="163"/>
    </row>
    <row r="1441" spans="1:9" ht="15.75" x14ac:dyDescent="0.25">
      <c r="A1441" s="160"/>
      <c r="B1441" s="159"/>
      <c r="C1441" s="159"/>
      <c r="D1441" s="159"/>
      <c r="E1441" s="161"/>
      <c r="F1441" s="162"/>
      <c r="G1441" s="311"/>
      <c r="H1441" s="312"/>
      <c r="I1441" s="163"/>
    </row>
    <row r="1442" spans="1:9" ht="15.75" x14ac:dyDescent="0.25">
      <c r="A1442" s="160"/>
      <c r="B1442" s="159"/>
      <c r="C1442" s="159"/>
      <c r="D1442" s="159"/>
      <c r="E1442" s="161"/>
      <c r="F1442" s="162"/>
      <c r="G1442" s="311"/>
      <c r="H1442" s="312"/>
      <c r="I1442" s="163"/>
    </row>
    <row r="1443" spans="1:9" ht="15.75" x14ac:dyDescent="0.25">
      <c r="A1443" s="160"/>
      <c r="B1443" s="159"/>
      <c r="C1443" s="159"/>
      <c r="D1443" s="159"/>
      <c r="E1443" s="161"/>
      <c r="F1443" s="162"/>
      <c r="G1443" s="311"/>
      <c r="H1443" s="312"/>
      <c r="I1443" s="163"/>
    </row>
    <row r="1444" spans="1:9" ht="15.75" x14ac:dyDescent="0.25">
      <c r="A1444" s="160"/>
      <c r="B1444" s="159"/>
      <c r="C1444" s="159"/>
      <c r="D1444" s="159"/>
      <c r="E1444" s="161"/>
      <c r="F1444" s="162"/>
      <c r="G1444" s="311"/>
      <c r="H1444" s="312"/>
      <c r="I1444" s="163"/>
    </row>
    <row r="1445" spans="1:9" ht="15.75" x14ac:dyDescent="0.25">
      <c r="A1445" s="160"/>
      <c r="B1445" s="159"/>
      <c r="C1445" s="159"/>
      <c r="D1445" s="159"/>
      <c r="E1445" s="161"/>
      <c r="F1445" s="162"/>
      <c r="G1445" s="311"/>
      <c r="H1445" s="312"/>
      <c r="I1445" s="163"/>
    </row>
    <row r="1446" spans="1:9" ht="15.75" x14ac:dyDescent="0.25">
      <c r="A1446" s="160"/>
      <c r="B1446" s="159"/>
      <c r="C1446" s="159"/>
      <c r="D1446" s="159"/>
      <c r="E1446" s="161"/>
      <c r="F1446" s="162"/>
      <c r="G1446" s="311"/>
      <c r="H1446" s="312"/>
      <c r="I1446" s="163"/>
    </row>
    <row r="1447" spans="1:9" ht="15.75" x14ac:dyDescent="0.25">
      <c r="A1447" s="160"/>
      <c r="B1447" s="159"/>
      <c r="C1447" s="159"/>
      <c r="D1447" s="159"/>
      <c r="E1447" s="161"/>
      <c r="F1447" s="162"/>
      <c r="G1447" s="311"/>
      <c r="H1447" s="312"/>
      <c r="I1447" s="163"/>
    </row>
    <row r="1448" spans="1:9" ht="15.75" x14ac:dyDescent="0.25">
      <c r="A1448" s="160"/>
      <c r="B1448" s="159"/>
      <c r="C1448" s="159"/>
      <c r="D1448" s="159"/>
      <c r="E1448" s="161"/>
      <c r="F1448" s="162"/>
      <c r="G1448" s="311"/>
      <c r="H1448" s="312"/>
      <c r="I1448" s="163"/>
    </row>
    <row r="1449" spans="1:9" ht="15.75" x14ac:dyDescent="0.25">
      <c r="A1449" s="160"/>
      <c r="B1449" s="159"/>
      <c r="C1449" s="159"/>
      <c r="D1449" s="159"/>
      <c r="E1449" s="161"/>
      <c r="F1449" s="162"/>
      <c r="G1449" s="311"/>
      <c r="H1449" s="312"/>
      <c r="I1449" s="163"/>
    </row>
    <row r="1450" spans="1:9" ht="15.75" x14ac:dyDescent="0.25">
      <c r="A1450" s="160"/>
      <c r="B1450" s="159"/>
      <c r="C1450" s="159"/>
      <c r="D1450" s="159"/>
      <c r="E1450" s="161"/>
      <c r="F1450" s="162"/>
      <c r="G1450" s="311"/>
      <c r="H1450" s="312"/>
      <c r="I1450" s="163"/>
    </row>
    <row r="1451" spans="1:9" ht="15.75" x14ac:dyDescent="0.25">
      <c r="A1451" s="160"/>
      <c r="B1451" s="159"/>
      <c r="C1451" s="159"/>
      <c r="D1451" s="159"/>
      <c r="E1451" s="161"/>
      <c r="F1451" s="162"/>
      <c r="G1451" s="311"/>
      <c r="H1451" s="312"/>
      <c r="I1451" s="163"/>
    </row>
    <row r="1452" spans="1:9" ht="15.75" x14ac:dyDescent="0.25">
      <c r="A1452" s="160"/>
      <c r="B1452" s="159"/>
      <c r="C1452" s="159"/>
      <c r="D1452" s="159"/>
      <c r="E1452" s="161"/>
      <c r="F1452" s="162"/>
      <c r="G1452" s="311"/>
      <c r="H1452" s="312"/>
      <c r="I1452" s="163"/>
    </row>
    <row r="1453" spans="1:9" ht="15.75" x14ac:dyDescent="0.25">
      <c r="A1453" s="160"/>
      <c r="B1453" s="159"/>
      <c r="C1453" s="159"/>
      <c r="D1453" s="159"/>
      <c r="E1453" s="161"/>
      <c r="F1453" s="162"/>
      <c r="G1453" s="311"/>
      <c r="H1453" s="312"/>
      <c r="I1453" s="163"/>
    </row>
    <row r="1454" spans="1:9" ht="15.75" x14ac:dyDescent="0.25">
      <c r="A1454" s="160"/>
      <c r="B1454" s="159"/>
      <c r="C1454" s="159"/>
      <c r="D1454" s="159"/>
      <c r="E1454" s="161"/>
      <c r="F1454" s="162"/>
      <c r="G1454" s="311"/>
      <c r="H1454" s="312"/>
      <c r="I1454" s="163"/>
    </row>
    <row r="1455" spans="1:9" ht="15.75" x14ac:dyDescent="0.25">
      <c r="A1455" s="160"/>
      <c r="B1455" s="159"/>
      <c r="C1455" s="159"/>
      <c r="D1455" s="159"/>
      <c r="E1455" s="161"/>
      <c r="F1455" s="162"/>
      <c r="G1455" s="311"/>
      <c r="H1455" s="312"/>
      <c r="I1455" s="163"/>
    </row>
    <row r="1456" spans="1:9" ht="15.75" x14ac:dyDescent="0.25">
      <c r="A1456" s="160"/>
      <c r="B1456" s="159"/>
      <c r="C1456" s="159"/>
      <c r="D1456" s="159"/>
      <c r="E1456" s="161"/>
      <c r="F1456" s="162"/>
      <c r="G1456" s="311"/>
      <c r="H1456" s="312"/>
      <c r="I1456" s="163"/>
    </row>
    <row r="1457" spans="1:9" ht="15.75" x14ac:dyDescent="0.25">
      <c r="A1457" s="160"/>
      <c r="B1457" s="159"/>
      <c r="C1457" s="159"/>
      <c r="D1457" s="159"/>
      <c r="E1457" s="161"/>
      <c r="F1457" s="162"/>
      <c r="G1457" s="311"/>
      <c r="H1457" s="312"/>
      <c r="I1457" s="163"/>
    </row>
    <row r="1458" spans="1:9" ht="15.75" x14ac:dyDescent="0.25">
      <c r="A1458" s="160"/>
      <c r="B1458" s="159"/>
      <c r="C1458" s="159"/>
      <c r="D1458" s="159"/>
      <c r="E1458" s="161"/>
      <c r="F1458" s="162"/>
      <c r="G1458" s="311"/>
      <c r="H1458" s="312"/>
      <c r="I1458" s="163"/>
    </row>
    <row r="1459" spans="1:9" ht="15.75" x14ac:dyDescent="0.25">
      <c r="A1459" s="160"/>
      <c r="B1459" s="159"/>
      <c r="C1459" s="159"/>
      <c r="D1459" s="159"/>
      <c r="E1459" s="161"/>
      <c r="F1459" s="162"/>
      <c r="G1459" s="311"/>
      <c r="H1459" s="312"/>
      <c r="I1459" s="163"/>
    </row>
    <row r="1460" spans="1:9" ht="15.75" x14ac:dyDescent="0.25">
      <c r="A1460" s="160"/>
      <c r="B1460" s="159"/>
      <c r="C1460" s="159"/>
      <c r="D1460" s="159"/>
      <c r="E1460" s="161"/>
      <c r="F1460" s="162"/>
      <c r="G1460" s="311"/>
      <c r="H1460" s="312"/>
      <c r="I1460" s="163"/>
    </row>
    <row r="1461" spans="1:9" ht="15.75" x14ac:dyDescent="0.25">
      <c r="A1461" s="160"/>
      <c r="B1461" s="159"/>
      <c r="C1461" s="159"/>
      <c r="D1461" s="159"/>
      <c r="E1461" s="161"/>
      <c r="F1461" s="162"/>
      <c r="G1461" s="311"/>
      <c r="H1461" s="312"/>
      <c r="I1461" s="163"/>
    </row>
    <row r="1462" spans="1:9" ht="15.75" x14ac:dyDescent="0.25">
      <c r="A1462" s="160"/>
      <c r="B1462" s="159"/>
      <c r="C1462" s="159"/>
      <c r="D1462" s="159"/>
      <c r="E1462" s="161"/>
      <c r="F1462" s="162"/>
      <c r="G1462" s="311"/>
      <c r="H1462" s="312"/>
      <c r="I1462" s="163"/>
    </row>
    <row r="1463" spans="1:9" ht="15.75" x14ac:dyDescent="0.25">
      <c r="A1463" s="160"/>
      <c r="B1463" s="159"/>
      <c r="C1463" s="159"/>
      <c r="D1463" s="159"/>
      <c r="E1463" s="161"/>
      <c r="F1463" s="162"/>
      <c r="G1463" s="311"/>
      <c r="H1463" s="312"/>
      <c r="I1463" s="163"/>
    </row>
    <row r="1464" spans="1:9" ht="15.75" x14ac:dyDescent="0.25">
      <c r="A1464" s="160"/>
      <c r="B1464" s="159"/>
      <c r="C1464" s="159"/>
      <c r="D1464" s="159"/>
      <c r="E1464" s="161"/>
      <c r="F1464" s="162"/>
      <c r="G1464" s="311"/>
      <c r="H1464" s="312"/>
      <c r="I1464" s="163"/>
    </row>
    <row r="1465" spans="1:9" ht="15.75" x14ac:dyDescent="0.25">
      <c r="A1465" s="160"/>
      <c r="B1465" s="159"/>
      <c r="C1465" s="159"/>
      <c r="D1465" s="159"/>
      <c r="E1465" s="161"/>
      <c r="F1465" s="162"/>
      <c r="G1465" s="311"/>
      <c r="H1465" s="312"/>
      <c r="I1465" s="163"/>
    </row>
    <row r="1466" spans="1:9" ht="15.75" x14ac:dyDescent="0.25">
      <c r="A1466" s="160"/>
      <c r="B1466" s="159"/>
      <c r="C1466" s="159"/>
      <c r="D1466" s="159"/>
      <c r="E1466" s="161"/>
      <c r="F1466" s="162"/>
      <c r="G1466" s="311"/>
      <c r="H1466" s="312"/>
      <c r="I1466" s="163"/>
    </row>
    <row r="1467" spans="1:9" ht="15.75" x14ac:dyDescent="0.25">
      <c r="A1467" s="160"/>
      <c r="B1467" s="159"/>
      <c r="C1467" s="159"/>
      <c r="D1467" s="159"/>
      <c r="E1467" s="161"/>
      <c r="F1467" s="162"/>
      <c r="G1467" s="311"/>
      <c r="H1467" s="312"/>
      <c r="I1467" s="163"/>
    </row>
    <row r="1468" spans="1:9" ht="15.75" x14ac:dyDescent="0.25">
      <c r="A1468" s="160"/>
      <c r="B1468" s="159"/>
      <c r="C1468" s="159"/>
      <c r="D1468" s="159"/>
      <c r="E1468" s="161"/>
      <c r="F1468" s="162"/>
      <c r="G1468" s="311"/>
      <c r="H1468" s="312"/>
      <c r="I1468" s="163"/>
    </row>
    <row r="1469" spans="1:9" ht="15.75" x14ac:dyDescent="0.25">
      <c r="A1469" s="160"/>
      <c r="B1469" s="159"/>
      <c r="C1469" s="159"/>
      <c r="D1469" s="159"/>
      <c r="E1469" s="161"/>
      <c r="F1469" s="162"/>
      <c r="G1469" s="311"/>
      <c r="H1469" s="312"/>
      <c r="I1469" s="163"/>
    </row>
    <row r="1470" spans="1:9" ht="15.75" x14ac:dyDescent="0.25">
      <c r="A1470" s="160"/>
      <c r="B1470" s="159"/>
      <c r="C1470" s="159"/>
      <c r="D1470" s="159"/>
      <c r="E1470" s="161"/>
      <c r="F1470" s="162"/>
      <c r="G1470" s="311"/>
      <c r="H1470" s="312"/>
      <c r="I1470" s="163"/>
    </row>
    <row r="1471" spans="1:9" ht="15.75" x14ac:dyDescent="0.25">
      <c r="A1471" s="160"/>
      <c r="B1471" s="159"/>
      <c r="C1471" s="159"/>
      <c r="D1471" s="159"/>
      <c r="E1471" s="161"/>
      <c r="F1471" s="162"/>
      <c r="G1471" s="311"/>
      <c r="H1471" s="312"/>
      <c r="I1471" s="163"/>
    </row>
    <row r="1472" spans="1:9" ht="15.75" x14ac:dyDescent="0.25">
      <c r="A1472" s="160"/>
      <c r="B1472" s="159"/>
      <c r="C1472" s="159"/>
      <c r="D1472" s="159"/>
      <c r="E1472" s="161"/>
      <c r="F1472" s="162"/>
      <c r="G1472" s="311"/>
      <c r="H1472" s="312"/>
      <c r="I1472" s="163"/>
    </row>
    <row r="1473" spans="1:9" ht="15.75" x14ac:dyDescent="0.25">
      <c r="A1473" s="160"/>
      <c r="B1473" s="159"/>
      <c r="C1473" s="159"/>
      <c r="D1473" s="159"/>
      <c r="E1473" s="161"/>
      <c r="F1473" s="162"/>
      <c r="G1473" s="311"/>
      <c r="H1473" s="312"/>
      <c r="I1473" s="163"/>
    </row>
    <row r="1474" spans="1:9" ht="15.75" x14ac:dyDescent="0.25">
      <c r="A1474" s="160"/>
      <c r="B1474" s="159"/>
      <c r="C1474" s="159"/>
      <c r="D1474" s="159"/>
      <c r="E1474" s="161"/>
      <c r="F1474" s="162"/>
      <c r="G1474" s="311"/>
      <c r="H1474" s="312"/>
      <c r="I1474" s="163"/>
    </row>
    <row r="1475" spans="1:9" ht="15.75" x14ac:dyDescent="0.25">
      <c r="A1475" s="160"/>
      <c r="B1475" s="159"/>
      <c r="C1475" s="159"/>
      <c r="D1475" s="159"/>
      <c r="E1475" s="161"/>
      <c r="F1475" s="162"/>
      <c r="G1475" s="311"/>
      <c r="H1475" s="312"/>
      <c r="I1475" s="163"/>
    </row>
    <row r="1476" spans="1:9" ht="15.75" x14ac:dyDescent="0.25">
      <c r="A1476" s="160"/>
      <c r="B1476" s="159"/>
      <c r="C1476" s="159"/>
      <c r="D1476" s="159"/>
      <c r="E1476" s="161"/>
      <c r="F1476" s="162"/>
      <c r="G1476" s="311"/>
      <c r="H1476" s="312"/>
      <c r="I1476" s="163"/>
    </row>
    <row r="1477" spans="1:9" ht="15.75" x14ac:dyDescent="0.25">
      <c r="A1477" s="160"/>
      <c r="B1477" s="159"/>
      <c r="C1477" s="159"/>
      <c r="D1477" s="159"/>
      <c r="E1477" s="161"/>
      <c r="F1477" s="162"/>
      <c r="G1477" s="311"/>
      <c r="H1477" s="312"/>
      <c r="I1477" s="163"/>
    </row>
    <row r="1478" spans="1:9" ht="15.75" x14ac:dyDescent="0.25">
      <c r="A1478" s="160"/>
      <c r="B1478" s="159"/>
      <c r="C1478" s="159"/>
      <c r="D1478" s="159"/>
      <c r="E1478" s="161"/>
      <c r="F1478" s="162"/>
      <c r="G1478" s="311"/>
      <c r="H1478" s="312"/>
      <c r="I1478" s="163"/>
    </row>
    <row r="1479" spans="1:9" ht="15.75" x14ac:dyDescent="0.25">
      <c r="A1479" s="160"/>
      <c r="B1479" s="159"/>
      <c r="C1479" s="159"/>
      <c r="D1479" s="159"/>
      <c r="E1479" s="161"/>
      <c r="F1479" s="162"/>
      <c r="G1479" s="311"/>
      <c r="H1479" s="312"/>
      <c r="I1479" s="163"/>
    </row>
    <row r="1480" spans="1:9" ht="15.75" x14ac:dyDescent="0.25">
      <c r="A1480" s="160"/>
      <c r="B1480" s="159"/>
      <c r="C1480" s="159"/>
      <c r="D1480" s="159"/>
      <c r="E1480" s="161"/>
      <c r="F1480" s="162"/>
      <c r="G1480" s="311"/>
      <c r="H1480" s="312"/>
      <c r="I1480" s="163"/>
    </row>
    <row r="1481" spans="1:9" ht="15.75" x14ac:dyDescent="0.25">
      <c r="A1481" s="160"/>
      <c r="B1481" s="159"/>
      <c r="C1481" s="159"/>
      <c r="D1481" s="159"/>
      <c r="E1481" s="161"/>
      <c r="F1481" s="162"/>
      <c r="G1481" s="311"/>
      <c r="H1481" s="312"/>
      <c r="I1481" s="163"/>
    </row>
    <row r="1482" spans="1:9" ht="15.75" x14ac:dyDescent="0.25">
      <c r="A1482" s="160"/>
      <c r="B1482" s="159"/>
      <c r="C1482" s="159"/>
      <c r="D1482" s="159"/>
      <c r="E1482" s="161"/>
      <c r="F1482" s="162"/>
      <c r="G1482" s="311"/>
      <c r="H1482" s="312"/>
      <c r="I1482" s="163"/>
    </row>
    <row r="1483" spans="1:9" ht="15.75" x14ac:dyDescent="0.25">
      <c r="A1483" s="160"/>
      <c r="B1483" s="159"/>
      <c r="C1483" s="159"/>
      <c r="D1483" s="159"/>
      <c r="E1483" s="161"/>
      <c r="F1483" s="162"/>
      <c r="G1483" s="311"/>
      <c r="H1483" s="312"/>
      <c r="I1483" s="163"/>
    </row>
    <row r="1484" spans="1:9" ht="15.75" x14ac:dyDescent="0.25">
      <c r="A1484" s="160"/>
      <c r="B1484" s="159"/>
      <c r="C1484" s="159"/>
      <c r="D1484" s="159"/>
      <c r="E1484" s="161"/>
      <c r="F1484" s="162"/>
      <c r="G1484" s="311"/>
      <c r="H1484" s="312"/>
      <c r="I1484" s="163"/>
    </row>
    <row r="1485" spans="1:9" ht="15.75" x14ac:dyDescent="0.25">
      <c r="A1485" s="160"/>
      <c r="B1485" s="159"/>
      <c r="C1485" s="159"/>
      <c r="D1485" s="159"/>
      <c r="E1485" s="161"/>
      <c r="F1485" s="162"/>
      <c r="G1485" s="311"/>
      <c r="H1485" s="312"/>
      <c r="I1485" s="163"/>
    </row>
    <row r="1486" spans="1:9" ht="15.75" x14ac:dyDescent="0.25">
      <c r="A1486" s="160"/>
      <c r="B1486" s="159"/>
      <c r="C1486" s="159"/>
      <c r="D1486" s="159"/>
      <c r="E1486" s="161"/>
      <c r="F1486" s="162"/>
      <c r="G1486" s="311"/>
      <c r="H1486" s="312"/>
      <c r="I1486" s="163"/>
    </row>
    <row r="1487" spans="1:9" ht="15.75" x14ac:dyDescent="0.25">
      <c r="A1487" s="160"/>
      <c r="B1487" s="159"/>
      <c r="C1487" s="159"/>
      <c r="D1487" s="159"/>
      <c r="E1487" s="161"/>
      <c r="F1487" s="162"/>
      <c r="G1487" s="311"/>
      <c r="H1487" s="312"/>
      <c r="I1487" s="163"/>
    </row>
    <row r="1488" spans="1:9" ht="15.75" x14ac:dyDescent="0.25">
      <c r="A1488" s="160"/>
      <c r="B1488" s="159"/>
      <c r="C1488" s="159"/>
      <c r="D1488" s="159"/>
      <c r="E1488" s="161"/>
      <c r="F1488" s="162"/>
      <c r="G1488" s="311"/>
      <c r="H1488" s="312"/>
      <c r="I1488" s="163"/>
    </row>
    <row r="1489" spans="1:9" ht="15.75" x14ac:dyDescent="0.25">
      <c r="A1489" s="160"/>
      <c r="B1489" s="159"/>
      <c r="C1489" s="159"/>
      <c r="D1489" s="159"/>
      <c r="E1489" s="161"/>
      <c r="F1489" s="162"/>
      <c r="G1489" s="311"/>
      <c r="H1489" s="312"/>
      <c r="I1489" s="163"/>
    </row>
    <row r="1490" spans="1:9" ht="15.75" x14ac:dyDescent="0.25">
      <c r="A1490" s="160"/>
      <c r="B1490" s="159"/>
      <c r="C1490" s="159"/>
      <c r="D1490" s="159"/>
      <c r="E1490" s="161"/>
      <c r="F1490" s="162"/>
      <c r="G1490" s="311"/>
      <c r="H1490" s="312"/>
      <c r="I1490" s="163"/>
    </row>
    <row r="1491" spans="1:9" ht="15.75" x14ac:dyDescent="0.25">
      <c r="A1491" s="160"/>
      <c r="B1491" s="159"/>
      <c r="C1491" s="159"/>
      <c r="D1491" s="159"/>
      <c r="E1491" s="161"/>
      <c r="F1491" s="162"/>
      <c r="G1491" s="311"/>
      <c r="H1491" s="312"/>
      <c r="I1491" s="163"/>
    </row>
    <row r="1492" spans="1:9" ht="15.75" x14ac:dyDescent="0.25">
      <c r="A1492" s="160"/>
      <c r="B1492" s="159"/>
      <c r="C1492" s="159"/>
      <c r="D1492" s="159"/>
      <c r="E1492" s="161"/>
      <c r="F1492" s="162"/>
      <c r="G1492" s="311"/>
      <c r="H1492" s="312"/>
      <c r="I1492" s="163"/>
    </row>
    <row r="1493" spans="1:9" ht="15.75" x14ac:dyDescent="0.25">
      <c r="A1493" s="160"/>
      <c r="B1493" s="159"/>
      <c r="C1493" s="159"/>
      <c r="D1493" s="159"/>
      <c r="E1493" s="161"/>
      <c r="F1493" s="162"/>
      <c r="G1493" s="311"/>
      <c r="H1493" s="312"/>
      <c r="I1493" s="163"/>
    </row>
    <row r="1494" spans="1:9" ht="15.75" x14ac:dyDescent="0.25">
      <c r="A1494" s="160"/>
      <c r="B1494" s="159"/>
      <c r="C1494" s="159"/>
      <c r="D1494" s="159"/>
      <c r="E1494" s="161"/>
      <c r="F1494" s="162"/>
      <c r="G1494" s="311"/>
      <c r="H1494" s="312"/>
      <c r="I1494" s="163"/>
    </row>
    <row r="1495" spans="1:9" ht="15.75" x14ac:dyDescent="0.25">
      <c r="A1495" s="160"/>
      <c r="B1495" s="159"/>
      <c r="C1495" s="159"/>
      <c r="D1495" s="159"/>
      <c r="E1495" s="161"/>
      <c r="F1495" s="162"/>
      <c r="G1495" s="311"/>
      <c r="H1495" s="312"/>
      <c r="I1495" s="163"/>
    </row>
    <row r="1496" spans="1:9" ht="15.75" x14ac:dyDescent="0.25">
      <c r="A1496" s="160"/>
      <c r="B1496" s="159"/>
      <c r="C1496" s="159"/>
      <c r="D1496" s="159"/>
      <c r="E1496" s="161"/>
      <c r="F1496" s="162"/>
      <c r="G1496" s="311"/>
      <c r="H1496" s="312"/>
      <c r="I1496" s="163"/>
    </row>
    <row r="1497" spans="1:9" ht="15.75" x14ac:dyDescent="0.25">
      <c r="A1497" s="160"/>
      <c r="B1497" s="159"/>
      <c r="C1497" s="159"/>
      <c r="D1497" s="159"/>
      <c r="E1497" s="161"/>
      <c r="F1497" s="162"/>
      <c r="G1497" s="311"/>
      <c r="H1497" s="312"/>
      <c r="I1497" s="163"/>
    </row>
    <row r="1498" spans="1:9" ht="15.75" x14ac:dyDescent="0.25">
      <c r="A1498" s="160"/>
      <c r="B1498" s="159"/>
      <c r="C1498" s="159"/>
      <c r="D1498" s="159"/>
      <c r="E1498" s="161"/>
      <c r="F1498" s="162"/>
      <c r="G1498" s="311"/>
      <c r="H1498" s="312"/>
      <c r="I1498" s="163"/>
    </row>
    <row r="1499" spans="1:9" ht="15.75" x14ac:dyDescent="0.25">
      <c r="A1499" s="160"/>
      <c r="B1499" s="159"/>
      <c r="C1499" s="159"/>
      <c r="D1499" s="159"/>
      <c r="E1499" s="161"/>
      <c r="F1499" s="162"/>
      <c r="G1499" s="311"/>
      <c r="H1499" s="312"/>
      <c r="I1499" s="163"/>
    </row>
    <row r="1500" spans="1:9" ht="15.75" x14ac:dyDescent="0.25">
      <c r="A1500" s="160"/>
      <c r="B1500" s="159"/>
      <c r="C1500" s="159"/>
      <c r="D1500" s="159"/>
      <c r="E1500" s="161"/>
      <c r="F1500" s="162"/>
      <c r="G1500" s="311"/>
      <c r="H1500" s="312"/>
      <c r="I1500" s="163"/>
    </row>
    <row r="1501" spans="1:9" ht="15.75" x14ac:dyDescent="0.25">
      <c r="A1501" s="160"/>
      <c r="B1501" s="159"/>
      <c r="C1501" s="159"/>
      <c r="D1501" s="159"/>
      <c r="E1501" s="161"/>
      <c r="F1501" s="162"/>
      <c r="G1501" s="311"/>
      <c r="H1501" s="312"/>
      <c r="I1501" s="163"/>
    </row>
    <row r="1502" spans="1:9" ht="15.75" x14ac:dyDescent="0.25">
      <c r="A1502" s="160"/>
      <c r="B1502" s="159"/>
      <c r="C1502" s="159"/>
      <c r="D1502" s="159"/>
      <c r="E1502" s="161"/>
      <c r="F1502" s="162"/>
      <c r="G1502" s="311"/>
      <c r="H1502" s="312"/>
      <c r="I1502" s="163"/>
    </row>
    <row r="1503" spans="1:9" ht="15.75" x14ac:dyDescent="0.25">
      <c r="A1503" s="160"/>
      <c r="B1503" s="159"/>
      <c r="C1503" s="159"/>
      <c r="D1503" s="159"/>
      <c r="E1503" s="161"/>
      <c r="F1503" s="162"/>
      <c r="G1503" s="311"/>
      <c r="H1503" s="312"/>
      <c r="I1503" s="163"/>
    </row>
    <row r="1504" spans="1:9" ht="15.75" x14ac:dyDescent="0.25">
      <c r="A1504" s="160"/>
      <c r="B1504" s="159"/>
      <c r="C1504" s="159"/>
      <c r="D1504" s="159"/>
      <c r="E1504" s="161"/>
      <c r="F1504" s="162"/>
      <c r="G1504" s="311"/>
      <c r="H1504" s="312"/>
      <c r="I1504" s="163"/>
    </row>
    <row r="1505" spans="1:9" ht="15.75" x14ac:dyDescent="0.25">
      <c r="A1505" s="160"/>
      <c r="B1505" s="159"/>
      <c r="C1505" s="159"/>
      <c r="D1505" s="159"/>
      <c r="E1505" s="161"/>
      <c r="F1505" s="162"/>
      <c r="G1505" s="311"/>
      <c r="H1505" s="312"/>
      <c r="I1505" s="163"/>
    </row>
    <row r="1506" spans="1:9" ht="15.75" x14ac:dyDescent="0.25">
      <c r="A1506" s="160"/>
      <c r="B1506" s="159"/>
      <c r="C1506" s="159"/>
      <c r="D1506" s="159"/>
      <c r="E1506" s="161"/>
      <c r="F1506" s="162"/>
      <c r="G1506" s="311"/>
      <c r="H1506" s="312"/>
      <c r="I1506" s="163"/>
    </row>
    <row r="1507" spans="1:9" ht="15.75" x14ac:dyDescent="0.25">
      <c r="A1507" s="160"/>
      <c r="B1507" s="159"/>
      <c r="C1507" s="159"/>
      <c r="D1507" s="159"/>
      <c r="E1507" s="161"/>
      <c r="F1507" s="162"/>
      <c r="G1507" s="311"/>
      <c r="H1507" s="312"/>
      <c r="I1507" s="163"/>
    </row>
    <row r="1508" spans="1:9" ht="15.75" x14ac:dyDescent="0.25">
      <c r="A1508" s="160"/>
      <c r="B1508" s="159"/>
      <c r="C1508" s="159"/>
      <c r="D1508" s="159"/>
      <c r="E1508" s="161"/>
      <c r="F1508" s="162"/>
      <c r="G1508" s="311"/>
      <c r="H1508" s="312"/>
      <c r="I1508" s="163"/>
    </row>
    <row r="1509" spans="1:9" ht="15.75" x14ac:dyDescent="0.25">
      <c r="A1509" s="160"/>
      <c r="B1509" s="159"/>
      <c r="C1509" s="159"/>
      <c r="D1509" s="159"/>
      <c r="E1509" s="161"/>
      <c r="F1509" s="162"/>
      <c r="G1509" s="311"/>
      <c r="H1509" s="312"/>
      <c r="I1509" s="163"/>
    </row>
    <row r="1510" spans="1:9" ht="15.75" x14ac:dyDescent="0.25">
      <c r="A1510" s="160"/>
      <c r="B1510" s="159"/>
      <c r="C1510" s="159"/>
      <c r="D1510" s="159"/>
      <c r="E1510" s="161"/>
      <c r="F1510" s="162"/>
      <c r="G1510" s="311"/>
      <c r="H1510" s="312"/>
      <c r="I1510" s="163"/>
    </row>
    <row r="1511" spans="1:9" ht="15.75" x14ac:dyDescent="0.25">
      <c r="A1511" s="160"/>
      <c r="B1511" s="159"/>
      <c r="C1511" s="159"/>
      <c r="D1511" s="159"/>
      <c r="E1511" s="161"/>
      <c r="F1511" s="162"/>
      <c r="G1511" s="311"/>
      <c r="H1511" s="312"/>
      <c r="I1511" s="163"/>
    </row>
    <row r="1512" spans="1:9" ht="15.75" x14ac:dyDescent="0.25">
      <c r="A1512" s="160"/>
      <c r="B1512" s="159"/>
      <c r="C1512" s="159"/>
      <c r="D1512" s="159"/>
      <c r="E1512" s="161"/>
      <c r="F1512" s="162"/>
      <c r="G1512" s="311"/>
      <c r="H1512" s="312"/>
      <c r="I1512" s="163"/>
    </row>
    <row r="1513" spans="1:9" ht="15.75" x14ac:dyDescent="0.25">
      <c r="A1513" s="160"/>
      <c r="B1513" s="159"/>
      <c r="C1513" s="159"/>
      <c r="D1513" s="159"/>
      <c r="E1513" s="161"/>
      <c r="F1513" s="162"/>
      <c r="G1513" s="311"/>
      <c r="H1513" s="312"/>
      <c r="I1513" s="163"/>
    </row>
    <row r="1514" spans="1:9" ht="15.75" x14ac:dyDescent="0.25">
      <c r="A1514" s="160"/>
      <c r="B1514" s="159"/>
      <c r="C1514" s="159"/>
      <c r="D1514" s="159"/>
      <c r="E1514" s="161"/>
      <c r="F1514" s="162"/>
      <c r="G1514" s="311"/>
      <c r="H1514" s="312"/>
      <c r="I1514" s="163"/>
    </row>
    <row r="1515" spans="1:9" ht="15.75" x14ac:dyDescent="0.25">
      <c r="A1515" s="160"/>
      <c r="B1515" s="159"/>
      <c r="C1515" s="159"/>
      <c r="D1515" s="159"/>
      <c r="E1515" s="161"/>
      <c r="F1515" s="162"/>
      <c r="G1515" s="311"/>
      <c r="H1515" s="312"/>
      <c r="I1515" s="163"/>
    </row>
    <row r="1516" spans="1:9" ht="15.75" x14ac:dyDescent="0.25">
      <c r="A1516" s="160"/>
      <c r="B1516" s="159"/>
      <c r="C1516" s="159"/>
      <c r="D1516" s="159"/>
      <c r="E1516" s="161"/>
      <c r="F1516" s="162"/>
      <c r="G1516" s="311"/>
      <c r="H1516" s="312"/>
      <c r="I1516" s="163"/>
    </row>
    <row r="1517" spans="1:9" ht="15.75" x14ac:dyDescent="0.25">
      <c r="A1517" s="160"/>
      <c r="B1517" s="159"/>
      <c r="C1517" s="159"/>
      <c r="D1517" s="159"/>
      <c r="E1517" s="161"/>
      <c r="F1517" s="162"/>
      <c r="G1517" s="311"/>
      <c r="H1517" s="312"/>
      <c r="I1517" s="163"/>
    </row>
    <row r="1518" spans="1:9" ht="15.75" x14ac:dyDescent="0.25">
      <c r="A1518" s="160"/>
      <c r="B1518" s="159"/>
      <c r="C1518" s="159"/>
      <c r="D1518" s="159"/>
      <c r="E1518" s="161"/>
      <c r="F1518" s="162"/>
      <c r="G1518" s="311"/>
      <c r="H1518" s="312"/>
      <c r="I1518" s="163"/>
    </row>
    <row r="1519" spans="1:9" ht="16.5" thickBot="1" x14ac:dyDescent="0.3">
      <c r="A1519" s="166"/>
      <c r="B1519" s="167"/>
      <c r="C1519" s="167"/>
      <c r="D1519" s="167"/>
      <c r="E1519" s="168"/>
      <c r="F1519" s="169"/>
      <c r="G1519" s="313"/>
      <c r="H1519" s="314"/>
      <c r="I1519" s="170"/>
    </row>
    <row r="1520" spans="1:9" x14ac:dyDescent="0.2">
      <c r="A1520" s="178" t="s">
        <v>41</v>
      </c>
      <c r="B1520" s="178" t="s">
        <v>41</v>
      </c>
      <c r="C1520" s="178" t="s">
        <v>41</v>
      </c>
      <c r="D1520" s="178" t="s">
        <v>41</v>
      </c>
      <c r="E1520" s="183" t="s">
        <v>41</v>
      </c>
      <c r="F1520" s="177" t="s">
        <v>41</v>
      </c>
      <c r="G1520" s="183" t="s">
        <v>41</v>
      </c>
      <c r="H1520" s="177" t="s">
        <v>41</v>
      </c>
      <c r="I1520" s="179" t="s">
        <v>41</v>
      </c>
    </row>
    <row r="1521" spans="1:9" x14ac:dyDescent="0.2">
      <c r="A1521" s="31"/>
      <c r="B1521" s="31"/>
      <c r="C1521" s="31"/>
      <c r="D1521" s="31"/>
      <c r="E1521" s="31"/>
      <c r="F1521" s="31"/>
      <c r="G1521" s="31"/>
      <c r="H1521" s="31"/>
      <c r="I1521" s="184"/>
    </row>
  </sheetData>
  <sheetProtection algorithmName="SHA-512" hashValue="fXm7za3uOcO2A07QGLEvc+MaPs4hF0mXLR4hFHZdn+gvis2tjqbDAf9Q8LrxBhB36fMHpj0e0PE6kNp/83ZPdg==" saltValue="zTqlkSsmWuL9FIovucVi2g==" spinCount="100000" sheet="1" objects="1" scenarios="1"/>
  <mergeCells count="1505">
    <mergeCell ref="G1519:H1519"/>
    <mergeCell ref="G1515:H1515"/>
    <mergeCell ref="G1516:H1516"/>
    <mergeCell ref="G1517:H1517"/>
    <mergeCell ref="G1518:H1518"/>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formula1>DATEVALUE("1/1/"&amp;YEAR(NOW())-1)</formula1>
      <formula2>DATEVALUE("12/31/"&amp;YEAR(NOW())-1)</formula2>
    </dataValidation>
    <dataValidation type="list" allowBlank="1" showInputMessage="1" showErrorMessage="1" errorTitle="Input Error " error="You must enter &quot;Yes&quot; or &quot;No&quot;" sqref="G15:G1519">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Y1520"/>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69</v>
      </c>
      <c r="N1" s="75" t="s">
        <v>13</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MISSOURI</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Missouri, or imposed by an combination of cities, counties or other political subdivisions of Missouri.</v>
      </c>
      <c r="B6" s="52"/>
      <c r="C6" s="52"/>
      <c r="D6" s="49"/>
      <c r="E6" s="49"/>
      <c r="F6" s="50"/>
      <c r="G6" s="50"/>
      <c r="H6" s="50"/>
      <c r="I6" s="143"/>
    </row>
    <row r="7" spans="1:25" s="51" customFormat="1" ht="12.75" customHeight="1" x14ac:dyDescent="0.25">
      <c r="A7" s="83" t="s">
        <v>84</v>
      </c>
      <c r="B7" s="52"/>
      <c r="C7" s="52"/>
      <c r="D7" s="49"/>
      <c r="E7" s="49"/>
      <c r="F7" s="50"/>
      <c r="G7" s="50"/>
      <c r="H7" s="50"/>
      <c r="I7" s="143"/>
    </row>
    <row r="8" spans="1:25" s="51" customFormat="1" ht="12.75" customHeight="1" x14ac:dyDescent="0.25">
      <c r="A8" s="82" t="s">
        <v>55</v>
      </c>
      <c r="B8" s="52"/>
      <c r="C8" s="52"/>
      <c r="D8" s="49"/>
      <c r="E8" s="49"/>
      <c r="F8" s="50"/>
      <c r="G8" s="50"/>
      <c r="H8" s="50"/>
      <c r="I8" s="143"/>
    </row>
    <row r="9" spans="1:25" s="51" customFormat="1" ht="1.5" customHeight="1" x14ac:dyDescent="0.25">
      <c r="A9" s="82"/>
      <c r="B9" s="52"/>
      <c r="C9" s="52"/>
      <c r="D9" s="49"/>
      <c r="E9" s="49"/>
      <c r="F9" s="50"/>
      <c r="G9" s="50"/>
      <c r="H9" s="50"/>
      <c r="I9" s="143"/>
    </row>
    <row r="10" spans="1:25" s="51" customFormat="1" ht="1.5" customHeight="1" x14ac:dyDescent="0.25">
      <c r="A10" s="82"/>
      <c r="B10" s="52"/>
      <c r="C10" s="52"/>
      <c r="D10" s="49"/>
      <c r="E10" s="49"/>
      <c r="F10" s="50"/>
      <c r="G10" s="50"/>
      <c r="H10" s="50"/>
      <c r="I10" s="143"/>
    </row>
    <row r="11" spans="1:25" s="51" customFormat="1" ht="1.5" customHeight="1" x14ac:dyDescent="0.25">
      <c r="A11" s="82"/>
      <c r="B11" s="52"/>
      <c r="C11" s="52"/>
      <c r="D11" s="49"/>
      <c r="E11" s="49"/>
      <c r="F11" s="50"/>
      <c r="G11" s="50"/>
      <c r="H11" s="50"/>
      <c r="I11" s="143"/>
    </row>
    <row r="12" spans="1:25" s="51" customFormat="1" ht="1.5" customHeight="1" x14ac:dyDescent="0.25">
      <c r="A12" s="82"/>
      <c r="B12" s="52"/>
      <c r="C12" s="52"/>
      <c r="D12" s="49"/>
      <c r="E12" s="49"/>
      <c r="F12" s="50"/>
      <c r="G12" s="50"/>
      <c r="H12" s="50"/>
      <c r="I12" s="143"/>
    </row>
    <row r="13" spans="1:25" ht="6" customHeight="1" thickBot="1" x14ac:dyDescent="0.25">
      <c r="A13" s="56"/>
      <c r="B13" s="56"/>
      <c r="C13" s="56"/>
      <c r="I13" s="144"/>
    </row>
    <row r="14" spans="1:25" ht="47.25" x14ac:dyDescent="0.25">
      <c r="A14" s="44" t="s">
        <v>35</v>
      </c>
      <c r="B14" s="45" t="s">
        <v>31</v>
      </c>
      <c r="C14" s="45" t="s">
        <v>32</v>
      </c>
      <c r="D14" s="45" t="s">
        <v>33</v>
      </c>
      <c r="E14" s="47" t="s">
        <v>44</v>
      </c>
      <c r="F14" s="48"/>
      <c r="G14" s="157" t="str">
        <f>"Does "&amp;UPPER(TRIM($N$1))&amp;" allow a state tax credit for this municipal payment?"</f>
        <v>Does MISSOURI allow a state tax credit for this municipal payment?</v>
      </c>
      <c r="H14" s="68"/>
      <c r="I14" s="46" t="s">
        <v>34</v>
      </c>
    </row>
    <row r="15" spans="1:25" ht="15.75" x14ac:dyDescent="0.25">
      <c r="A15" s="160"/>
      <c r="B15" s="159"/>
      <c r="C15" s="159"/>
      <c r="D15" s="159"/>
      <c r="E15" s="161"/>
      <c r="F15" s="162"/>
      <c r="G15" s="311"/>
      <c r="H15" s="312"/>
      <c r="I15" s="163"/>
    </row>
    <row r="16" spans="1:25" ht="15.75" x14ac:dyDescent="0.25">
      <c r="A16" s="160"/>
      <c r="B16" s="159"/>
      <c r="C16" s="159"/>
      <c r="D16" s="159"/>
      <c r="E16" s="161"/>
      <c r="F16" s="162"/>
      <c r="G16" s="311"/>
      <c r="H16" s="312"/>
      <c r="I16" s="163"/>
    </row>
    <row r="17" spans="1:9" ht="15.75" x14ac:dyDescent="0.25">
      <c r="A17" s="160"/>
      <c r="B17" s="159"/>
      <c r="C17" s="159"/>
      <c r="D17" s="159"/>
      <c r="E17" s="161"/>
      <c r="F17" s="162"/>
      <c r="G17" s="311"/>
      <c r="H17" s="312"/>
      <c r="I17" s="163"/>
    </row>
    <row r="18" spans="1:9" ht="15.75" x14ac:dyDescent="0.25">
      <c r="A18" s="160"/>
      <c r="B18" s="159"/>
      <c r="C18" s="159"/>
      <c r="D18" s="159"/>
      <c r="E18" s="161"/>
      <c r="F18" s="162"/>
      <c r="G18" s="311"/>
      <c r="H18" s="312"/>
      <c r="I18" s="163"/>
    </row>
    <row r="19" spans="1:9" ht="15.75" x14ac:dyDescent="0.25">
      <c r="A19" s="160"/>
      <c r="B19" s="159"/>
      <c r="C19" s="159"/>
      <c r="D19" s="159"/>
      <c r="E19" s="161"/>
      <c r="F19" s="162"/>
      <c r="G19" s="311"/>
      <c r="H19" s="312"/>
      <c r="I19" s="163"/>
    </row>
    <row r="20" spans="1:9" ht="15.75" x14ac:dyDescent="0.25">
      <c r="A20" s="160"/>
      <c r="B20" s="159"/>
      <c r="C20" s="159"/>
      <c r="D20" s="159"/>
      <c r="E20" s="161"/>
      <c r="F20" s="162"/>
      <c r="G20" s="311"/>
      <c r="H20" s="312"/>
      <c r="I20" s="163"/>
    </row>
    <row r="21" spans="1:9" ht="15.75" x14ac:dyDescent="0.25">
      <c r="A21" s="160"/>
      <c r="B21" s="159"/>
      <c r="C21" s="159"/>
      <c r="D21" s="159"/>
      <c r="E21" s="161"/>
      <c r="F21" s="162"/>
      <c r="G21" s="311"/>
      <c r="H21" s="312"/>
      <c r="I21" s="163"/>
    </row>
    <row r="22" spans="1:9" ht="15.75" x14ac:dyDescent="0.25">
      <c r="A22" s="160"/>
      <c r="B22" s="159"/>
      <c r="C22" s="159"/>
      <c r="D22" s="159"/>
      <c r="E22" s="161"/>
      <c r="F22" s="162"/>
      <c r="G22" s="311"/>
      <c r="H22" s="312"/>
      <c r="I22" s="163"/>
    </row>
    <row r="23" spans="1:9" ht="15.75" x14ac:dyDescent="0.25">
      <c r="A23" s="160"/>
      <c r="B23" s="159"/>
      <c r="C23" s="159"/>
      <c r="D23" s="159"/>
      <c r="E23" s="161"/>
      <c r="F23" s="162"/>
      <c r="G23" s="311"/>
      <c r="H23" s="312"/>
      <c r="I23" s="163"/>
    </row>
    <row r="24" spans="1:9" ht="15.75" x14ac:dyDescent="0.25">
      <c r="A24" s="160"/>
      <c r="B24" s="159"/>
      <c r="C24" s="159"/>
      <c r="D24" s="159"/>
      <c r="E24" s="161"/>
      <c r="F24" s="162"/>
      <c r="G24" s="311"/>
      <c r="H24" s="312"/>
      <c r="I24" s="163"/>
    </row>
    <row r="25" spans="1:9" ht="15.75" x14ac:dyDescent="0.25">
      <c r="A25" s="160"/>
      <c r="B25" s="159"/>
      <c r="C25" s="159"/>
      <c r="D25" s="159"/>
      <c r="E25" s="161"/>
      <c r="F25" s="162"/>
      <c r="G25" s="311"/>
      <c r="H25" s="312"/>
      <c r="I25" s="163"/>
    </row>
    <row r="26" spans="1:9" ht="15.75" x14ac:dyDescent="0.25">
      <c r="A26" s="160"/>
      <c r="B26" s="159"/>
      <c r="C26" s="159"/>
      <c r="D26" s="159"/>
      <c r="E26" s="161"/>
      <c r="F26" s="162"/>
      <c r="G26" s="311"/>
      <c r="H26" s="312"/>
      <c r="I26" s="163"/>
    </row>
    <row r="27" spans="1:9" ht="15.75" x14ac:dyDescent="0.25">
      <c r="A27" s="160"/>
      <c r="B27" s="159"/>
      <c r="C27" s="159"/>
      <c r="D27" s="159"/>
      <c r="E27" s="161"/>
      <c r="F27" s="162"/>
      <c r="G27" s="311"/>
      <c r="H27" s="312"/>
      <c r="I27" s="163"/>
    </row>
    <row r="28" spans="1:9" ht="15.75" x14ac:dyDescent="0.25">
      <c r="A28" s="160"/>
      <c r="B28" s="159"/>
      <c r="C28" s="159"/>
      <c r="D28" s="159"/>
      <c r="E28" s="161"/>
      <c r="F28" s="162"/>
      <c r="G28" s="311"/>
      <c r="H28" s="312"/>
      <c r="I28" s="163"/>
    </row>
    <row r="29" spans="1:9" ht="15.75" x14ac:dyDescent="0.25">
      <c r="A29" s="160"/>
      <c r="B29" s="159"/>
      <c r="C29" s="159"/>
      <c r="D29" s="159"/>
      <c r="E29" s="161"/>
      <c r="F29" s="162"/>
      <c r="G29" s="311"/>
      <c r="H29" s="312"/>
      <c r="I29" s="163"/>
    </row>
    <row r="30" spans="1:9" ht="15.75" x14ac:dyDescent="0.25">
      <c r="A30" s="160"/>
      <c r="B30" s="159"/>
      <c r="C30" s="159"/>
      <c r="D30" s="159"/>
      <c r="E30" s="161"/>
      <c r="F30" s="162"/>
      <c r="G30" s="311"/>
      <c r="H30" s="312"/>
      <c r="I30" s="163"/>
    </row>
    <row r="31" spans="1:9" ht="15.75" x14ac:dyDescent="0.25">
      <c r="A31" s="160"/>
      <c r="B31" s="159"/>
      <c r="C31" s="159"/>
      <c r="D31" s="159"/>
      <c r="E31" s="161"/>
      <c r="F31" s="162"/>
      <c r="G31" s="311"/>
      <c r="H31" s="312"/>
      <c r="I31" s="163"/>
    </row>
    <row r="32" spans="1:9" ht="15.75" x14ac:dyDescent="0.25">
      <c r="A32" s="160"/>
      <c r="B32" s="159"/>
      <c r="C32" s="159"/>
      <c r="D32" s="159"/>
      <c r="E32" s="161"/>
      <c r="F32" s="162"/>
      <c r="G32" s="311"/>
      <c r="H32" s="312"/>
      <c r="I32" s="163"/>
    </row>
    <row r="33" spans="1:9" ht="15.75" x14ac:dyDescent="0.25">
      <c r="A33" s="160"/>
      <c r="B33" s="159"/>
      <c r="C33" s="159"/>
      <c r="D33" s="159"/>
      <c r="E33" s="161"/>
      <c r="F33" s="162"/>
      <c r="G33" s="311"/>
      <c r="H33" s="312"/>
      <c r="I33" s="163"/>
    </row>
    <row r="34" spans="1:9" ht="15.75" x14ac:dyDescent="0.25">
      <c r="A34" s="160"/>
      <c r="B34" s="159"/>
      <c r="C34" s="159"/>
      <c r="D34" s="159"/>
      <c r="E34" s="161"/>
      <c r="F34" s="162"/>
      <c r="G34" s="311"/>
      <c r="H34" s="312"/>
      <c r="I34" s="163"/>
    </row>
    <row r="35" spans="1:9" ht="15.75" x14ac:dyDescent="0.25">
      <c r="A35" s="160"/>
      <c r="B35" s="159"/>
      <c r="C35" s="159"/>
      <c r="D35" s="159"/>
      <c r="E35" s="161"/>
      <c r="F35" s="162"/>
      <c r="G35" s="311"/>
      <c r="H35" s="312"/>
      <c r="I35" s="163"/>
    </row>
    <row r="36" spans="1:9" ht="15.75" x14ac:dyDescent="0.25">
      <c r="A36" s="160"/>
      <c r="B36" s="159"/>
      <c r="C36" s="159"/>
      <c r="D36" s="159"/>
      <c r="E36" s="161"/>
      <c r="F36" s="162"/>
      <c r="G36" s="311"/>
      <c r="H36" s="312"/>
      <c r="I36" s="163"/>
    </row>
    <row r="37" spans="1:9" ht="15.75" x14ac:dyDescent="0.25">
      <c r="A37" s="160"/>
      <c r="B37" s="159"/>
      <c r="C37" s="159"/>
      <c r="D37" s="159"/>
      <c r="E37" s="161"/>
      <c r="F37" s="162"/>
      <c r="G37" s="311"/>
      <c r="H37" s="312"/>
      <c r="I37" s="163"/>
    </row>
    <row r="38" spans="1:9" ht="15.75" x14ac:dyDescent="0.25">
      <c r="A38" s="160"/>
      <c r="B38" s="159"/>
      <c r="C38" s="159"/>
      <c r="D38" s="159"/>
      <c r="E38" s="161"/>
      <c r="F38" s="162"/>
      <c r="G38" s="311"/>
      <c r="H38" s="312"/>
      <c r="I38" s="163"/>
    </row>
    <row r="39" spans="1:9" ht="15.75" x14ac:dyDescent="0.25">
      <c r="A39" s="160"/>
      <c r="B39" s="159"/>
      <c r="C39" s="159"/>
      <c r="D39" s="159"/>
      <c r="E39" s="161"/>
      <c r="F39" s="162"/>
      <c r="G39" s="311"/>
      <c r="H39" s="312"/>
      <c r="I39" s="163"/>
    </row>
    <row r="40" spans="1:9" ht="15.75" x14ac:dyDescent="0.25">
      <c r="A40" s="160"/>
      <c r="B40" s="159"/>
      <c r="C40" s="159"/>
      <c r="D40" s="159"/>
      <c r="E40" s="161"/>
      <c r="F40" s="162"/>
      <c r="G40" s="311"/>
      <c r="H40" s="312"/>
      <c r="I40" s="163"/>
    </row>
    <row r="41" spans="1:9" ht="15.75" x14ac:dyDescent="0.25">
      <c r="A41" s="160"/>
      <c r="B41" s="159"/>
      <c r="C41" s="159"/>
      <c r="D41" s="159"/>
      <c r="E41" s="161"/>
      <c r="F41" s="162"/>
      <c r="G41" s="311"/>
      <c r="H41" s="312"/>
      <c r="I41" s="163"/>
    </row>
    <row r="42" spans="1:9" ht="15.75" x14ac:dyDescent="0.25">
      <c r="A42" s="160"/>
      <c r="B42" s="159"/>
      <c r="C42" s="159"/>
      <c r="D42" s="159"/>
      <c r="E42" s="161"/>
      <c r="F42" s="162"/>
      <c r="G42" s="311"/>
      <c r="H42" s="312"/>
      <c r="I42" s="163"/>
    </row>
    <row r="43" spans="1:9" ht="15.75" x14ac:dyDescent="0.25">
      <c r="A43" s="160"/>
      <c r="B43" s="159"/>
      <c r="C43" s="159"/>
      <c r="D43" s="159"/>
      <c r="E43" s="161"/>
      <c r="F43" s="162"/>
      <c r="G43" s="311"/>
      <c r="H43" s="312"/>
      <c r="I43" s="163"/>
    </row>
    <row r="44" spans="1:9" ht="15.75" x14ac:dyDescent="0.25">
      <c r="A44" s="160"/>
      <c r="B44" s="159"/>
      <c r="C44" s="159"/>
      <c r="D44" s="159"/>
      <c r="E44" s="161"/>
      <c r="F44" s="162"/>
      <c r="G44" s="311"/>
      <c r="H44" s="312"/>
      <c r="I44" s="163"/>
    </row>
    <row r="45" spans="1:9" ht="15.75" x14ac:dyDescent="0.25">
      <c r="A45" s="160"/>
      <c r="B45" s="159"/>
      <c r="C45" s="159"/>
      <c r="D45" s="159"/>
      <c r="E45" s="161"/>
      <c r="F45" s="162"/>
      <c r="G45" s="311"/>
      <c r="H45" s="312"/>
      <c r="I45" s="163"/>
    </row>
    <row r="46" spans="1:9" ht="15.75" x14ac:dyDescent="0.25">
      <c r="A46" s="160"/>
      <c r="B46" s="159"/>
      <c r="C46" s="159"/>
      <c r="D46" s="159"/>
      <c r="E46" s="161"/>
      <c r="F46" s="162"/>
      <c r="G46" s="311"/>
      <c r="H46" s="312"/>
      <c r="I46" s="163"/>
    </row>
    <row r="47" spans="1:9" ht="15.75" x14ac:dyDescent="0.25">
      <c r="A47" s="160"/>
      <c r="B47" s="159"/>
      <c r="C47" s="159"/>
      <c r="D47" s="159"/>
      <c r="E47" s="161"/>
      <c r="F47" s="162"/>
      <c r="G47" s="311"/>
      <c r="H47" s="312"/>
      <c r="I47" s="163"/>
    </row>
    <row r="48" spans="1:9" ht="15.75" x14ac:dyDescent="0.25">
      <c r="A48" s="160"/>
      <c r="B48" s="159"/>
      <c r="C48" s="159"/>
      <c r="D48" s="159"/>
      <c r="E48" s="161"/>
      <c r="F48" s="162"/>
      <c r="G48" s="311"/>
      <c r="H48" s="312"/>
      <c r="I48" s="163"/>
    </row>
    <row r="49" spans="1:9" ht="15.75" x14ac:dyDescent="0.25">
      <c r="A49" s="160"/>
      <c r="B49" s="159"/>
      <c r="C49" s="159"/>
      <c r="D49" s="159"/>
      <c r="E49" s="161"/>
      <c r="F49" s="162"/>
      <c r="G49" s="311"/>
      <c r="H49" s="312"/>
      <c r="I49" s="163"/>
    </row>
    <row r="50" spans="1:9" ht="15.75" x14ac:dyDescent="0.25">
      <c r="A50" s="160"/>
      <c r="B50" s="159"/>
      <c r="C50" s="159"/>
      <c r="D50" s="159"/>
      <c r="E50" s="161"/>
      <c r="F50" s="162"/>
      <c r="G50" s="311"/>
      <c r="H50" s="312"/>
      <c r="I50" s="163"/>
    </row>
    <row r="51" spans="1:9" ht="15.75" x14ac:dyDescent="0.25">
      <c r="A51" s="160"/>
      <c r="B51" s="159"/>
      <c r="C51" s="159"/>
      <c r="D51" s="159"/>
      <c r="E51" s="161"/>
      <c r="F51" s="162"/>
      <c r="G51" s="311"/>
      <c r="H51" s="312"/>
      <c r="I51" s="163"/>
    </row>
    <row r="52" spans="1:9" ht="15.75" x14ac:dyDescent="0.25">
      <c r="A52" s="160"/>
      <c r="B52" s="159"/>
      <c r="C52" s="159"/>
      <c r="D52" s="159"/>
      <c r="E52" s="161"/>
      <c r="F52" s="162"/>
      <c r="G52" s="311"/>
      <c r="H52" s="312"/>
      <c r="I52" s="163"/>
    </row>
    <row r="53" spans="1:9" ht="15.75" x14ac:dyDescent="0.25">
      <c r="A53" s="160"/>
      <c r="B53" s="159"/>
      <c r="C53" s="159"/>
      <c r="D53" s="159"/>
      <c r="E53" s="161"/>
      <c r="F53" s="162"/>
      <c r="G53" s="311"/>
      <c r="H53" s="312"/>
      <c r="I53" s="163"/>
    </row>
    <row r="54" spans="1:9" ht="15.75" x14ac:dyDescent="0.25">
      <c r="A54" s="160"/>
      <c r="B54" s="159"/>
      <c r="C54" s="159"/>
      <c r="D54" s="159"/>
      <c r="E54" s="161"/>
      <c r="F54" s="162"/>
      <c r="G54" s="311"/>
      <c r="H54" s="312"/>
      <c r="I54" s="163"/>
    </row>
    <row r="55" spans="1:9" ht="15.75" x14ac:dyDescent="0.25">
      <c r="A55" s="160"/>
      <c r="B55" s="159"/>
      <c r="C55" s="159"/>
      <c r="D55" s="159"/>
      <c r="E55" s="161"/>
      <c r="F55" s="162"/>
      <c r="G55" s="311"/>
      <c r="H55" s="312"/>
      <c r="I55" s="163"/>
    </row>
    <row r="56" spans="1:9" ht="15.75" x14ac:dyDescent="0.25">
      <c r="A56" s="160"/>
      <c r="B56" s="159"/>
      <c r="C56" s="159"/>
      <c r="D56" s="159"/>
      <c r="E56" s="161"/>
      <c r="F56" s="162"/>
      <c r="G56" s="311"/>
      <c r="H56" s="312"/>
      <c r="I56" s="163"/>
    </row>
    <row r="57" spans="1:9" ht="15.75" x14ac:dyDescent="0.25">
      <c r="A57" s="160"/>
      <c r="B57" s="159"/>
      <c r="C57" s="159"/>
      <c r="D57" s="159"/>
      <c r="E57" s="161"/>
      <c r="F57" s="162"/>
      <c r="G57" s="311"/>
      <c r="H57" s="312"/>
      <c r="I57" s="163"/>
    </row>
    <row r="58" spans="1:9" ht="15.75" x14ac:dyDescent="0.25">
      <c r="A58" s="160"/>
      <c r="B58" s="159"/>
      <c r="C58" s="159"/>
      <c r="D58" s="159"/>
      <c r="E58" s="161"/>
      <c r="F58" s="162"/>
      <c r="G58" s="311"/>
      <c r="H58" s="312"/>
      <c r="I58" s="163"/>
    </row>
    <row r="59" spans="1:9" ht="15.75" x14ac:dyDescent="0.25">
      <c r="A59" s="160"/>
      <c r="B59" s="159"/>
      <c r="C59" s="159"/>
      <c r="D59" s="159"/>
      <c r="E59" s="161"/>
      <c r="F59" s="162"/>
      <c r="G59" s="311"/>
      <c r="H59" s="312"/>
      <c r="I59" s="163"/>
    </row>
    <row r="60" spans="1:9" ht="15.75" x14ac:dyDescent="0.25">
      <c r="A60" s="160"/>
      <c r="B60" s="159"/>
      <c r="C60" s="159"/>
      <c r="D60" s="159"/>
      <c r="E60" s="161"/>
      <c r="F60" s="162"/>
      <c r="G60" s="311"/>
      <c r="H60" s="312"/>
      <c r="I60" s="163"/>
    </row>
    <row r="61" spans="1:9" ht="15.75" x14ac:dyDescent="0.25">
      <c r="A61" s="160"/>
      <c r="B61" s="159"/>
      <c r="C61" s="159"/>
      <c r="D61" s="159"/>
      <c r="E61" s="161"/>
      <c r="F61" s="162"/>
      <c r="G61" s="311"/>
      <c r="H61" s="312"/>
      <c r="I61" s="163"/>
    </row>
    <row r="62" spans="1:9" ht="15.75" x14ac:dyDescent="0.25">
      <c r="A62" s="160"/>
      <c r="B62" s="159"/>
      <c r="C62" s="159"/>
      <c r="D62" s="159"/>
      <c r="E62" s="161"/>
      <c r="F62" s="162"/>
      <c r="G62" s="311"/>
      <c r="H62" s="312"/>
      <c r="I62" s="163"/>
    </row>
    <row r="63" spans="1:9" ht="15.75" x14ac:dyDescent="0.25">
      <c r="A63" s="160"/>
      <c r="B63" s="159"/>
      <c r="C63" s="159"/>
      <c r="D63" s="159"/>
      <c r="E63" s="161"/>
      <c r="F63" s="162"/>
      <c r="G63" s="311"/>
      <c r="H63" s="312"/>
      <c r="I63" s="163"/>
    </row>
    <row r="64" spans="1:9" ht="15.75" x14ac:dyDescent="0.25">
      <c r="A64" s="160"/>
      <c r="B64" s="159"/>
      <c r="C64" s="159"/>
      <c r="D64" s="159"/>
      <c r="E64" s="161"/>
      <c r="F64" s="162"/>
      <c r="G64" s="311"/>
      <c r="H64" s="312"/>
      <c r="I64" s="163"/>
    </row>
    <row r="65" spans="1:9" ht="15.75" x14ac:dyDescent="0.25">
      <c r="A65" s="160"/>
      <c r="B65" s="159"/>
      <c r="C65" s="159"/>
      <c r="D65" s="159"/>
      <c r="E65" s="161"/>
      <c r="F65" s="162"/>
      <c r="G65" s="311"/>
      <c r="H65" s="312"/>
      <c r="I65" s="163"/>
    </row>
    <row r="66" spans="1:9" ht="15.75" x14ac:dyDescent="0.25">
      <c r="A66" s="160"/>
      <c r="B66" s="159"/>
      <c r="C66" s="159"/>
      <c r="D66" s="159"/>
      <c r="E66" s="161"/>
      <c r="F66" s="162"/>
      <c r="G66" s="311"/>
      <c r="H66" s="312"/>
      <c r="I66" s="163"/>
    </row>
    <row r="67" spans="1:9" ht="15.75" x14ac:dyDescent="0.25">
      <c r="A67" s="160"/>
      <c r="B67" s="159"/>
      <c r="C67" s="159"/>
      <c r="D67" s="159"/>
      <c r="E67" s="161"/>
      <c r="F67" s="162"/>
      <c r="G67" s="311"/>
      <c r="H67" s="312"/>
      <c r="I67" s="163"/>
    </row>
    <row r="68" spans="1:9" ht="15.75" x14ac:dyDescent="0.25">
      <c r="A68" s="160"/>
      <c r="B68" s="159"/>
      <c r="C68" s="159"/>
      <c r="D68" s="159"/>
      <c r="E68" s="161"/>
      <c r="F68" s="162"/>
      <c r="G68" s="311"/>
      <c r="H68" s="312"/>
      <c r="I68" s="163"/>
    </row>
    <row r="69" spans="1:9" ht="15.75" x14ac:dyDescent="0.25">
      <c r="A69" s="160"/>
      <c r="B69" s="159"/>
      <c r="C69" s="159"/>
      <c r="D69" s="159"/>
      <c r="E69" s="161"/>
      <c r="F69" s="162"/>
      <c r="G69" s="311"/>
      <c r="H69" s="312"/>
      <c r="I69" s="163"/>
    </row>
    <row r="70" spans="1:9" ht="15.75" x14ac:dyDescent="0.25">
      <c r="A70" s="160"/>
      <c r="B70" s="159"/>
      <c r="C70" s="159"/>
      <c r="D70" s="159"/>
      <c r="E70" s="161"/>
      <c r="F70" s="162"/>
      <c r="G70" s="311"/>
      <c r="H70" s="312"/>
      <c r="I70" s="163"/>
    </row>
    <row r="71" spans="1:9" ht="15.75" x14ac:dyDescent="0.25">
      <c r="A71" s="160"/>
      <c r="B71" s="159"/>
      <c r="C71" s="159"/>
      <c r="D71" s="159"/>
      <c r="E71" s="161"/>
      <c r="F71" s="162"/>
      <c r="G71" s="311"/>
      <c r="H71" s="312"/>
      <c r="I71" s="163"/>
    </row>
    <row r="72" spans="1:9" ht="15.75" x14ac:dyDescent="0.25">
      <c r="A72" s="160"/>
      <c r="B72" s="159"/>
      <c r="C72" s="159"/>
      <c r="D72" s="159"/>
      <c r="E72" s="161"/>
      <c r="F72" s="162"/>
      <c r="G72" s="311"/>
      <c r="H72" s="312"/>
      <c r="I72" s="163"/>
    </row>
    <row r="73" spans="1:9" ht="15.75" x14ac:dyDescent="0.25">
      <c r="A73" s="160"/>
      <c r="B73" s="159"/>
      <c r="C73" s="159"/>
      <c r="D73" s="159"/>
      <c r="E73" s="161"/>
      <c r="F73" s="162"/>
      <c r="G73" s="311"/>
      <c r="H73" s="312"/>
      <c r="I73" s="163"/>
    </row>
    <row r="74" spans="1:9" ht="15.75" x14ac:dyDescent="0.25">
      <c r="A74" s="160"/>
      <c r="B74" s="159"/>
      <c r="C74" s="159"/>
      <c r="D74" s="159"/>
      <c r="E74" s="161"/>
      <c r="F74" s="162"/>
      <c r="G74" s="311"/>
      <c r="H74" s="312"/>
      <c r="I74" s="163"/>
    </row>
    <row r="75" spans="1:9" ht="15.75" x14ac:dyDescent="0.25">
      <c r="A75" s="160"/>
      <c r="B75" s="159"/>
      <c r="C75" s="159"/>
      <c r="D75" s="159"/>
      <c r="E75" s="161"/>
      <c r="F75" s="162"/>
      <c r="G75" s="311"/>
      <c r="H75" s="312"/>
      <c r="I75" s="163"/>
    </row>
    <row r="76" spans="1:9" ht="15.75" x14ac:dyDescent="0.25">
      <c r="A76" s="160"/>
      <c r="B76" s="159"/>
      <c r="C76" s="159"/>
      <c r="D76" s="159"/>
      <c r="E76" s="161"/>
      <c r="F76" s="162"/>
      <c r="G76" s="311"/>
      <c r="H76" s="312"/>
      <c r="I76" s="163"/>
    </row>
    <row r="77" spans="1:9" ht="15.75" x14ac:dyDescent="0.25">
      <c r="A77" s="160"/>
      <c r="B77" s="159"/>
      <c r="C77" s="159"/>
      <c r="D77" s="159"/>
      <c r="E77" s="161"/>
      <c r="F77" s="162"/>
      <c r="G77" s="311"/>
      <c r="H77" s="312"/>
      <c r="I77" s="163"/>
    </row>
    <row r="78" spans="1:9" ht="15.75" x14ac:dyDescent="0.25">
      <c r="A78" s="160"/>
      <c r="B78" s="159"/>
      <c r="C78" s="159"/>
      <c r="D78" s="159"/>
      <c r="E78" s="161"/>
      <c r="F78" s="162"/>
      <c r="G78" s="311"/>
      <c r="H78" s="312"/>
      <c r="I78" s="163"/>
    </row>
    <row r="79" spans="1:9" ht="15.75" x14ac:dyDescent="0.25">
      <c r="A79" s="160"/>
      <c r="B79" s="159"/>
      <c r="C79" s="159"/>
      <c r="D79" s="159"/>
      <c r="E79" s="161"/>
      <c r="F79" s="162"/>
      <c r="G79" s="311"/>
      <c r="H79" s="312"/>
      <c r="I79" s="163"/>
    </row>
    <row r="80" spans="1:9" ht="15.75" x14ac:dyDescent="0.25">
      <c r="A80" s="160"/>
      <c r="B80" s="159"/>
      <c r="C80" s="159"/>
      <c r="D80" s="159"/>
      <c r="E80" s="161"/>
      <c r="F80" s="162"/>
      <c r="G80" s="311"/>
      <c r="H80" s="312"/>
      <c r="I80" s="163"/>
    </row>
    <row r="81" spans="1:9" ht="15.75" x14ac:dyDescent="0.25">
      <c r="A81" s="160"/>
      <c r="B81" s="159"/>
      <c r="C81" s="159"/>
      <c r="D81" s="159"/>
      <c r="E81" s="161"/>
      <c r="F81" s="162"/>
      <c r="G81" s="311"/>
      <c r="H81" s="312"/>
      <c r="I81" s="163"/>
    </row>
    <row r="82" spans="1:9" ht="15.75" x14ac:dyDescent="0.25">
      <c r="A82" s="160"/>
      <c r="B82" s="159"/>
      <c r="C82" s="159"/>
      <c r="D82" s="159"/>
      <c r="E82" s="161"/>
      <c r="F82" s="162"/>
      <c r="G82" s="311"/>
      <c r="H82" s="312"/>
      <c r="I82" s="163"/>
    </row>
    <row r="83" spans="1:9" ht="15.75" x14ac:dyDescent="0.25">
      <c r="A83" s="160"/>
      <c r="B83" s="159"/>
      <c r="C83" s="159"/>
      <c r="D83" s="159"/>
      <c r="E83" s="161"/>
      <c r="F83" s="162"/>
      <c r="G83" s="311"/>
      <c r="H83" s="312"/>
      <c r="I83" s="163"/>
    </row>
    <row r="84" spans="1:9" ht="15.75" x14ac:dyDescent="0.25">
      <c r="A84" s="160"/>
      <c r="B84" s="159"/>
      <c r="C84" s="159"/>
      <c r="D84" s="159"/>
      <c r="E84" s="161"/>
      <c r="F84" s="162"/>
      <c r="G84" s="311"/>
      <c r="H84" s="312"/>
      <c r="I84" s="163"/>
    </row>
    <row r="85" spans="1:9" ht="15.75" x14ac:dyDescent="0.25">
      <c r="A85" s="160"/>
      <c r="B85" s="159"/>
      <c r="C85" s="159"/>
      <c r="D85" s="159"/>
      <c r="E85" s="161"/>
      <c r="F85" s="162"/>
      <c r="G85" s="311"/>
      <c r="H85" s="312"/>
      <c r="I85" s="163"/>
    </row>
    <row r="86" spans="1:9" ht="15.75" x14ac:dyDescent="0.25">
      <c r="A86" s="160"/>
      <c r="B86" s="159"/>
      <c r="C86" s="159"/>
      <c r="D86" s="159"/>
      <c r="E86" s="161"/>
      <c r="F86" s="162"/>
      <c r="G86" s="311"/>
      <c r="H86" s="312"/>
      <c r="I86" s="163"/>
    </row>
    <row r="87" spans="1:9" ht="15.75" x14ac:dyDescent="0.25">
      <c r="A87" s="160"/>
      <c r="B87" s="159"/>
      <c r="C87" s="159"/>
      <c r="D87" s="159"/>
      <c r="E87" s="161"/>
      <c r="F87" s="162"/>
      <c r="G87" s="311"/>
      <c r="H87" s="312"/>
      <c r="I87" s="163"/>
    </row>
    <row r="88" spans="1:9" ht="15.75" x14ac:dyDescent="0.25">
      <c r="A88" s="160"/>
      <c r="B88" s="159"/>
      <c r="C88" s="159"/>
      <c r="D88" s="159"/>
      <c r="E88" s="161"/>
      <c r="F88" s="162"/>
      <c r="G88" s="311"/>
      <c r="H88" s="312"/>
      <c r="I88" s="163"/>
    </row>
    <row r="89" spans="1:9" ht="15.75" x14ac:dyDescent="0.25">
      <c r="A89" s="160"/>
      <c r="B89" s="159"/>
      <c r="C89" s="159"/>
      <c r="D89" s="159"/>
      <c r="E89" s="161"/>
      <c r="F89" s="162"/>
      <c r="G89" s="311"/>
      <c r="H89" s="312"/>
      <c r="I89" s="163"/>
    </row>
    <row r="90" spans="1:9" ht="15.75" x14ac:dyDescent="0.25">
      <c r="A90" s="160"/>
      <c r="B90" s="159"/>
      <c r="C90" s="159"/>
      <c r="D90" s="159"/>
      <c r="E90" s="161"/>
      <c r="F90" s="162"/>
      <c r="G90" s="311"/>
      <c r="H90" s="312"/>
      <c r="I90" s="163"/>
    </row>
    <row r="91" spans="1:9" ht="15.75" x14ac:dyDescent="0.25">
      <c r="A91" s="160"/>
      <c r="B91" s="159"/>
      <c r="C91" s="159"/>
      <c r="D91" s="159"/>
      <c r="E91" s="161"/>
      <c r="F91" s="162"/>
      <c r="G91" s="311"/>
      <c r="H91" s="312"/>
      <c r="I91" s="163"/>
    </row>
    <row r="92" spans="1:9" ht="15.75" x14ac:dyDescent="0.25">
      <c r="A92" s="160"/>
      <c r="B92" s="159"/>
      <c r="C92" s="159"/>
      <c r="D92" s="159"/>
      <c r="E92" s="161"/>
      <c r="F92" s="162"/>
      <c r="G92" s="311"/>
      <c r="H92" s="312"/>
      <c r="I92" s="163"/>
    </row>
    <row r="93" spans="1:9" ht="15.75" x14ac:dyDescent="0.25">
      <c r="A93" s="160"/>
      <c r="B93" s="159"/>
      <c r="C93" s="159"/>
      <c r="D93" s="159"/>
      <c r="E93" s="161"/>
      <c r="F93" s="162"/>
      <c r="G93" s="311"/>
      <c r="H93" s="312"/>
      <c r="I93" s="163"/>
    </row>
    <row r="94" spans="1:9" ht="15.75" x14ac:dyDescent="0.25">
      <c r="A94" s="160"/>
      <c r="B94" s="159"/>
      <c r="C94" s="159"/>
      <c r="D94" s="159"/>
      <c r="E94" s="161"/>
      <c r="F94" s="162"/>
      <c r="G94" s="311"/>
      <c r="H94" s="312"/>
      <c r="I94" s="163"/>
    </row>
    <row r="95" spans="1:9" ht="15.75" x14ac:dyDescent="0.25">
      <c r="A95" s="160"/>
      <c r="B95" s="159"/>
      <c r="C95" s="159"/>
      <c r="D95" s="159"/>
      <c r="E95" s="161"/>
      <c r="F95" s="162"/>
      <c r="G95" s="311"/>
      <c r="H95" s="312"/>
      <c r="I95" s="163"/>
    </row>
    <row r="96" spans="1:9" ht="15.75" x14ac:dyDescent="0.25">
      <c r="A96" s="160"/>
      <c r="B96" s="159"/>
      <c r="C96" s="159"/>
      <c r="D96" s="159"/>
      <c r="E96" s="161"/>
      <c r="F96" s="162"/>
      <c r="G96" s="311"/>
      <c r="H96" s="312"/>
      <c r="I96" s="163"/>
    </row>
    <row r="97" spans="1:9" ht="15.75" x14ac:dyDescent="0.25">
      <c r="A97" s="160"/>
      <c r="B97" s="159"/>
      <c r="C97" s="159"/>
      <c r="D97" s="159"/>
      <c r="E97" s="161"/>
      <c r="F97" s="162"/>
      <c r="G97" s="311"/>
      <c r="H97" s="312"/>
      <c r="I97" s="163"/>
    </row>
    <row r="98" spans="1:9" ht="15.75" x14ac:dyDescent="0.25">
      <c r="A98" s="160"/>
      <c r="B98" s="159"/>
      <c r="C98" s="159"/>
      <c r="D98" s="159"/>
      <c r="E98" s="161"/>
      <c r="F98" s="162"/>
      <c r="G98" s="311"/>
      <c r="H98" s="312"/>
      <c r="I98" s="163"/>
    </row>
    <row r="99" spans="1:9" ht="15.75" x14ac:dyDescent="0.25">
      <c r="A99" s="160"/>
      <c r="B99" s="159"/>
      <c r="C99" s="159"/>
      <c r="D99" s="159"/>
      <c r="E99" s="161"/>
      <c r="F99" s="162"/>
      <c r="G99" s="311"/>
      <c r="H99" s="312"/>
      <c r="I99" s="163"/>
    </row>
    <row r="100" spans="1:9" ht="15.75" x14ac:dyDescent="0.25">
      <c r="A100" s="160"/>
      <c r="B100" s="159"/>
      <c r="C100" s="159"/>
      <c r="D100" s="159"/>
      <c r="E100" s="161"/>
      <c r="F100" s="162"/>
      <c r="G100" s="311"/>
      <c r="H100" s="312"/>
      <c r="I100" s="163"/>
    </row>
    <row r="101" spans="1:9" ht="15.75" x14ac:dyDescent="0.25">
      <c r="A101" s="160"/>
      <c r="B101" s="159"/>
      <c r="C101" s="159"/>
      <c r="D101" s="159"/>
      <c r="E101" s="161"/>
      <c r="F101" s="162"/>
      <c r="G101" s="311"/>
      <c r="H101" s="312"/>
      <c r="I101" s="163"/>
    </row>
    <row r="102" spans="1:9" ht="15.75" x14ac:dyDescent="0.25">
      <c r="A102" s="160"/>
      <c r="B102" s="159"/>
      <c r="C102" s="159"/>
      <c r="D102" s="159"/>
      <c r="E102" s="161"/>
      <c r="F102" s="162"/>
      <c r="G102" s="311"/>
      <c r="H102" s="312"/>
      <c r="I102" s="163"/>
    </row>
    <row r="103" spans="1:9" ht="15.75" x14ac:dyDescent="0.25">
      <c r="A103" s="160"/>
      <c r="B103" s="159"/>
      <c r="C103" s="159"/>
      <c r="D103" s="159"/>
      <c r="E103" s="161"/>
      <c r="F103" s="162"/>
      <c r="G103" s="311"/>
      <c r="H103" s="312"/>
      <c r="I103" s="163"/>
    </row>
    <row r="104" spans="1:9" ht="15.75" x14ac:dyDescent="0.25">
      <c r="A104" s="160"/>
      <c r="B104" s="159"/>
      <c r="C104" s="159"/>
      <c r="D104" s="159"/>
      <c r="E104" s="161"/>
      <c r="F104" s="162"/>
      <c r="G104" s="311"/>
      <c r="H104" s="312"/>
      <c r="I104" s="163"/>
    </row>
    <row r="105" spans="1:9" ht="15.75" x14ac:dyDescent="0.25">
      <c r="A105" s="160"/>
      <c r="B105" s="159"/>
      <c r="C105" s="159"/>
      <c r="D105" s="159"/>
      <c r="E105" s="161"/>
      <c r="F105" s="162"/>
      <c r="G105" s="311"/>
      <c r="H105" s="312"/>
      <c r="I105" s="163"/>
    </row>
    <row r="106" spans="1:9" ht="15.75" x14ac:dyDescent="0.25">
      <c r="A106" s="160"/>
      <c r="B106" s="159"/>
      <c r="C106" s="159"/>
      <c r="D106" s="159"/>
      <c r="E106" s="161"/>
      <c r="F106" s="162"/>
      <c r="G106" s="311"/>
      <c r="H106" s="312"/>
      <c r="I106" s="163"/>
    </row>
    <row r="107" spans="1:9" ht="15.75" x14ac:dyDescent="0.25">
      <c r="A107" s="160"/>
      <c r="B107" s="159"/>
      <c r="C107" s="159"/>
      <c r="D107" s="159"/>
      <c r="E107" s="161"/>
      <c r="F107" s="162"/>
      <c r="G107" s="311"/>
      <c r="H107" s="312"/>
      <c r="I107" s="163"/>
    </row>
    <row r="108" spans="1:9" ht="15.75" x14ac:dyDescent="0.25">
      <c r="A108" s="160"/>
      <c r="B108" s="159"/>
      <c r="C108" s="159"/>
      <c r="D108" s="159"/>
      <c r="E108" s="161"/>
      <c r="F108" s="162"/>
      <c r="G108" s="311"/>
      <c r="H108" s="312"/>
      <c r="I108" s="163"/>
    </row>
    <row r="109" spans="1:9" ht="15.75" x14ac:dyDescent="0.25">
      <c r="A109" s="160"/>
      <c r="B109" s="159"/>
      <c r="C109" s="159"/>
      <c r="D109" s="159"/>
      <c r="E109" s="161"/>
      <c r="F109" s="162"/>
      <c r="G109" s="311"/>
      <c r="H109" s="312"/>
      <c r="I109" s="163"/>
    </row>
    <row r="110" spans="1:9" ht="15.75" x14ac:dyDescent="0.25">
      <c r="A110" s="160"/>
      <c r="B110" s="159"/>
      <c r="C110" s="159"/>
      <c r="D110" s="159"/>
      <c r="E110" s="161"/>
      <c r="F110" s="162"/>
      <c r="G110" s="311"/>
      <c r="H110" s="312"/>
      <c r="I110" s="163"/>
    </row>
    <row r="111" spans="1:9" ht="15.75" x14ac:dyDescent="0.25">
      <c r="A111" s="160"/>
      <c r="B111" s="159"/>
      <c r="C111" s="159"/>
      <c r="D111" s="159"/>
      <c r="E111" s="161"/>
      <c r="F111" s="162"/>
      <c r="G111" s="311"/>
      <c r="H111" s="312"/>
      <c r="I111" s="163"/>
    </row>
    <row r="112" spans="1:9" ht="15.75" x14ac:dyDescent="0.25">
      <c r="A112" s="160"/>
      <c r="B112" s="159"/>
      <c r="C112" s="159"/>
      <c r="D112" s="159"/>
      <c r="E112" s="161"/>
      <c r="F112" s="162"/>
      <c r="G112" s="311"/>
      <c r="H112" s="312"/>
      <c r="I112" s="163"/>
    </row>
    <row r="113" spans="1:9" ht="15.75" x14ac:dyDescent="0.25">
      <c r="A113" s="160"/>
      <c r="B113" s="159"/>
      <c r="C113" s="159"/>
      <c r="D113" s="159"/>
      <c r="E113" s="161"/>
      <c r="F113" s="162"/>
      <c r="G113" s="311"/>
      <c r="H113" s="312"/>
      <c r="I113" s="163"/>
    </row>
    <row r="114" spans="1:9" ht="15.75" x14ac:dyDescent="0.25">
      <c r="A114" s="160"/>
      <c r="B114" s="159"/>
      <c r="C114" s="159"/>
      <c r="D114" s="159"/>
      <c r="E114" s="161"/>
      <c r="F114" s="162"/>
      <c r="G114" s="311"/>
      <c r="H114" s="312"/>
      <c r="I114" s="163"/>
    </row>
    <row r="115" spans="1:9" ht="15.75" x14ac:dyDescent="0.25">
      <c r="A115" s="160"/>
      <c r="B115" s="159"/>
      <c r="C115" s="159"/>
      <c r="D115" s="159"/>
      <c r="E115" s="161"/>
      <c r="F115" s="162"/>
      <c r="G115" s="311"/>
      <c r="H115" s="312"/>
      <c r="I115" s="163"/>
    </row>
    <row r="116" spans="1:9" ht="15.75" x14ac:dyDescent="0.25">
      <c r="A116" s="160"/>
      <c r="B116" s="159"/>
      <c r="C116" s="159"/>
      <c r="D116" s="159"/>
      <c r="E116" s="161"/>
      <c r="F116" s="162"/>
      <c r="G116" s="311"/>
      <c r="H116" s="312"/>
      <c r="I116" s="163"/>
    </row>
    <row r="117" spans="1:9" ht="15.75" x14ac:dyDescent="0.25">
      <c r="A117" s="160"/>
      <c r="B117" s="159"/>
      <c r="C117" s="159"/>
      <c r="D117" s="159"/>
      <c r="E117" s="161"/>
      <c r="F117" s="162"/>
      <c r="G117" s="311"/>
      <c r="H117" s="312"/>
      <c r="I117" s="163"/>
    </row>
    <row r="118" spans="1:9" ht="15.75" x14ac:dyDescent="0.25">
      <c r="A118" s="160"/>
      <c r="B118" s="159"/>
      <c r="C118" s="159"/>
      <c r="D118" s="159"/>
      <c r="E118" s="161"/>
      <c r="F118" s="162"/>
      <c r="G118" s="311"/>
      <c r="H118" s="312"/>
      <c r="I118" s="163"/>
    </row>
    <row r="119" spans="1:9" ht="15.75" x14ac:dyDescent="0.25">
      <c r="A119" s="160"/>
      <c r="B119" s="159"/>
      <c r="C119" s="159"/>
      <c r="D119" s="159"/>
      <c r="E119" s="161"/>
      <c r="F119" s="162"/>
      <c r="G119" s="311"/>
      <c r="H119" s="312"/>
      <c r="I119" s="163"/>
    </row>
    <row r="120" spans="1:9" ht="15.75" x14ac:dyDescent="0.25">
      <c r="A120" s="160"/>
      <c r="B120" s="159"/>
      <c r="C120" s="159"/>
      <c r="D120" s="159"/>
      <c r="E120" s="161"/>
      <c r="F120" s="162"/>
      <c r="G120" s="311"/>
      <c r="H120" s="312"/>
      <c r="I120" s="163"/>
    </row>
    <row r="121" spans="1:9" ht="15.75" x14ac:dyDescent="0.25">
      <c r="A121" s="160"/>
      <c r="B121" s="159"/>
      <c r="C121" s="159"/>
      <c r="D121" s="159"/>
      <c r="E121" s="161"/>
      <c r="F121" s="162"/>
      <c r="G121" s="311"/>
      <c r="H121" s="312"/>
      <c r="I121" s="163"/>
    </row>
    <row r="122" spans="1:9" ht="15.75" x14ac:dyDescent="0.25">
      <c r="A122" s="160"/>
      <c r="B122" s="159"/>
      <c r="C122" s="159"/>
      <c r="D122" s="159"/>
      <c r="E122" s="161"/>
      <c r="F122" s="162"/>
      <c r="G122" s="311"/>
      <c r="H122" s="312"/>
      <c r="I122" s="163"/>
    </row>
    <row r="123" spans="1:9" ht="15.75" x14ac:dyDescent="0.25">
      <c r="A123" s="160"/>
      <c r="B123" s="159"/>
      <c r="C123" s="159"/>
      <c r="D123" s="159"/>
      <c r="E123" s="161"/>
      <c r="F123" s="162"/>
      <c r="G123" s="311"/>
      <c r="H123" s="312"/>
      <c r="I123" s="163"/>
    </row>
    <row r="124" spans="1:9" ht="15.75" x14ac:dyDescent="0.25">
      <c r="A124" s="160"/>
      <c r="B124" s="159"/>
      <c r="C124" s="159"/>
      <c r="D124" s="159"/>
      <c r="E124" s="161"/>
      <c r="F124" s="162"/>
      <c r="G124" s="311"/>
      <c r="H124" s="312"/>
      <c r="I124" s="163"/>
    </row>
    <row r="125" spans="1:9" ht="15.75" x14ac:dyDescent="0.25">
      <c r="A125" s="160"/>
      <c r="B125" s="159"/>
      <c r="C125" s="159"/>
      <c r="D125" s="159"/>
      <c r="E125" s="161"/>
      <c r="F125" s="162"/>
      <c r="G125" s="311"/>
      <c r="H125" s="312"/>
      <c r="I125" s="163"/>
    </row>
    <row r="126" spans="1:9" ht="15.75" x14ac:dyDescent="0.25">
      <c r="A126" s="160"/>
      <c r="B126" s="159"/>
      <c r="C126" s="159"/>
      <c r="D126" s="159"/>
      <c r="E126" s="161"/>
      <c r="F126" s="162"/>
      <c r="G126" s="311"/>
      <c r="H126" s="312"/>
      <c r="I126" s="163"/>
    </row>
    <row r="127" spans="1:9" ht="15.75" x14ac:dyDescent="0.25">
      <c r="A127" s="160"/>
      <c r="B127" s="159"/>
      <c r="C127" s="159"/>
      <c r="D127" s="159"/>
      <c r="E127" s="161"/>
      <c r="F127" s="162"/>
      <c r="G127" s="311"/>
      <c r="H127" s="312"/>
      <c r="I127" s="163"/>
    </row>
    <row r="128" spans="1:9" ht="15.75" x14ac:dyDescent="0.25">
      <c r="A128" s="160"/>
      <c r="B128" s="159"/>
      <c r="C128" s="159"/>
      <c r="D128" s="159"/>
      <c r="E128" s="161"/>
      <c r="F128" s="162"/>
      <c r="G128" s="311"/>
      <c r="H128" s="312"/>
      <c r="I128" s="163"/>
    </row>
    <row r="129" spans="1:9" ht="15.75" x14ac:dyDescent="0.25">
      <c r="A129" s="160"/>
      <c r="B129" s="159"/>
      <c r="C129" s="159"/>
      <c r="D129" s="159"/>
      <c r="E129" s="161"/>
      <c r="F129" s="162"/>
      <c r="G129" s="311"/>
      <c r="H129" s="312"/>
      <c r="I129" s="163"/>
    </row>
    <row r="130" spans="1:9" ht="15.75" x14ac:dyDescent="0.25">
      <c r="A130" s="160"/>
      <c r="B130" s="159"/>
      <c r="C130" s="159"/>
      <c r="D130" s="159"/>
      <c r="E130" s="161"/>
      <c r="F130" s="162"/>
      <c r="G130" s="311"/>
      <c r="H130" s="312"/>
      <c r="I130" s="163"/>
    </row>
    <row r="131" spans="1:9" ht="15.75" x14ac:dyDescent="0.25">
      <c r="A131" s="160"/>
      <c r="B131" s="159"/>
      <c r="C131" s="159"/>
      <c r="D131" s="159"/>
      <c r="E131" s="161"/>
      <c r="F131" s="162"/>
      <c r="G131" s="311"/>
      <c r="H131" s="312"/>
      <c r="I131" s="163"/>
    </row>
    <row r="132" spans="1:9" ht="15.75" x14ac:dyDescent="0.25">
      <c r="A132" s="160"/>
      <c r="B132" s="159"/>
      <c r="C132" s="159"/>
      <c r="D132" s="159"/>
      <c r="E132" s="161"/>
      <c r="F132" s="162"/>
      <c r="G132" s="311"/>
      <c r="H132" s="312"/>
      <c r="I132" s="163"/>
    </row>
    <row r="133" spans="1:9" ht="15.75" x14ac:dyDescent="0.25">
      <c r="A133" s="160"/>
      <c r="B133" s="159"/>
      <c r="C133" s="159"/>
      <c r="D133" s="159"/>
      <c r="E133" s="161"/>
      <c r="F133" s="162"/>
      <c r="G133" s="311"/>
      <c r="H133" s="312"/>
      <c r="I133" s="163"/>
    </row>
    <row r="134" spans="1:9" ht="15.75" x14ac:dyDescent="0.25">
      <c r="A134" s="160"/>
      <c r="B134" s="159"/>
      <c r="C134" s="159"/>
      <c r="D134" s="159"/>
      <c r="E134" s="161"/>
      <c r="F134" s="162"/>
      <c r="G134" s="311"/>
      <c r="H134" s="312"/>
      <c r="I134" s="163"/>
    </row>
    <row r="135" spans="1:9" ht="15.75" x14ac:dyDescent="0.25">
      <c r="A135" s="160"/>
      <c r="B135" s="159"/>
      <c r="C135" s="159"/>
      <c r="D135" s="159"/>
      <c r="E135" s="161"/>
      <c r="F135" s="162"/>
      <c r="G135" s="311"/>
      <c r="H135" s="312"/>
      <c r="I135" s="163"/>
    </row>
    <row r="136" spans="1:9" ht="15.75" x14ac:dyDescent="0.25">
      <c r="A136" s="160"/>
      <c r="B136" s="159"/>
      <c r="C136" s="159"/>
      <c r="D136" s="159"/>
      <c r="E136" s="161"/>
      <c r="F136" s="162"/>
      <c r="G136" s="311"/>
      <c r="H136" s="312"/>
      <c r="I136" s="163"/>
    </row>
    <row r="137" spans="1:9" ht="15.75" x14ac:dyDescent="0.25">
      <c r="A137" s="160"/>
      <c r="B137" s="159"/>
      <c r="C137" s="159"/>
      <c r="D137" s="159"/>
      <c r="E137" s="161"/>
      <c r="F137" s="162"/>
      <c r="G137" s="311"/>
      <c r="H137" s="312"/>
      <c r="I137" s="163"/>
    </row>
    <row r="138" spans="1:9" ht="15.75" x14ac:dyDescent="0.25">
      <c r="A138" s="160"/>
      <c r="B138" s="159"/>
      <c r="C138" s="159"/>
      <c r="D138" s="159"/>
      <c r="E138" s="161"/>
      <c r="F138" s="162"/>
      <c r="G138" s="311"/>
      <c r="H138" s="312"/>
      <c r="I138" s="163"/>
    </row>
    <row r="139" spans="1:9" ht="15.75" x14ac:dyDescent="0.25">
      <c r="A139" s="160"/>
      <c r="B139" s="159"/>
      <c r="C139" s="159"/>
      <c r="D139" s="159"/>
      <c r="E139" s="161"/>
      <c r="F139" s="162"/>
      <c r="G139" s="311"/>
      <c r="H139" s="312"/>
      <c r="I139" s="163"/>
    </row>
    <row r="140" spans="1:9" ht="15.75" x14ac:dyDescent="0.25">
      <c r="A140" s="160"/>
      <c r="B140" s="159"/>
      <c r="C140" s="159"/>
      <c r="D140" s="159"/>
      <c r="E140" s="161"/>
      <c r="F140" s="162"/>
      <c r="G140" s="311"/>
      <c r="H140" s="312"/>
      <c r="I140" s="163"/>
    </row>
    <row r="141" spans="1:9" ht="15.75" x14ac:dyDescent="0.25">
      <c r="A141" s="160"/>
      <c r="B141" s="159"/>
      <c r="C141" s="159"/>
      <c r="D141" s="159"/>
      <c r="E141" s="161"/>
      <c r="F141" s="162"/>
      <c r="G141" s="311"/>
      <c r="H141" s="312"/>
      <c r="I141" s="163"/>
    </row>
    <row r="142" spans="1:9" ht="15.75" x14ac:dyDescent="0.25">
      <c r="A142" s="160"/>
      <c r="B142" s="159"/>
      <c r="C142" s="159"/>
      <c r="D142" s="159"/>
      <c r="E142" s="161"/>
      <c r="F142" s="162"/>
      <c r="G142" s="311"/>
      <c r="H142" s="312"/>
      <c r="I142" s="163"/>
    </row>
    <row r="143" spans="1:9" ht="15.75" x14ac:dyDescent="0.25">
      <c r="A143" s="160"/>
      <c r="B143" s="159"/>
      <c r="C143" s="159"/>
      <c r="D143" s="159"/>
      <c r="E143" s="161"/>
      <c r="F143" s="162"/>
      <c r="G143" s="311"/>
      <c r="H143" s="312"/>
      <c r="I143" s="163"/>
    </row>
    <row r="144" spans="1:9" ht="15.75" x14ac:dyDescent="0.25">
      <c r="A144" s="160"/>
      <c r="B144" s="159"/>
      <c r="C144" s="159"/>
      <c r="D144" s="159"/>
      <c r="E144" s="161"/>
      <c r="F144" s="162"/>
      <c r="G144" s="311"/>
      <c r="H144" s="312"/>
      <c r="I144" s="163"/>
    </row>
    <row r="145" spans="1:9" ht="15.75" x14ac:dyDescent="0.25">
      <c r="A145" s="160"/>
      <c r="B145" s="159"/>
      <c r="C145" s="159"/>
      <c r="D145" s="159"/>
      <c r="E145" s="161"/>
      <c r="F145" s="162"/>
      <c r="G145" s="311"/>
      <c r="H145" s="312"/>
      <c r="I145" s="163"/>
    </row>
    <row r="146" spans="1:9" ht="15.75" x14ac:dyDescent="0.25">
      <c r="A146" s="160"/>
      <c r="B146" s="159"/>
      <c r="C146" s="159"/>
      <c r="D146" s="159"/>
      <c r="E146" s="161"/>
      <c r="F146" s="162"/>
      <c r="G146" s="311"/>
      <c r="H146" s="312"/>
      <c r="I146" s="163"/>
    </row>
    <row r="147" spans="1:9" ht="15.75" x14ac:dyDescent="0.25">
      <c r="A147" s="160"/>
      <c r="B147" s="159"/>
      <c r="C147" s="159"/>
      <c r="D147" s="159"/>
      <c r="E147" s="161"/>
      <c r="F147" s="162"/>
      <c r="G147" s="311"/>
      <c r="H147" s="312"/>
      <c r="I147" s="163"/>
    </row>
    <row r="148" spans="1:9" ht="15.75" x14ac:dyDescent="0.25">
      <c r="A148" s="160"/>
      <c r="B148" s="159"/>
      <c r="C148" s="159"/>
      <c r="D148" s="159"/>
      <c r="E148" s="161"/>
      <c r="F148" s="162"/>
      <c r="G148" s="311"/>
      <c r="H148" s="312"/>
      <c r="I148" s="163"/>
    </row>
    <row r="149" spans="1:9" ht="15.75" x14ac:dyDescent="0.25">
      <c r="A149" s="160"/>
      <c r="B149" s="159"/>
      <c r="C149" s="159"/>
      <c r="D149" s="159"/>
      <c r="E149" s="161"/>
      <c r="F149" s="162"/>
      <c r="G149" s="311"/>
      <c r="H149" s="312"/>
      <c r="I149" s="163"/>
    </row>
    <row r="150" spans="1:9" ht="15.75" x14ac:dyDescent="0.25">
      <c r="A150" s="160"/>
      <c r="B150" s="159"/>
      <c r="C150" s="159"/>
      <c r="D150" s="159"/>
      <c r="E150" s="161"/>
      <c r="F150" s="162"/>
      <c r="G150" s="311"/>
      <c r="H150" s="312"/>
      <c r="I150" s="163"/>
    </row>
    <row r="151" spans="1:9" ht="15.75" x14ac:dyDescent="0.25">
      <c r="A151" s="160"/>
      <c r="B151" s="159"/>
      <c r="C151" s="159"/>
      <c r="D151" s="159"/>
      <c r="E151" s="161"/>
      <c r="F151" s="162"/>
      <c r="G151" s="311"/>
      <c r="H151" s="312"/>
      <c r="I151" s="163"/>
    </row>
    <row r="152" spans="1:9" ht="15.75" x14ac:dyDescent="0.25">
      <c r="A152" s="160"/>
      <c r="B152" s="159"/>
      <c r="C152" s="159"/>
      <c r="D152" s="159"/>
      <c r="E152" s="161"/>
      <c r="F152" s="162"/>
      <c r="G152" s="311"/>
      <c r="H152" s="312"/>
      <c r="I152" s="163"/>
    </row>
    <row r="153" spans="1:9" ht="15.75" x14ac:dyDescent="0.25">
      <c r="A153" s="160"/>
      <c r="B153" s="159"/>
      <c r="C153" s="159"/>
      <c r="D153" s="159"/>
      <c r="E153" s="161"/>
      <c r="F153" s="162"/>
      <c r="G153" s="311"/>
      <c r="H153" s="312"/>
      <c r="I153" s="163"/>
    </row>
    <row r="154" spans="1:9" ht="15.75" x14ac:dyDescent="0.25">
      <c r="A154" s="160"/>
      <c r="B154" s="159"/>
      <c r="C154" s="159"/>
      <c r="D154" s="159"/>
      <c r="E154" s="161"/>
      <c r="F154" s="162"/>
      <c r="G154" s="311"/>
      <c r="H154" s="312"/>
      <c r="I154" s="163"/>
    </row>
    <row r="155" spans="1:9" ht="15.75" x14ac:dyDescent="0.25">
      <c r="A155" s="160"/>
      <c r="B155" s="159"/>
      <c r="C155" s="159"/>
      <c r="D155" s="159"/>
      <c r="E155" s="161"/>
      <c r="F155" s="162"/>
      <c r="G155" s="311"/>
      <c r="H155" s="312"/>
      <c r="I155" s="163"/>
    </row>
    <row r="156" spans="1:9" ht="15.75" x14ac:dyDescent="0.25">
      <c r="A156" s="160"/>
      <c r="B156" s="159"/>
      <c r="C156" s="159"/>
      <c r="D156" s="159"/>
      <c r="E156" s="161"/>
      <c r="F156" s="162"/>
      <c r="G156" s="311"/>
      <c r="H156" s="312"/>
      <c r="I156" s="163"/>
    </row>
    <row r="157" spans="1:9" ht="15.75" x14ac:dyDescent="0.25">
      <c r="A157" s="160"/>
      <c r="B157" s="159"/>
      <c r="C157" s="159"/>
      <c r="D157" s="159"/>
      <c r="E157" s="161"/>
      <c r="F157" s="162"/>
      <c r="G157" s="311"/>
      <c r="H157" s="312"/>
      <c r="I157" s="163"/>
    </row>
    <row r="158" spans="1:9" ht="15.75" x14ac:dyDescent="0.25">
      <c r="A158" s="160"/>
      <c r="B158" s="159"/>
      <c r="C158" s="159"/>
      <c r="D158" s="159"/>
      <c r="E158" s="161"/>
      <c r="F158" s="162"/>
      <c r="G158" s="311"/>
      <c r="H158" s="312"/>
      <c r="I158" s="163"/>
    </row>
    <row r="159" spans="1:9" ht="15.75" x14ac:dyDescent="0.25">
      <c r="A159" s="160"/>
      <c r="B159" s="159"/>
      <c r="C159" s="159"/>
      <c r="D159" s="159"/>
      <c r="E159" s="161"/>
      <c r="F159" s="162"/>
      <c r="G159" s="311"/>
      <c r="H159" s="312"/>
      <c r="I159" s="163"/>
    </row>
    <row r="160" spans="1:9" ht="15.75" x14ac:dyDescent="0.25">
      <c r="A160" s="160"/>
      <c r="B160" s="159"/>
      <c r="C160" s="159"/>
      <c r="D160" s="159"/>
      <c r="E160" s="161"/>
      <c r="F160" s="162"/>
      <c r="G160" s="311"/>
      <c r="H160" s="312"/>
      <c r="I160" s="163"/>
    </row>
    <row r="161" spans="1:9" ht="15.75" x14ac:dyDescent="0.25">
      <c r="A161" s="160"/>
      <c r="B161" s="159"/>
      <c r="C161" s="159"/>
      <c r="D161" s="159"/>
      <c r="E161" s="161"/>
      <c r="F161" s="162"/>
      <c r="G161" s="311"/>
      <c r="H161" s="312"/>
      <c r="I161" s="163"/>
    </row>
    <row r="162" spans="1:9" ht="15.75" x14ac:dyDescent="0.25">
      <c r="A162" s="160"/>
      <c r="B162" s="159"/>
      <c r="C162" s="159"/>
      <c r="D162" s="159"/>
      <c r="E162" s="161"/>
      <c r="F162" s="162"/>
      <c r="G162" s="311"/>
      <c r="H162" s="312"/>
      <c r="I162" s="163"/>
    </row>
    <row r="163" spans="1:9" ht="15.75" x14ac:dyDescent="0.25">
      <c r="A163" s="160"/>
      <c r="B163" s="159"/>
      <c r="C163" s="159"/>
      <c r="D163" s="159"/>
      <c r="E163" s="161"/>
      <c r="F163" s="162"/>
      <c r="G163" s="311"/>
      <c r="H163" s="312"/>
      <c r="I163" s="163"/>
    </row>
    <row r="164" spans="1:9" ht="15.75" x14ac:dyDescent="0.25">
      <c r="A164" s="160"/>
      <c r="B164" s="159"/>
      <c r="C164" s="159"/>
      <c r="D164" s="159"/>
      <c r="E164" s="161"/>
      <c r="F164" s="162"/>
      <c r="G164" s="311"/>
      <c r="H164" s="312"/>
      <c r="I164" s="163"/>
    </row>
    <row r="165" spans="1:9" ht="15.75" x14ac:dyDescent="0.25">
      <c r="A165" s="160"/>
      <c r="B165" s="159"/>
      <c r="C165" s="159"/>
      <c r="D165" s="159"/>
      <c r="E165" s="161"/>
      <c r="F165" s="162"/>
      <c r="G165" s="311"/>
      <c r="H165" s="312"/>
      <c r="I165" s="163"/>
    </row>
    <row r="166" spans="1:9" ht="15.75" x14ac:dyDescent="0.25">
      <c r="A166" s="160"/>
      <c r="B166" s="159"/>
      <c r="C166" s="159"/>
      <c r="D166" s="159"/>
      <c r="E166" s="161"/>
      <c r="F166" s="162"/>
      <c r="G166" s="311"/>
      <c r="H166" s="312"/>
      <c r="I166" s="163"/>
    </row>
    <row r="167" spans="1:9" ht="15.75" x14ac:dyDescent="0.25">
      <c r="A167" s="160"/>
      <c r="B167" s="159"/>
      <c r="C167" s="159"/>
      <c r="D167" s="159"/>
      <c r="E167" s="161"/>
      <c r="F167" s="162"/>
      <c r="G167" s="311"/>
      <c r="H167" s="312"/>
      <c r="I167" s="163"/>
    </row>
    <row r="168" spans="1:9" ht="15.75" x14ac:dyDescent="0.25">
      <c r="A168" s="160"/>
      <c r="B168" s="159"/>
      <c r="C168" s="159"/>
      <c r="D168" s="159"/>
      <c r="E168" s="161"/>
      <c r="F168" s="162"/>
      <c r="G168" s="311"/>
      <c r="H168" s="312"/>
      <c r="I168" s="163"/>
    </row>
    <row r="169" spans="1:9" ht="15.75" x14ac:dyDescent="0.25">
      <c r="A169" s="160"/>
      <c r="B169" s="159"/>
      <c r="C169" s="159"/>
      <c r="D169" s="159"/>
      <c r="E169" s="161"/>
      <c r="F169" s="162"/>
      <c r="G169" s="311"/>
      <c r="H169" s="312"/>
      <c r="I169" s="163"/>
    </row>
    <row r="170" spans="1:9" ht="15.75" x14ac:dyDescent="0.25">
      <c r="A170" s="160"/>
      <c r="B170" s="159"/>
      <c r="C170" s="159"/>
      <c r="D170" s="159"/>
      <c r="E170" s="161"/>
      <c r="F170" s="162"/>
      <c r="G170" s="311"/>
      <c r="H170" s="312"/>
      <c r="I170" s="163"/>
    </row>
    <row r="171" spans="1:9" ht="15.75" x14ac:dyDescent="0.25">
      <c r="A171" s="160"/>
      <c r="B171" s="159"/>
      <c r="C171" s="159"/>
      <c r="D171" s="159"/>
      <c r="E171" s="161"/>
      <c r="F171" s="162"/>
      <c r="G171" s="311"/>
      <c r="H171" s="312"/>
      <c r="I171" s="163"/>
    </row>
    <row r="172" spans="1:9" ht="15.75" x14ac:dyDescent="0.25">
      <c r="A172" s="160"/>
      <c r="B172" s="159"/>
      <c r="C172" s="159"/>
      <c r="D172" s="159"/>
      <c r="E172" s="161"/>
      <c r="F172" s="162"/>
      <c r="G172" s="311"/>
      <c r="H172" s="312"/>
      <c r="I172" s="163"/>
    </row>
    <row r="173" spans="1:9" ht="15.75" x14ac:dyDescent="0.25">
      <c r="A173" s="160"/>
      <c r="B173" s="159"/>
      <c r="C173" s="159"/>
      <c r="D173" s="159"/>
      <c r="E173" s="161"/>
      <c r="F173" s="162"/>
      <c r="G173" s="311"/>
      <c r="H173" s="312"/>
      <c r="I173" s="163"/>
    </row>
    <row r="174" spans="1:9" ht="15.75" x14ac:dyDescent="0.25">
      <c r="A174" s="160"/>
      <c r="B174" s="159"/>
      <c r="C174" s="159"/>
      <c r="D174" s="159"/>
      <c r="E174" s="161"/>
      <c r="F174" s="162"/>
      <c r="G174" s="311"/>
      <c r="H174" s="312"/>
      <c r="I174" s="163"/>
    </row>
    <row r="175" spans="1:9" ht="15.75" x14ac:dyDescent="0.25">
      <c r="A175" s="160"/>
      <c r="B175" s="159"/>
      <c r="C175" s="159"/>
      <c r="D175" s="159"/>
      <c r="E175" s="161"/>
      <c r="F175" s="162"/>
      <c r="G175" s="311"/>
      <c r="H175" s="312"/>
      <c r="I175" s="163"/>
    </row>
    <row r="176" spans="1:9" ht="15.75" x14ac:dyDescent="0.25">
      <c r="A176" s="160"/>
      <c r="B176" s="159"/>
      <c r="C176" s="159"/>
      <c r="D176" s="159"/>
      <c r="E176" s="161"/>
      <c r="F176" s="162"/>
      <c r="G176" s="311"/>
      <c r="H176" s="312"/>
      <c r="I176" s="163"/>
    </row>
    <row r="177" spans="1:9" ht="15.75" x14ac:dyDescent="0.25">
      <c r="A177" s="160"/>
      <c r="B177" s="159"/>
      <c r="C177" s="159"/>
      <c r="D177" s="159"/>
      <c r="E177" s="161"/>
      <c r="F177" s="162"/>
      <c r="G177" s="311"/>
      <c r="H177" s="312"/>
      <c r="I177" s="163"/>
    </row>
    <row r="178" spans="1:9" ht="15.75" x14ac:dyDescent="0.25">
      <c r="A178" s="160"/>
      <c r="B178" s="159"/>
      <c r="C178" s="159"/>
      <c r="D178" s="159"/>
      <c r="E178" s="161"/>
      <c r="F178" s="162"/>
      <c r="G178" s="311"/>
      <c r="H178" s="312"/>
      <c r="I178" s="163"/>
    </row>
    <row r="179" spans="1:9" ht="15.75" x14ac:dyDescent="0.25">
      <c r="A179" s="160"/>
      <c r="B179" s="159"/>
      <c r="C179" s="159"/>
      <c r="D179" s="159"/>
      <c r="E179" s="161"/>
      <c r="F179" s="162"/>
      <c r="G179" s="311"/>
      <c r="H179" s="312"/>
      <c r="I179" s="163"/>
    </row>
    <row r="180" spans="1:9" ht="15.75" x14ac:dyDescent="0.25">
      <c r="A180" s="160"/>
      <c r="B180" s="159"/>
      <c r="C180" s="159"/>
      <c r="D180" s="159"/>
      <c r="E180" s="161"/>
      <c r="F180" s="162"/>
      <c r="G180" s="311"/>
      <c r="H180" s="312"/>
      <c r="I180" s="163"/>
    </row>
    <row r="181" spans="1:9" ht="15.75" x14ac:dyDescent="0.25">
      <c r="A181" s="160"/>
      <c r="B181" s="159"/>
      <c r="C181" s="159"/>
      <c r="D181" s="159"/>
      <c r="E181" s="161"/>
      <c r="F181" s="162"/>
      <c r="G181" s="311"/>
      <c r="H181" s="312"/>
      <c r="I181" s="163"/>
    </row>
    <row r="182" spans="1:9" ht="15.75" x14ac:dyDescent="0.25">
      <c r="A182" s="160"/>
      <c r="B182" s="159"/>
      <c r="C182" s="159"/>
      <c r="D182" s="159"/>
      <c r="E182" s="161"/>
      <c r="F182" s="162"/>
      <c r="G182" s="311"/>
      <c r="H182" s="312"/>
      <c r="I182" s="163"/>
    </row>
    <row r="183" spans="1:9" ht="15.75" x14ac:dyDescent="0.25">
      <c r="A183" s="160"/>
      <c r="B183" s="159"/>
      <c r="C183" s="159"/>
      <c r="D183" s="159"/>
      <c r="E183" s="161"/>
      <c r="F183" s="162"/>
      <c r="G183" s="311"/>
      <c r="H183" s="312"/>
      <c r="I183" s="163"/>
    </row>
    <row r="184" spans="1:9" ht="15.75" x14ac:dyDescent="0.25">
      <c r="A184" s="160"/>
      <c r="B184" s="159"/>
      <c r="C184" s="159"/>
      <c r="D184" s="159"/>
      <c r="E184" s="161"/>
      <c r="F184" s="162"/>
      <c r="G184" s="311"/>
      <c r="H184" s="312"/>
      <c r="I184" s="163"/>
    </row>
    <row r="185" spans="1:9" ht="15.75" x14ac:dyDescent="0.25">
      <c r="A185" s="160"/>
      <c r="B185" s="159"/>
      <c r="C185" s="159"/>
      <c r="D185" s="159"/>
      <c r="E185" s="161"/>
      <c r="F185" s="162"/>
      <c r="G185" s="311"/>
      <c r="H185" s="312"/>
      <c r="I185" s="163"/>
    </row>
    <row r="186" spans="1:9" ht="15.75" x14ac:dyDescent="0.25">
      <c r="A186" s="160"/>
      <c r="B186" s="159"/>
      <c r="C186" s="159"/>
      <c r="D186" s="159"/>
      <c r="E186" s="161"/>
      <c r="F186" s="162"/>
      <c r="G186" s="311"/>
      <c r="H186" s="312"/>
      <c r="I186" s="163"/>
    </row>
    <row r="187" spans="1:9" ht="15.75" x14ac:dyDescent="0.25">
      <c r="A187" s="160"/>
      <c r="B187" s="159"/>
      <c r="C187" s="159"/>
      <c r="D187" s="159"/>
      <c r="E187" s="161"/>
      <c r="F187" s="162"/>
      <c r="G187" s="311"/>
      <c r="H187" s="312"/>
      <c r="I187" s="163"/>
    </row>
    <row r="188" spans="1:9" ht="15.75" x14ac:dyDescent="0.25">
      <c r="A188" s="160"/>
      <c r="B188" s="159"/>
      <c r="C188" s="159"/>
      <c r="D188" s="159"/>
      <c r="E188" s="161"/>
      <c r="F188" s="162"/>
      <c r="G188" s="311"/>
      <c r="H188" s="312"/>
      <c r="I188" s="163"/>
    </row>
    <row r="189" spans="1:9" ht="15.75" x14ac:dyDescent="0.25">
      <c r="A189" s="160"/>
      <c r="B189" s="159"/>
      <c r="C189" s="159"/>
      <c r="D189" s="159"/>
      <c r="E189" s="161"/>
      <c r="F189" s="162"/>
      <c r="G189" s="311"/>
      <c r="H189" s="312"/>
      <c r="I189" s="163"/>
    </row>
    <row r="190" spans="1:9" ht="15.75" x14ac:dyDescent="0.25">
      <c r="A190" s="160"/>
      <c r="B190" s="159"/>
      <c r="C190" s="159"/>
      <c r="D190" s="159"/>
      <c r="E190" s="161"/>
      <c r="F190" s="162"/>
      <c r="G190" s="311"/>
      <c r="H190" s="312"/>
      <c r="I190" s="163"/>
    </row>
    <row r="191" spans="1:9" ht="15.75" x14ac:dyDescent="0.25">
      <c r="A191" s="160"/>
      <c r="B191" s="159"/>
      <c r="C191" s="159"/>
      <c r="D191" s="159"/>
      <c r="E191" s="161"/>
      <c r="F191" s="162"/>
      <c r="G191" s="311"/>
      <c r="H191" s="312"/>
      <c r="I191" s="163"/>
    </row>
    <row r="192" spans="1:9" ht="15.75" x14ac:dyDescent="0.25">
      <c r="A192" s="160"/>
      <c r="B192" s="159"/>
      <c r="C192" s="159"/>
      <c r="D192" s="159"/>
      <c r="E192" s="161"/>
      <c r="F192" s="162"/>
      <c r="G192" s="311"/>
      <c r="H192" s="312"/>
      <c r="I192" s="163"/>
    </row>
    <row r="193" spans="1:9" ht="15.75" x14ac:dyDescent="0.25">
      <c r="A193" s="160"/>
      <c r="B193" s="159"/>
      <c r="C193" s="159"/>
      <c r="D193" s="159"/>
      <c r="E193" s="161"/>
      <c r="F193" s="162"/>
      <c r="G193" s="311"/>
      <c r="H193" s="312"/>
      <c r="I193" s="163"/>
    </row>
    <row r="194" spans="1:9" ht="15.75" x14ac:dyDescent="0.25">
      <c r="A194" s="160"/>
      <c r="B194" s="159"/>
      <c r="C194" s="159"/>
      <c r="D194" s="159"/>
      <c r="E194" s="161"/>
      <c r="F194" s="162"/>
      <c r="G194" s="311"/>
      <c r="H194" s="312"/>
      <c r="I194" s="163"/>
    </row>
    <row r="195" spans="1:9" ht="15.75" x14ac:dyDescent="0.25">
      <c r="A195" s="160"/>
      <c r="B195" s="159"/>
      <c r="C195" s="159"/>
      <c r="D195" s="159"/>
      <c r="E195" s="161"/>
      <c r="F195" s="162"/>
      <c r="G195" s="311"/>
      <c r="H195" s="312"/>
      <c r="I195" s="163"/>
    </row>
    <row r="196" spans="1:9" ht="15.75" x14ac:dyDescent="0.25">
      <c r="A196" s="160"/>
      <c r="B196" s="159"/>
      <c r="C196" s="159"/>
      <c r="D196" s="159"/>
      <c r="E196" s="161"/>
      <c r="F196" s="162"/>
      <c r="G196" s="311"/>
      <c r="H196" s="312"/>
      <c r="I196" s="163"/>
    </row>
    <row r="197" spans="1:9" ht="15.75" x14ac:dyDescent="0.25">
      <c r="A197" s="160"/>
      <c r="B197" s="159"/>
      <c r="C197" s="159"/>
      <c r="D197" s="159"/>
      <c r="E197" s="161"/>
      <c r="F197" s="162"/>
      <c r="G197" s="311"/>
      <c r="H197" s="312"/>
      <c r="I197" s="163"/>
    </row>
    <row r="198" spans="1:9" ht="15.75" x14ac:dyDescent="0.25">
      <c r="A198" s="160"/>
      <c r="B198" s="159"/>
      <c r="C198" s="159"/>
      <c r="D198" s="159"/>
      <c r="E198" s="161"/>
      <c r="F198" s="162"/>
      <c r="G198" s="311"/>
      <c r="H198" s="312"/>
      <c r="I198" s="163"/>
    </row>
    <row r="199" spans="1:9" ht="15.75" x14ac:dyDescent="0.25">
      <c r="A199" s="160"/>
      <c r="B199" s="159"/>
      <c r="C199" s="159"/>
      <c r="D199" s="159"/>
      <c r="E199" s="161"/>
      <c r="F199" s="162"/>
      <c r="G199" s="311"/>
      <c r="H199" s="312"/>
      <c r="I199" s="163"/>
    </row>
    <row r="200" spans="1:9" ht="15.75" x14ac:dyDescent="0.25">
      <c r="A200" s="160"/>
      <c r="B200" s="159"/>
      <c r="C200" s="159"/>
      <c r="D200" s="159"/>
      <c r="E200" s="161"/>
      <c r="F200" s="162"/>
      <c r="G200" s="311"/>
      <c r="H200" s="312"/>
      <c r="I200" s="163"/>
    </row>
    <row r="201" spans="1:9" ht="15.75" x14ac:dyDescent="0.25">
      <c r="A201" s="160"/>
      <c r="B201" s="159"/>
      <c r="C201" s="159"/>
      <c r="D201" s="159"/>
      <c r="E201" s="161"/>
      <c r="F201" s="162"/>
      <c r="G201" s="311"/>
      <c r="H201" s="312"/>
      <c r="I201" s="163"/>
    </row>
    <row r="202" spans="1:9" ht="15.75" x14ac:dyDescent="0.25">
      <c r="A202" s="160"/>
      <c r="B202" s="159"/>
      <c r="C202" s="159"/>
      <c r="D202" s="159"/>
      <c r="E202" s="161"/>
      <c r="F202" s="162"/>
      <c r="G202" s="311"/>
      <c r="H202" s="312"/>
      <c r="I202" s="163"/>
    </row>
    <row r="203" spans="1:9" ht="15.75" x14ac:dyDescent="0.25">
      <c r="A203" s="160"/>
      <c r="B203" s="159"/>
      <c r="C203" s="159"/>
      <c r="D203" s="159"/>
      <c r="E203" s="161"/>
      <c r="F203" s="162"/>
      <c r="G203" s="311"/>
      <c r="H203" s="312"/>
      <c r="I203" s="163"/>
    </row>
    <row r="204" spans="1:9" ht="15.75" x14ac:dyDescent="0.25">
      <c r="A204" s="160"/>
      <c r="B204" s="159"/>
      <c r="C204" s="159"/>
      <c r="D204" s="159"/>
      <c r="E204" s="161"/>
      <c r="F204" s="162"/>
      <c r="G204" s="311"/>
      <c r="H204" s="312"/>
      <c r="I204" s="163"/>
    </row>
    <row r="205" spans="1:9" ht="15.75" x14ac:dyDescent="0.25">
      <c r="A205" s="160"/>
      <c r="B205" s="159"/>
      <c r="C205" s="159"/>
      <c r="D205" s="159"/>
      <c r="E205" s="161"/>
      <c r="F205" s="162"/>
      <c r="G205" s="311"/>
      <c r="H205" s="312"/>
      <c r="I205" s="163"/>
    </row>
    <row r="206" spans="1:9" ht="15.75" x14ac:dyDescent="0.25">
      <c r="A206" s="160"/>
      <c r="B206" s="159"/>
      <c r="C206" s="159"/>
      <c r="D206" s="159"/>
      <c r="E206" s="161"/>
      <c r="F206" s="162"/>
      <c r="G206" s="311"/>
      <c r="H206" s="312"/>
      <c r="I206" s="163"/>
    </row>
    <row r="207" spans="1:9" ht="15.75" x14ac:dyDescent="0.25">
      <c r="A207" s="160"/>
      <c r="B207" s="159"/>
      <c r="C207" s="159"/>
      <c r="D207" s="159"/>
      <c r="E207" s="161"/>
      <c r="F207" s="162"/>
      <c r="G207" s="311"/>
      <c r="H207" s="312"/>
      <c r="I207" s="163"/>
    </row>
    <row r="208" spans="1:9" ht="15.75" x14ac:dyDescent="0.25">
      <c r="A208" s="160"/>
      <c r="B208" s="159"/>
      <c r="C208" s="159"/>
      <c r="D208" s="159"/>
      <c r="E208" s="161"/>
      <c r="F208" s="162"/>
      <c r="G208" s="311"/>
      <c r="H208" s="312"/>
      <c r="I208" s="163"/>
    </row>
    <row r="209" spans="1:9" ht="15.75" x14ac:dyDescent="0.25">
      <c r="A209" s="160"/>
      <c r="B209" s="159"/>
      <c r="C209" s="159"/>
      <c r="D209" s="159"/>
      <c r="E209" s="161"/>
      <c r="F209" s="162"/>
      <c r="G209" s="311"/>
      <c r="H209" s="312"/>
      <c r="I209" s="163"/>
    </row>
    <row r="210" spans="1:9" ht="15.75" x14ac:dyDescent="0.25">
      <c r="A210" s="160"/>
      <c r="B210" s="159"/>
      <c r="C210" s="159"/>
      <c r="D210" s="159"/>
      <c r="E210" s="161"/>
      <c r="F210" s="162"/>
      <c r="G210" s="311"/>
      <c r="H210" s="312"/>
      <c r="I210" s="163"/>
    </row>
    <row r="211" spans="1:9" ht="15.75" x14ac:dyDescent="0.25">
      <c r="A211" s="160"/>
      <c r="B211" s="159"/>
      <c r="C211" s="159"/>
      <c r="D211" s="159"/>
      <c r="E211" s="161"/>
      <c r="F211" s="162"/>
      <c r="G211" s="311"/>
      <c r="H211" s="312"/>
      <c r="I211" s="163"/>
    </row>
    <row r="212" spans="1:9" ht="15.75" x14ac:dyDescent="0.25">
      <c r="A212" s="160"/>
      <c r="B212" s="159"/>
      <c r="C212" s="159"/>
      <c r="D212" s="159"/>
      <c r="E212" s="161"/>
      <c r="F212" s="162"/>
      <c r="G212" s="311"/>
      <c r="H212" s="312"/>
      <c r="I212" s="163"/>
    </row>
    <row r="213" spans="1:9" ht="15.75" x14ac:dyDescent="0.25">
      <c r="A213" s="160"/>
      <c r="B213" s="159"/>
      <c r="C213" s="159"/>
      <c r="D213" s="159"/>
      <c r="E213" s="161"/>
      <c r="F213" s="162"/>
      <c r="G213" s="311"/>
      <c r="H213" s="312"/>
      <c r="I213" s="163"/>
    </row>
    <row r="214" spans="1:9" ht="15.75" x14ac:dyDescent="0.25">
      <c r="A214" s="160"/>
      <c r="B214" s="159"/>
      <c r="C214" s="159"/>
      <c r="D214" s="159"/>
      <c r="E214" s="161"/>
      <c r="F214" s="162"/>
      <c r="G214" s="311"/>
      <c r="H214" s="312"/>
      <c r="I214" s="163"/>
    </row>
    <row r="215" spans="1:9" ht="15.75" x14ac:dyDescent="0.25">
      <c r="A215" s="160"/>
      <c r="B215" s="159"/>
      <c r="C215" s="159"/>
      <c r="D215" s="159"/>
      <c r="E215" s="161"/>
      <c r="F215" s="162"/>
      <c r="G215" s="311"/>
      <c r="H215" s="312"/>
      <c r="I215" s="163"/>
    </row>
    <row r="216" spans="1:9" ht="15.75" x14ac:dyDescent="0.25">
      <c r="A216" s="160"/>
      <c r="B216" s="159"/>
      <c r="C216" s="159"/>
      <c r="D216" s="159"/>
      <c r="E216" s="161"/>
      <c r="F216" s="162"/>
      <c r="G216" s="311"/>
      <c r="H216" s="312"/>
      <c r="I216" s="163"/>
    </row>
    <row r="217" spans="1:9" ht="15.75" x14ac:dyDescent="0.25">
      <c r="A217" s="160"/>
      <c r="B217" s="159"/>
      <c r="C217" s="159"/>
      <c r="D217" s="159"/>
      <c r="E217" s="161"/>
      <c r="F217" s="162"/>
      <c r="G217" s="311"/>
      <c r="H217" s="312"/>
      <c r="I217" s="163"/>
    </row>
    <row r="218" spans="1:9" ht="15.75" x14ac:dyDescent="0.25">
      <c r="A218" s="160"/>
      <c r="B218" s="159"/>
      <c r="C218" s="159"/>
      <c r="D218" s="159"/>
      <c r="E218" s="161"/>
      <c r="F218" s="162"/>
      <c r="G218" s="311"/>
      <c r="H218" s="312"/>
      <c r="I218" s="163"/>
    </row>
    <row r="219" spans="1:9" ht="15.75" x14ac:dyDescent="0.25">
      <c r="A219" s="160"/>
      <c r="B219" s="159"/>
      <c r="C219" s="159"/>
      <c r="D219" s="159"/>
      <c r="E219" s="161"/>
      <c r="F219" s="162"/>
      <c r="G219" s="311"/>
      <c r="H219" s="312"/>
      <c r="I219" s="163"/>
    </row>
    <row r="220" spans="1:9" ht="15.75" x14ac:dyDescent="0.25">
      <c r="A220" s="160"/>
      <c r="B220" s="159"/>
      <c r="C220" s="159"/>
      <c r="D220" s="159"/>
      <c r="E220" s="161"/>
      <c r="F220" s="162"/>
      <c r="G220" s="311"/>
      <c r="H220" s="312"/>
      <c r="I220" s="163"/>
    </row>
    <row r="221" spans="1:9" ht="15.75" x14ac:dyDescent="0.25">
      <c r="A221" s="160"/>
      <c r="B221" s="159"/>
      <c r="C221" s="159"/>
      <c r="D221" s="159"/>
      <c r="E221" s="161"/>
      <c r="F221" s="162"/>
      <c r="G221" s="311"/>
      <c r="H221" s="312"/>
      <c r="I221" s="163"/>
    </row>
    <row r="222" spans="1:9" ht="15.75" x14ac:dyDescent="0.25">
      <c r="A222" s="160"/>
      <c r="B222" s="159"/>
      <c r="C222" s="159"/>
      <c r="D222" s="159"/>
      <c r="E222" s="161"/>
      <c r="F222" s="162"/>
      <c r="G222" s="311"/>
      <c r="H222" s="312"/>
      <c r="I222" s="163"/>
    </row>
    <row r="223" spans="1:9" ht="15.75" x14ac:dyDescent="0.25">
      <c r="A223" s="160"/>
      <c r="B223" s="159"/>
      <c r="C223" s="159"/>
      <c r="D223" s="159"/>
      <c r="E223" s="161"/>
      <c r="F223" s="162"/>
      <c r="G223" s="311"/>
      <c r="H223" s="312"/>
      <c r="I223" s="163"/>
    </row>
    <row r="224" spans="1:9" ht="15.75" x14ac:dyDescent="0.25">
      <c r="A224" s="160"/>
      <c r="B224" s="159"/>
      <c r="C224" s="159"/>
      <c r="D224" s="159"/>
      <c r="E224" s="161"/>
      <c r="F224" s="162"/>
      <c r="G224" s="311"/>
      <c r="H224" s="312"/>
      <c r="I224" s="163"/>
    </row>
    <row r="225" spans="1:9" ht="15.75" x14ac:dyDescent="0.25">
      <c r="A225" s="160"/>
      <c r="B225" s="159"/>
      <c r="C225" s="159"/>
      <c r="D225" s="159"/>
      <c r="E225" s="161"/>
      <c r="F225" s="162"/>
      <c r="G225" s="311"/>
      <c r="H225" s="312"/>
      <c r="I225" s="163"/>
    </row>
    <row r="226" spans="1:9" ht="15.75" x14ac:dyDescent="0.25">
      <c r="A226" s="160"/>
      <c r="B226" s="159"/>
      <c r="C226" s="159"/>
      <c r="D226" s="159"/>
      <c r="E226" s="161"/>
      <c r="F226" s="162"/>
      <c r="G226" s="311"/>
      <c r="H226" s="312"/>
      <c r="I226" s="163"/>
    </row>
    <row r="227" spans="1:9" ht="15.75" x14ac:dyDescent="0.25">
      <c r="A227" s="160"/>
      <c r="B227" s="159"/>
      <c r="C227" s="159"/>
      <c r="D227" s="159"/>
      <c r="E227" s="161"/>
      <c r="F227" s="162"/>
      <c r="G227" s="311"/>
      <c r="H227" s="312"/>
      <c r="I227" s="163"/>
    </row>
    <row r="228" spans="1:9" ht="15.75" x14ac:dyDescent="0.25">
      <c r="A228" s="160"/>
      <c r="B228" s="159"/>
      <c r="C228" s="159"/>
      <c r="D228" s="159"/>
      <c r="E228" s="161"/>
      <c r="F228" s="162"/>
      <c r="G228" s="311"/>
      <c r="H228" s="312"/>
      <c r="I228" s="163"/>
    </row>
    <row r="229" spans="1:9" ht="15.75" x14ac:dyDescent="0.25">
      <c r="A229" s="160"/>
      <c r="B229" s="159"/>
      <c r="C229" s="159"/>
      <c r="D229" s="159"/>
      <c r="E229" s="161"/>
      <c r="F229" s="162"/>
      <c r="G229" s="311"/>
      <c r="H229" s="312"/>
      <c r="I229" s="163"/>
    </row>
    <row r="230" spans="1:9" ht="15.75" x14ac:dyDescent="0.25">
      <c r="A230" s="160"/>
      <c r="B230" s="159"/>
      <c r="C230" s="159"/>
      <c r="D230" s="159"/>
      <c r="E230" s="161"/>
      <c r="F230" s="162"/>
      <c r="G230" s="311"/>
      <c r="H230" s="312"/>
      <c r="I230" s="163"/>
    </row>
    <row r="231" spans="1:9" ht="15.75" x14ac:dyDescent="0.25">
      <c r="A231" s="160"/>
      <c r="B231" s="159"/>
      <c r="C231" s="159"/>
      <c r="D231" s="159"/>
      <c r="E231" s="161"/>
      <c r="F231" s="162"/>
      <c r="G231" s="311"/>
      <c r="H231" s="312"/>
      <c r="I231" s="163"/>
    </row>
    <row r="232" spans="1:9" ht="15.75" x14ac:dyDescent="0.25">
      <c r="A232" s="160"/>
      <c r="B232" s="159"/>
      <c r="C232" s="159"/>
      <c r="D232" s="159"/>
      <c r="E232" s="161"/>
      <c r="F232" s="162"/>
      <c r="G232" s="311"/>
      <c r="H232" s="312"/>
      <c r="I232" s="163"/>
    </row>
    <row r="233" spans="1:9" ht="15.75" x14ac:dyDescent="0.25">
      <c r="A233" s="160"/>
      <c r="B233" s="159"/>
      <c r="C233" s="159"/>
      <c r="D233" s="159"/>
      <c r="E233" s="161"/>
      <c r="F233" s="162"/>
      <c r="G233" s="311"/>
      <c r="H233" s="312"/>
      <c r="I233" s="163"/>
    </row>
    <row r="234" spans="1:9" ht="15.75" x14ac:dyDescent="0.25">
      <c r="A234" s="160"/>
      <c r="B234" s="159"/>
      <c r="C234" s="159"/>
      <c r="D234" s="159"/>
      <c r="E234" s="161"/>
      <c r="F234" s="162"/>
      <c r="G234" s="311"/>
      <c r="H234" s="312"/>
      <c r="I234" s="163"/>
    </row>
    <row r="235" spans="1:9" ht="15.75" x14ac:dyDescent="0.25">
      <c r="A235" s="160"/>
      <c r="B235" s="159"/>
      <c r="C235" s="159"/>
      <c r="D235" s="159"/>
      <c r="E235" s="161"/>
      <c r="F235" s="162"/>
      <c r="G235" s="311"/>
      <c r="H235" s="312"/>
      <c r="I235" s="163"/>
    </row>
    <row r="236" spans="1:9" ht="15.75" x14ac:dyDescent="0.25">
      <c r="A236" s="160"/>
      <c r="B236" s="159"/>
      <c r="C236" s="159"/>
      <c r="D236" s="159"/>
      <c r="E236" s="161"/>
      <c r="F236" s="162"/>
      <c r="G236" s="311"/>
      <c r="H236" s="312"/>
      <c r="I236" s="163"/>
    </row>
    <row r="237" spans="1:9" ht="15.75" x14ac:dyDescent="0.25">
      <c r="A237" s="160"/>
      <c r="B237" s="159"/>
      <c r="C237" s="159"/>
      <c r="D237" s="159"/>
      <c r="E237" s="161"/>
      <c r="F237" s="162"/>
      <c r="G237" s="311"/>
      <c r="H237" s="312"/>
      <c r="I237" s="163"/>
    </row>
    <row r="238" spans="1:9" ht="15.75" x14ac:dyDescent="0.25">
      <c r="A238" s="160"/>
      <c r="B238" s="159"/>
      <c r="C238" s="159"/>
      <c r="D238" s="159"/>
      <c r="E238" s="161"/>
      <c r="F238" s="162"/>
      <c r="G238" s="311"/>
      <c r="H238" s="312"/>
      <c r="I238" s="163"/>
    </row>
    <row r="239" spans="1:9" ht="15.75" x14ac:dyDescent="0.25">
      <c r="A239" s="160"/>
      <c r="B239" s="159"/>
      <c r="C239" s="159"/>
      <c r="D239" s="159"/>
      <c r="E239" s="161"/>
      <c r="F239" s="162"/>
      <c r="G239" s="311"/>
      <c r="H239" s="312"/>
      <c r="I239" s="163"/>
    </row>
    <row r="240" spans="1:9" ht="15.75" x14ac:dyDescent="0.25">
      <c r="A240" s="160"/>
      <c r="B240" s="159"/>
      <c r="C240" s="159"/>
      <c r="D240" s="159"/>
      <c r="E240" s="161"/>
      <c r="F240" s="162"/>
      <c r="G240" s="311"/>
      <c r="H240" s="312"/>
      <c r="I240" s="163"/>
    </row>
    <row r="241" spans="1:9" ht="15.75" x14ac:dyDescent="0.25">
      <c r="A241" s="160"/>
      <c r="B241" s="159"/>
      <c r="C241" s="159"/>
      <c r="D241" s="159"/>
      <c r="E241" s="161"/>
      <c r="F241" s="162"/>
      <c r="G241" s="311"/>
      <c r="H241" s="312"/>
      <c r="I241" s="163"/>
    </row>
    <row r="242" spans="1:9" ht="15.75" x14ac:dyDescent="0.25">
      <c r="A242" s="160"/>
      <c r="B242" s="159"/>
      <c r="C242" s="159"/>
      <c r="D242" s="159"/>
      <c r="E242" s="161"/>
      <c r="F242" s="162"/>
      <c r="G242" s="311"/>
      <c r="H242" s="312"/>
      <c r="I242" s="163"/>
    </row>
    <row r="243" spans="1:9" ht="15.75" x14ac:dyDescent="0.25">
      <c r="A243" s="160"/>
      <c r="B243" s="159"/>
      <c r="C243" s="159"/>
      <c r="D243" s="159"/>
      <c r="E243" s="161"/>
      <c r="F243" s="162"/>
      <c r="G243" s="311"/>
      <c r="H243" s="312"/>
      <c r="I243" s="163"/>
    </row>
    <row r="244" spans="1:9" ht="15.75" x14ac:dyDescent="0.25">
      <c r="A244" s="160"/>
      <c r="B244" s="159"/>
      <c r="C244" s="159"/>
      <c r="D244" s="159"/>
      <c r="E244" s="161"/>
      <c r="F244" s="162"/>
      <c r="G244" s="311"/>
      <c r="H244" s="312"/>
      <c r="I244" s="163"/>
    </row>
    <row r="245" spans="1:9" ht="15.75" x14ac:dyDescent="0.25">
      <c r="A245" s="160"/>
      <c r="B245" s="159"/>
      <c r="C245" s="159"/>
      <c r="D245" s="159"/>
      <c r="E245" s="161"/>
      <c r="F245" s="162"/>
      <c r="G245" s="311"/>
      <c r="H245" s="312"/>
      <c r="I245" s="163"/>
    </row>
    <row r="246" spans="1:9" ht="15.75" x14ac:dyDescent="0.25">
      <c r="A246" s="160"/>
      <c r="B246" s="159"/>
      <c r="C246" s="159"/>
      <c r="D246" s="159"/>
      <c r="E246" s="161"/>
      <c r="F246" s="162"/>
      <c r="G246" s="311"/>
      <c r="H246" s="312"/>
      <c r="I246" s="163"/>
    </row>
    <row r="247" spans="1:9" ht="15.75" x14ac:dyDescent="0.25">
      <c r="A247" s="160"/>
      <c r="B247" s="159"/>
      <c r="C247" s="159"/>
      <c r="D247" s="159"/>
      <c r="E247" s="161"/>
      <c r="F247" s="162"/>
      <c r="G247" s="311"/>
      <c r="H247" s="312"/>
      <c r="I247" s="163"/>
    </row>
    <row r="248" spans="1:9" ht="15.75" x14ac:dyDescent="0.25">
      <c r="A248" s="160"/>
      <c r="B248" s="159"/>
      <c r="C248" s="159"/>
      <c r="D248" s="159"/>
      <c r="E248" s="161"/>
      <c r="F248" s="162"/>
      <c r="G248" s="311"/>
      <c r="H248" s="312"/>
      <c r="I248" s="163"/>
    </row>
    <row r="249" spans="1:9" ht="15.75" x14ac:dyDescent="0.25">
      <c r="A249" s="160"/>
      <c r="B249" s="159"/>
      <c r="C249" s="159"/>
      <c r="D249" s="159"/>
      <c r="E249" s="161"/>
      <c r="F249" s="162"/>
      <c r="G249" s="311"/>
      <c r="H249" s="312"/>
      <c r="I249" s="163"/>
    </row>
    <row r="250" spans="1:9" ht="15.75" x14ac:dyDescent="0.25">
      <c r="A250" s="160"/>
      <c r="B250" s="159"/>
      <c r="C250" s="159"/>
      <c r="D250" s="159"/>
      <c r="E250" s="161"/>
      <c r="F250" s="162"/>
      <c r="G250" s="311"/>
      <c r="H250" s="312"/>
      <c r="I250" s="163"/>
    </row>
    <row r="251" spans="1:9" ht="15.75" x14ac:dyDescent="0.25">
      <c r="A251" s="160"/>
      <c r="B251" s="159"/>
      <c r="C251" s="159"/>
      <c r="D251" s="159"/>
      <c r="E251" s="161"/>
      <c r="F251" s="162"/>
      <c r="G251" s="311"/>
      <c r="H251" s="312"/>
      <c r="I251" s="163"/>
    </row>
    <row r="252" spans="1:9" ht="15.75" x14ac:dyDescent="0.25">
      <c r="A252" s="160"/>
      <c r="B252" s="159"/>
      <c r="C252" s="159"/>
      <c r="D252" s="159"/>
      <c r="E252" s="161"/>
      <c r="F252" s="162"/>
      <c r="G252" s="311"/>
      <c r="H252" s="312"/>
      <c r="I252" s="163"/>
    </row>
    <row r="253" spans="1:9" ht="15.75" x14ac:dyDescent="0.25">
      <c r="A253" s="160"/>
      <c r="B253" s="159"/>
      <c r="C253" s="159"/>
      <c r="D253" s="159"/>
      <c r="E253" s="161"/>
      <c r="F253" s="162"/>
      <c r="G253" s="311"/>
      <c r="H253" s="312"/>
      <c r="I253" s="163"/>
    </row>
    <row r="254" spans="1:9" ht="15.75" x14ac:dyDescent="0.25">
      <c r="A254" s="160"/>
      <c r="B254" s="159"/>
      <c r="C254" s="159"/>
      <c r="D254" s="159"/>
      <c r="E254" s="161"/>
      <c r="F254" s="162"/>
      <c r="G254" s="311"/>
      <c r="H254" s="312"/>
      <c r="I254" s="163"/>
    </row>
    <row r="255" spans="1:9" ht="15.75" x14ac:dyDescent="0.25">
      <c r="A255" s="160"/>
      <c r="B255" s="159"/>
      <c r="C255" s="159"/>
      <c r="D255" s="159"/>
      <c r="E255" s="161"/>
      <c r="F255" s="162"/>
      <c r="G255" s="311"/>
      <c r="H255" s="312"/>
      <c r="I255" s="163"/>
    </row>
    <row r="256" spans="1:9" ht="15.75" x14ac:dyDescent="0.25">
      <c r="A256" s="160"/>
      <c r="B256" s="159"/>
      <c r="C256" s="159"/>
      <c r="D256" s="159"/>
      <c r="E256" s="161"/>
      <c r="F256" s="162"/>
      <c r="G256" s="311"/>
      <c r="H256" s="312"/>
      <c r="I256" s="163"/>
    </row>
    <row r="257" spans="1:9" ht="15.75" x14ac:dyDescent="0.25">
      <c r="A257" s="160"/>
      <c r="B257" s="159"/>
      <c r="C257" s="159"/>
      <c r="D257" s="159"/>
      <c r="E257" s="161"/>
      <c r="F257" s="162"/>
      <c r="G257" s="311"/>
      <c r="H257" s="312"/>
      <c r="I257" s="163"/>
    </row>
    <row r="258" spans="1:9" ht="15.75" x14ac:dyDescent="0.25">
      <c r="A258" s="160"/>
      <c r="B258" s="159"/>
      <c r="C258" s="159"/>
      <c r="D258" s="159"/>
      <c r="E258" s="161"/>
      <c r="F258" s="162"/>
      <c r="G258" s="311"/>
      <c r="H258" s="312"/>
      <c r="I258" s="163"/>
    </row>
    <row r="259" spans="1:9" ht="15.75" x14ac:dyDescent="0.25">
      <c r="A259" s="160"/>
      <c r="B259" s="159"/>
      <c r="C259" s="159"/>
      <c r="D259" s="159"/>
      <c r="E259" s="161"/>
      <c r="F259" s="162"/>
      <c r="G259" s="311"/>
      <c r="H259" s="312"/>
      <c r="I259" s="163"/>
    </row>
    <row r="260" spans="1:9" ht="15.75" x14ac:dyDescent="0.25">
      <c r="A260" s="160"/>
      <c r="B260" s="159"/>
      <c r="C260" s="159"/>
      <c r="D260" s="159"/>
      <c r="E260" s="161"/>
      <c r="F260" s="162"/>
      <c r="G260" s="311"/>
      <c r="H260" s="312"/>
      <c r="I260" s="163"/>
    </row>
    <row r="261" spans="1:9" ht="15.75" x14ac:dyDescent="0.25">
      <c r="A261" s="160"/>
      <c r="B261" s="159"/>
      <c r="C261" s="159"/>
      <c r="D261" s="159"/>
      <c r="E261" s="161"/>
      <c r="F261" s="162"/>
      <c r="G261" s="311"/>
      <c r="H261" s="312"/>
      <c r="I261" s="163"/>
    </row>
    <row r="262" spans="1:9" ht="15.75" x14ac:dyDescent="0.25">
      <c r="A262" s="160"/>
      <c r="B262" s="159"/>
      <c r="C262" s="159"/>
      <c r="D262" s="159"/>
      <c r="E262" s="161"/>
      <c r="F262" s="162"/>
      <c r="G262" s="311"/>
      <c r="H262" s="312"/>
      <c r="I262" s="163"/>
    </row>
    <row r="263" spans="1:9" ht="15.75" x14ac:dyDescent="0.25">
      <c r="A263" s="160"/>
      <c r="B263" s="159"/>
      <c r="C263" s="159"/>
      <c r="D263" s="159"/>
      <c r="E263" s="161"/>
      <c r="F263" s="162"/>
      <c r="G263" s="311"/>
      <c r="H263" s="312"/>
      <c r="I263" s="163"/>
    </row>
    <row r="264" spans="1:9" ht="15.75" x14ac:dyDescent="0.25">
      <c r="A264" s="160"/>
      <c r="B264" s="159"/>
      <c r="C264" s="159"/>
      <c r="D264" s="159"/>
      <c r="E264" s="161"/>
      <c r="F264" s="162"/>
      <c r="G264" s="311"/>
      <c r="H264" s="312"/>
      <c r="I264" s="163"/>
    </row>
    <row r="265" spans="1:9" ht="15.75" x14ac:dyDescent="0.25">
      <c r="A265" s="160"/>
      <c r="B265" s="159"/>
      <c r="C265" s="159"/>
      <c r="D265" s="159"/>
      <c r="E265" s="161"/>
      <c r="F265" s="162"/>
      <c r="G265" s="311"/>
      <c r="H265" s="312"/>
      <c r="I265" s="163"/>
    </row>
    <row r="266" spans="1:9" ht="15.75" x14ac:dyDescent="0.25">
      <c r="A266" s="160"/>
      <c r="B266" s="159"/>
      <c r="C266" s="159"/>
      <c r="D266" s="159"/>
      <c r="E266" s="161"/>
      <c r="F266" s="162"/>
      <c r="G266" s="311"/>
      <c r="H266" s="312"/>
      <c r="I266" s="163"/>
    </row>
    <row r="267" spans="1:9" ht="15.75" x14ac:dyDescent="0.25">
      <c r="A267" s="160"/>
      <c r="B267" s="159"/>
      <c r="C267" s="159"/>
      <c r="D267" s="159"/>
      <c r="E267" s="161"/>
      <c r="F267" s="162"/>
      <c r="G267" s="311"/>
      <c r="H267" s="312"/>
      <c r="I267" s="163"/>
    </row>
    <row r="268" spans="1:9" ht="15.75" x14ac:dyDescent="0.25">
      <c r="A268" s="160"/>
      <c r="B268" s="159"/>
      <c r="C268" s="159"/>
      <c r="D268" s="159"/>
      <c r="E268" s="161"/>
      <c r="F268" s="162"/>
      <c r="G268" s="311"/>
      <c r="H268" s="312"/>
      <c r="I268" s="163"/>
    </row>
    <row r="269" spans="1:9" ht="15.75" x14ac:dyDescent="0.25">
      <c r="A269" s="160"/>
      <c r="B269" s="159"/>
      <c r="C269" s="159"/>
      <c r="D269" s="159"/>
      <c r="E269" s="161"/>
      <c r="F269" s="162"/>
      <c r="G269" s="311"/>
      <c r="H269" s="312"/>
      <c r="I269" s="163"/>
    </row>
    <row r="270" spans="1:9" ht="15.75" x14ac:dyDescent="0.25">
      <c r="A270" s="160"/>
      <c r="B270" s="159"/>
      <c r="C270" s="159"/>
      <c r="D270" s="159"/>
      <c r="E270" s="161"/>
      <c r="F270" s="162"/>
      <c r="G270" s="311"/>
      <c r="H270" s="312"/>
      <c r="I270" s="163"/>
    </row>
    <row r="271" spans="1:9" ht="15.75" x14ac:dyDescent="0.25">
      <c r="A271" s="160"/>
      <c r="B271" s="159"/>
      <c r="C271" s="159"/>
      <c r="D271" s="159"/>
      <c r="E271" s="161"/>
      <c r="F271" s="162"/>
      <c r="G271" s="311"/>
      <c r="H271" s="312"/>
      <c r="I271" s="163"/>
    </row>
    <row r="272" spans="1:9" ht="15.75" x14ac:dyDescent="0.25">
      <c r="A272" s="160"/>
      <c r="B272" s="159"/>
      <c r="C272" s="159"/>
      <c r="D272" s="159"/>
      <c r="E272" s="161"/>
      <c r="F272" s="162"/>
      <c r="G272" s="311"/>
      <c r="H272" s="312"/>
      <c r="I272" s="163"/>
    </row>
    <row r="273" spans="1:9" ht="15.75" x14ac:dyDescent="0.25">
      <c r="A273" s="160"/>
      <c r="B273" s="159"/>
      <c r="C273" s="159"/>
      <c r="D273" s="159"/>
      <c r="E273" s="161"/>
      <c r="F273" s="162"/>
      <c r="G273" s="311"/>
      <c r="H273" s="312"/>
      <c r="I273" s="163"/>
    </row>
    <row r="274" spans="1:9" ht="15.75" x14ac:dyDescent="0.25">
      <c r="A274" s="160"/>
      <c r="B274" s="159"/>
      <c r="C274" s="159"/>
      <c r="D274" s="159"/>
      <c r="E274" s="161"/>
      <c r="F274" s="162"/>
      <c r="G274" s="311"/>
      <c r="H274" s="312"/>
      <c r="I274" s="163"/>
    </row>
    <row r="275" spans="1:9" ht="15.75" x14ac:dyDescent="0.25">
      <c r="A275" s="160"/>
      <c r="B275" s="159"/>
      <c r="C275" s="159"/>
      <c r="D275" s="159"/>
      <c r="E275" s="161"/>
      <c r="F275" s="162"/>
      <c r="G275" s="311"/>
      <c r="H275" s="312"/>
      <c r="I275" s="163"/>
    </row>
    <row r="276" spans="1:9" ht="15.75" x14ac:dyDescent="0.25">
      <c r="A276" s="160"/>
      <c r="B276" s="159"/>
      <c r="C276" s="159"/>
      <c r="D276" s="159"/>
      <c r="E276" s="161"/>
      <c r="F276" s="162"/>
      <c r="G276" s="311"/>
      <c r="H276" s="312"/>
      <c r="I276" s="163"/>
    </row>
    <row r="277" spans="1:9" ht="15.75" x14ac:dyDescent="0.25">
      <c r="A277" s="160"/>
      <c r="B277" s="159"/>
      <c r="C277" s="159"/>
      <c r="D277" s="159"/>
      <c r="E277" s="161"/>
      <c r="F277" s="162"/>
      <c r="G277" s="311"/>
      <c r="H277" s="312"/>
      <c r="I277" s="163"/>
    </row>
    <row r="278" spans="1:9" ht="15.75" x14ac:dyDescent="0.25">
      <c r="A278" s="160"/>
      <c r="B278" s="159"/>
      <c r="C278" s="159"/>
      <c r="D278" s="159"/>
      <c r="E278" s="161"/>
      <c r="F278" s="162"/>
      <c r="G278" s="311"/>
      <c r="H278" s="312"/>
      <c r="I278" s="163"/>
    </row>
    <row r="279" spans="1:9" ht="15.75" x14ac:dyDescent="0.25">
      <c r="A279" s="160"/>
      <c r="B279" s="159"/>
      <c r="C279" s="159"/>
      <c r="D279" s="159"/>
      <c r="E279" s="161"/>
      <c r="F279" s="162"/>
      <c r="G279" s="311"/>
      <c r="H279" s="312"/>
      <c r="I279" s="163"/>
    </row>
    <row r="280" spans="1:9" ht="15.75" x14ac:dyDescent="0.25">
      <c r="A280" s="160"/>
      <c r="B280" s="159"/>
      <c r="C280" s="159"/>
      <c r="D280" s="159"/>
      <c r="E280" s="161"/>
      <c r="F280" s="162"/>
      <c r="G280" s="311"/>
      <c r="H280" s="312"/>
      <c r="I280" s="163"/>
    </row>
    <row r="281" spans="1:9" ht="15.75" x14ac:dyDescent="0.25">
      <c r="A281" s="160"/>
      <c r="B281" s="159"/>
      <c r="C281" s="159"/>
      <c r="D281" s="159"/>
      <c r="E281" s="161"/>
      <c r="F281" s="162"/>
      <c r="G281" s="311"/>
      <c r="H281" s="312"/>
      <c r="I281" s="163"/>
    </row>
    <row r="282" spans="1:9" ht="15.75" x14ac:dyDescent="0.25">
      <c r="A282" s="160"/>
      <c r="B282" s="159"/>
      <c r="C282" s="159"/>
      <c r="D282" s="159"/>
      <c r="E282" s="161"/>
      <c r="F282" s="162"/>
      <c r="G282" s="311"/>
      <c r="H282" s="312"/>
      <c r="I282" s="163"/>
    </row>
    <row r="283" spans="1:9" ht="15.75" x14ac:dyDescent="0.25">
      <c r="A283" s="160"/>
      <c r="B283" s="159"/>
      <c r="C283" s="159"/>
      <c r="D283" s="159"/>
      <c r="E283" s="161"/>
      <c r="F283" s="162"/>
      <c r="G283" s="311"/>
      <c r="H283" s="312"/>
      <c r="I283" s="163"/>
    </row>
    <row r="284" spans="1:9" ht="15.75" x14ac:dyDescent="0.25">
      <c r="A284" s="160"/>
      <c r="B284" s="159"/>
      <c r="C284" s="159"/>
      <c r="D284" s="159"/>
      <c r="E284" s="161"/>
      <c r="F284" s="162"/>
      <c r="G284" s="311"/>
      <c r="H284" s="312"/>
      <c r="I284" s="163"/>
    </row>
    <row r="285" spans="1:9" ht="15.75" x14ac:dyDescent="0.25">
      <c r="A285" s="160"/>
      <c r="B285" s="159"/>
      <c r="C285" s="159"/>
      <c r="D285" s="159"/>
      <c r="E285" s="161"/>
      <c r="F285" s="162"/>
      <c r="G285" s="311"/>
      <c r="H285" s="312"/>
      <c r="I285" s="163"/>
    </row>
    <row r="286" spans="1:9" ht="15.75" x14ac:dyDescent="0.25">
      <c r="A286" s="160"/>
      <c r="B286" s="159"/>
      <c r="C286" s="159"/>
      <c r="D286" s="159"/>
      <c r="E286" s="161"/>
      <c r="F286" s="162"/>
      <c r="G286" s="311"/>
      <c r="H286" s="312"/>
      <c r="I286" s="163"/>
    </row>
    <row r="287" spans="1:9" ht="15.75" x14ac:dyDescent="0.25">
      <c r="A287" s="160"/>
      <c r="B287" s="159"/>
      <c r="C287" s="159"/>
      <c r="D287" s="159"/>
      <c r="E287" s="161"/>
      <c r="F287" s="162"/>
      <c r="G287" s="311"/>
      <c r="H287" s="312"/>
      <c r="I287" s="163"/>
    </row>
    <row r="288" spans="1:9" ht="15.75" x14ac:dyDescent="0.25">
      <c r="A288" s="160"/>
      <c r="B288" s="159"/>
      <c r="C288" s="159"/>
      <c r="D288" s="159"/>
      <c r="E288" s="161"/>
      <c r="F288" s="162"/>
      <c r="G288" s="311"/>
      <c r="H288" s="312"/>
      <c r="I288" s="163"/>
    </row>
    <row r="289" spans="1:9" ht="15.75" x14ac:dyDescent="0.25">
      <c r="A289" s="160"/>
      <c r="B289" s="159"/>
      <c r="C289" s="159"/>
      <c r="D289" s="159"/>
      <c r="E289" s="161"/>
      <c r="F289" s="162"/>
      <c r="G289" s="311"/>
      <c r="H289" s="312"/>
      <c r="I289" s="163"/>
    </row>
    <row r="290" spans="1:9" ht="15.75" x14ac:dyDescent="0.25">
      <c r="A290" s="160"/>
      <c r="B290" s="159"/>
      <c r="C290" s="159"/>
      <c r="D290" s="159"/>
      <c r="E290" s="161"/>
      <c r="F290" s="162"/>
      <c r="G290" s="311"/>
      <c r="H290" s="312"/>
      <c r="I290" s="163"/>
    </row>
    <row r="291" spans="1:9" ht="15.75" x14ac:dyDescent="0.25">
      <c r="A291" s="160"/>
      <c r="B291" s="159"/>
      <c r="C291" s="159"/>
      <c r="D291" s="159"/>
      <c r="E291" s="161"/>
      <c r="F291" s="162"/>
      <c r="G291" s="311"/>
      <c r="H291" s="312"/>
      <c r="I291" s="163"/>
    </row>
    <row r="292" spans="1:9" ht="15.75" x14ac:dyDescent="0.25">
      <c r="A292" s="160"/>
      <c r="B292" s="159"/>
      <c r="C292" s="159"/>
      <c r="D292" s="159"/>
      <c r="E292" s="161"/>
      <c r="F292" s="162"/>
      <c r="G292" s="311"/>
      <c r="H292" s="312"/>
      <c r="I292" s="163"/>
    </row>
    <row r="293" spans="1:9" ht="15.75" x14ac:dyDescent="0.25">
      <c r="A293" s="160"/>
      <c r="B293" s="159"/>
      <c r="C293" s="159"/>
      <c r="D293" s="159"/>
      <c r="E293" s="161"/>
      <c r="F293" s="162"/>
      <c r="G293" s="311"/>
      <c r="H293" s="312"/>
      <c r="I293" s="163"/>
    </row>
    <row r="294" spans="1:9" ht="15.75" x14ac:dyDescent="0.25">
      <c r="A294" s="160"/>
      <c r="B294" s="159"/>
      <c r="C294" s="159"/>
      <c r="D294" s="159"/>
      <c r="E294" s="161"/>
      <c r="F294" s="162"/>
      <c r="G294" s="311"/>
      <c r="H294" s="312"/>
      <c r="I294" s="163"/>
    </row>
    <row r="295" spans="1:9" ht="15.75" x14ac:dyDescent="0.25">
      <c r="A295" s="160"/>
      <c r="B295" s="159"/>
      <c r="C295" s="159"/>
      <c r="D295" s="159"/>
      <c r="E295" s="161"/>
      <c r="F295" s="162"/>
      <c r="G295" s="311"/>
      <c r="H295" s="312"/>
      <c r="I295" s="163"/>
    </row>
    <row r="296" spans="1:9" ht="15.75" x14ac:dyDescent="0.25">
      <c r="A296" s="160"/>
      <c r="B296" s="159"/>
      <c r="C296" s="159"/>
      <c r="D296" s="159"/>
      <c r="E296" s="161"/>
      <c r="F296" s="162"/>
      <c r="G296" s="311"/>
      <c r="H296" s="312"/>
      <c r="I296" s="163"/>
    </row>
    <row r="297" spans="1:9" ht="15.75" x14ac:dyDescent="0.25">
      <c r="A297" s="160"/>
      <c r="B297" s="159"/>
      <c r="C297" s="159"/>
      <c r="D297" s="159"/>
      <c r="E297" s="161"/>
      <c r="F297" s="162"/>
      <c r="G297" s="311"/>
      <c r="H297" s="312"/>
      <c r="I297" s="163"/>
    </row>
    <row r="298" spans="1:9" ht="15.75" x14ac:dyDescent="0.25">
      <c r="A298" s="160"/>
      <c r="B298" s="159"/>
      <c r="C298" s="159"/>
      <c r="D298" s="159"/>
      <c r="E298" s="161"/>
      <c r="F298" s="162"/>
      <c r="G298" s="311"/>
      <c r="H298" s="312"/>
      <c r="I298" s="163"/>
    </row>
    <row r="299" spans="1:9" ht="15.75" x14ac:dyDescent="0.25">
      <c r="A299" s="160"/>
      <c r="B299" s="159"/>
      <c r="C299" s="159"/>
      <c r="D299" s="159"/>
      <c r="E299" s="161"/>
      <c r="F299" s="162"/>
      <c r="G299" s="311"/>
      <c r="H299" s="312"/>
      <c r="I299" s="163"/>
    </row>
    <row r="300" spans="1:9" ht="15.75" x14ac:dyDescent="0.25">
      <c r="A300" s="160"/>
      <c r="B300" s="159"/>
      <c r="C300" s="159"/>
      <c r="D300" s="159"/>
      <c r="E300" s="161"/>
      <c r="F300" s="162"/>
      <c r="G300" s="311"/>
      <c r="H300" s="312"/>
      <c r="I300" s="163"/>
    </row>
    <row r="301" spans="1:9" ht="15.75" x14ac:dyDescent="0.25">
      <c r="A301" s="160"/>
      <c r="B301" s="159"/>
      <c r="C301" s="159"/>
      <c r="D301" s="159"/>
      <c r="E301" s="161"/>
      <c r="F301" s="162"/>
      <c r="G301" s="311"/>
      <c r="H301" s="312"/>
      <c r="I301" s="163"/>
    </row>
    <row r="302" spans="1:9" ht="15.75" x14ac:dyDescent="0.25">
      <c r="A302" s="160"/>
      <c r="B302" s="159"/>
      <c r="C302" s="159"/>
      <c r="D302" s="159"/>
      <c r="E302" s="161"/>
      <c r="F302" s="162"/>
      <c r="G302" s="311"/>
      <c r="H302" s="312"/>
      <c r="I302" s="163"/>
    </row>
    <row r="303" spans="1:9" ht="15.75" x14ac:dyDescent="0.25">
      <c r="A303" s="160"/>
      <c r="B303" s="159"/>
      <c r="C303" s="159"/>
      <c r="D303" s="159"/>
      <c r="E303" s="161"/>
      <c r="F303" s="162"/>
      <c r="G303" s="311"/>
      <c r="H303" s="312"/>
      <c r="I303" s="163"/>
    </row>
    <row r="304" spans="1:9" ht="15.75" x14ac:dyDescent="0.25">
      <c r="A304" s="160"/>
      <c r="B304" s="159"/>
      <c r="C304" s="159"/>
      <c r="D304" s="159"/>
      <c r="E304" s="161"/>
      <c r="F304" s="162"/>
      <c r="G304" s="311"/>
      <c r="H304" s="312"/>
      <c r="I304" s="163"/>
    </row>
    <row r="305" spans="1:9" ht="15.75" x14ac:dyDescent="0.25">
      <c r="A305" s="160"/>
      <c r="B305" s="159"/>
      <c r="C305" s="159"/>
      <c r="D305" s="159"/>
      <c r="E305" s="161"/>
      <c r="F305" s="162"/>
      <c r="G305" s="311"/>
      <c r="H305" s="312"/>
      <c r="I305" s="163"/>
    </row>
    <row r="306" spans="1:9" ht="15.75" x14ac:dyDescent="0.25">
      <c r="A306" s="160"/>
      <c r="B306" s="159"/>
      <c r="C306" s="159"/>
      <c r="D306" s="159"/>
      <c r="E306" s="161"/>
      <c r="F306" s="162"/>
      <c r="G306" s="311"/>
      <c r="H306" s="312"/>
      <c r="I306" s="163"/>
    </row>
    <row r="307" spans="1:9" ht="15.75" x14ac:dyDescent="0.25">
      <c r="A307" s="160"/>
      <c r="B307" s="159"/>
      <c r="C307" s="159"/>
      <c r="D307" s="159"/>
      <c r="E307" s="161"/>
      <c r="F307" s="162"/>
      <c r="G307" s="311"/>
      <c r="H307" s="312"/>
      <c r="I307" s="163"/>
    </row>
    <row r="308" spans="1:9" ht="15.75" x14ac:dyDescent="0.25">
      <c r="A308" s="160"/>
      <c r="B308" s="159"/>
      <c r="C308" s="159"/>
      <c r="D308" s="159"/>
      <c r="E308" s="161"/>
      <c r="F308" s="162"/>
      <c r="G308" s="311"/>
      <c r="H308" s="312"/>
      <c r="I308" s="163"/>
    </row>
    <row r="309" spans="1:9" ht="15.75" x14ac:dyDescent="0.25">
      <c r="A309" s="160"/>
      <c r="B309" s="159"/>
      <c r="C309" s="159"/>
      <c r="D309" s="159"/>
      <c r="E309" s="161"/>
      <c r="F309" s="162"/>
      <c r="G309" s="311"/>
      <c r="H309" s="312"/>
      <c r="I309" s="163"/>
    </row>
    <row r="310" spans="1:9" ht="15.75" x14ac:dyDescent="0.25">
      <c r="A310" s="160"/>
      <c r="B310" s="159"/>
      <c r="C310" s="159"/>
      <c r="D310" s="159"/>
      <c r="E310" s="161"/>
      <c r="F310" s="162"/>
      <c r="G310" s="311"/>
      <c r="H310" s="312"/>
      <c r="I310" s="163"/>
    </row>
    <row r="311" spans="1:9" ht="15.75" x14ac:dyDescent="0.25">
      <c r="A311" s="160"/>
      <c r="B311" s="159"/>
      <c r="C311" s="159"/>
      <c r="D311" s="159"/>
      <c r="E311" s="161"/>
      <c r="F311" s="162"/>
      <c r="G311" s="311"/>
      <c r="H311" s="312"/>
      <c r="I311" s="163"/>
    </row>
    <row r="312" spans="1:9" ht="15.75" x14ac:dyDescent="0.25">
      <c r="A312" s="160"/>
      <c r="B312" s="159"/>
      <c r="C312" s="159"/>
      <c r="D312" s="159"/>
      <c r="E312" s="161"/>
      <c r="F312" s="162"/>
      <c r="G312" s="311"/>
      <c r="H312" s="312"/>
      <c r="I312" s="163"/>
    </row>
    <row r="313" spans="1:9" ht="15.75" x14ac:dyDescent="0.25">
      <c r="A313" s="160"/>
      <c r="B313" s="159"/>
      <c r="C313" s="159"/>
      <c r="D313" s="159"/>
      <c r="E313" s="161"/>
      <c r="F313" s="162"/>
      <c r="G313" s="311"/>
      <c r="H313" s="312"/>
      <c r="I313" s="163"/>
    </row>
    <row r="314" spans="1:9" ht="15.75" x14ac:dyDescent="0.25">
      <c r="A314" s="160"/>
      <c r="B314" s="159"/>
      <c r="C314" s="159"/>
      <c r="D314" s="159"/>
      <c r="E314" s="161"/>
      <c r="F314" s="162"/>
      <c r="G314" s="311"/>
      <c r="H314" s="312"/>
      <c r="I314" s="163"/>
    </row>
    <row r="315" spans="1:9" ht="15.75" x14ac:dyDescent="0.25">
      <c r="A315" s="160"/>
      <c r="B315" s="159"/>
      <c r="C315" s="159"/>
      <c r="D315" s="159"/>
      <c r="E315" s="161"/>
      <c r="F315" s="162"/>
      <c r="G315" s="311"/>
      <c r="H315" s="312"/>
      <c r="I315" s="163"/>
    </row>
    <row r="316" spans="1:9" ht="15.75" x14ac:dyDescent="0.25">
      <c r="A316" s="160"/>
      <c r="B316" s="159"/>
      <c r="C316" s="159"/>
      <c r="D316" s="159"/>
      <c r="E316" s="161"/>
      <c r="F316" s="162"/>
      <c r="G316" s="311"/>
      <c r="H316" s="312"/>
      <c r="I316" s="163"/>
    </row>
    <row r="317" spans="1:9" ht="15.75" x14ac:dyDescent="0.25">
      <c r="A317" s="160"/>
      <c r="B317" s="159"/>
      <c r="C317" s="159"/>
      <c r="D317" s="159"/>
      <c r="E317" s="161"/>
      <c r="F317" s="162"/>
      <c r="G317" s="311"/>
      <c r="H317" s="312"/>
      <c r="I317" s="163"/>
    </row>
    <row r="318" spans="1:9" ht="15.75" x14ac:dyDescent="0.25">
      <c r="A318" s="160"/>
      <c r="B318" s="159"/>
      <c r="C318" s="159"/>
      <c r="D318" s="159"/>
      <c r="E318" s="161"/>
      <c r="F318" s="162"/>
      <c r="G318" s="311"/>
      <c r="H318" s="312"/>
      <c r="I318" s="163"/>
    </row>
    <row r="319" spans="1:9" ht="15.75" x14ac:dyDescent="0.25">
      <c r="A319" s="160"/>
      <c r="B319" s="159"/>
      <c r="C319" s="159"/>
      <c r="D319" s="159"/>
      <c r="E319" s="161"/>
      <c r="F319" s="162"/>
      <c r="G319" s="311"/>
      <c r="H319" s="312"/>
      <c r="I319" s="163"/>
    </row>
    <row r="320" spans="1:9" ht="15.75" x14ac:dyDescent="0.25">
      <c r="A320" s="160"/>
      <c r="B320" s="159"/>
      <c r="C320" s="159"/>
      <c r="D320" s="159"/>
      <c r="E320" s="161"/>
      <c r="F320" s="162"/>
      <c r="G320" s="311"/>
      <c r="H320" s="312"/>
      <c r="I320" s="163"/>
    </row>
    <row r="321" spans="1:9" ht="15.75" x14ac:dyDescent="0.25">
      <c r="A321" s="160"/>
      <c r="B321" s="159"/>
      <c r="C321" s="159"/>
      <c r="D321" s="159"/>
      <c r="E321" s="161"/>
      <c r="F321" s="162"/>
      <c r="G321" s="311"/>
      <c r="H321" s="312"/>
      <c r="I321" s="163"/>
    </row>
    <row r="322" spans="1:9" ht="15.75" x14ac:dyDescent="0.25">
      <c r="A322" s="160"/>
      <c r="B322" s="159"/>
      <c r="C322" s="159"/>
      <c r="D322" s="159"/>
      <c r="E322" s="161"/>
      <c r="F322" s="162"/>
      <c r="G322" s="311"/>
      <c r="H322" s="312"/>
      <c r="I322" s="163"/>
    </row>
    <row r="323" spans="1:9" ht="15.75" x14ac:dyDescent="0.25">
      <c r="A323" s="160"/>
      <c r="B323" s="159"/>
      <c r="C323" s="159"/>
      <c r="D323" s="159"/>
      <c r="E323" s="161"/>
      <c r="F323" s="162"/>
      <c r="G323" s="311"/>
      <c r="H323" s="312"/>
      <c r="I323" s="163"/>
    </row>
    <row r="324" spans="1:9" ht="15.75" x14ac:dyDescent="0.25">
      <c r="A324" s="160"/>
      <c r="B324" s="159"/>
      <c r="C324" s="159"/>
      <c r="D324" s="159"/>
      <c r="E324" s="161"/>
      <c r="F324" s="162"/>
      <c r="G324" s="311"/>
      <c r="H324" s="312"/>
      <c r="I324" s="163"/>
    </row>
    <row r="325" spans="1:9" ht="15.75" x14ac:dyDescent="0.25">
      <c r="A325" s="160"/>
      <c r="B325" s="159"/>
      <c r="C325" s="159"/>
      <c r="D325" s="159"/>
      <c r="E325" s="161"/>
      <c r="F325" s="162"/>
      <c r="G325" s="311"/>
      <c r="H325" s="312"/>
      <c r="I325" s="163"/>
    </row>
    <row r="326" spans="1:9" ht="15.75" x14ac:dyDescent="0.25">
      <c r="A326" s="160"/>
      <c r="B326" s="159"/>
      <c r="C326" s="159"/>
      <c r="D326" s="159"/>
      <c r="E326" s="161"/>
      <c r="F326" s="162"/>
      <c r="G326" s="311"/>
      <c r="H326" s="312"/>
      <c r="I326" s="163"/>
    </row>
    <row r="327" spans="1:9" ht="15.75" x14ac:dyDescent="0.25">
      <c r="A327" s="160"/>
      <c r="B327" s="159"/>
      <c r="C327" s="159"/>
      <c r="D327" s="159"/>
      <c r="E327" s="161"/>
      <c r="F327" s="162"/>
      <c r="G327" s="311"/>
      <c r="H327" s="312"/>
      <c r="I327" s="163"/>
    </row>
    <row r="328" spans="1:9" ht="15.75" x14ac:dyDescent="0.25">
      <c r="A328" s="160"/>
      <c r="B328" s="159"/>
      <c r="C328" s="159"/>
      <c r="D328" s="159"/>
      <c r="E328" s="161"/>
      <c r="F328" s="162"/>
      <c r="G328" s="311"/>
      <c r="H328" s="312"/>
      <c r="I328" s="163"/>
    </row>
    <row r="329" spans="1:9" ht="15.75" x14ac:dyDescent="0.25">
      <c r="A329" s="160"/>
      <c r="B329" s="159"/>
      <c r="C329" s="159"/>
      <c r="D329" s="159"/>
      <c r="E329" s="161"/>
      <c r="F329" s="162"/>
      <c r="G329" s="311"/>
      <c r="H329" s="312"/>
      <c r="I329" s="163"/>
    </row>
    <row r="330" spans="1:9" ht="15.75" x14ac:dyDescent="0.25">
      <c r="A330" s="160"/>
      <c r="B330" s="159"/>
      <c r="C330" s="159"/>
      <c r="D330" s="159"/>
      <c r="E330" s="161"/>
      <c r="F330" s="162"/>
      <c r="G330" s="311"/>
      <c r="H330" s="312"/>
      <c r="I330" s="163"/>
    </row>
    <row r="331" spans="1:9" ht="15.75" x14ac:dyDescent="0.25">
      <c r="A331" s="160"/>
      <c r="B331" s="159"/>
      <c r="C331" s="159"/>
      <c r="D331" s="159"/>
      <c r="E331" s="161"/>
      <c r="F331" s="162"/>
      <c r="G331" s="311"/>
      <c r="H331" s="312"/>
      <c r="I331" s="163"/>
    </row>
    <row r="332" spans="1:9" ht="15.75" x14ac:dyDescent="0.25">
      <c r="A332" s="160"/>
      <c r="B332" s="159"/>
      <c r="C332" s="159"/>
      <c r="D332" s="159"/>
      <c r="E332" s="161"/>
      <c r="F332" s="162"/>
      <c r="G332" s="311"/>
      <c r="H332" s="312"/>
      <c r="I332" s="163"/>
    </row>
    <row r="333" spans="1:9" ht="15.75" x14ac:dyDescent="0.25">
      <c r="A333" s="160"/>
      <c r="B333" s="159"/>
      <c r="C333" s="159"/>
      <c r="D333" s="159"/>
      <c r="E333" s="161"/>
      <c r="F333" s="162"/>
      <c r="G333" s="311"/>
      <c r="H333" s="312"/>
      <c r="I333" s="163"/>
    </row>
    <row r="334" spans="1:9" ht="15.75" x14ac:dyDescent="0.25">
      <c r="A334" s="160"/>
      <c r="B334" s="159"/>
      <c r="C334" s="159"/>
      <c r="D334" s="159"/>
      <c r="E334" s="161"/>
      <c r="F334" s="162"/>
      <c r="G334" s="311"/>
      <c r="H334" s="312"/>
      <c r="I334" s="163"/>
    </row>
    <row r="335" spans="1:9" ht="15.75" x14ac:dyDescent="0.25">
      <c r="A335" s="160"/>
      <c r="B335" s="159"/>
      <c r="C335" s="159"/>
      <c r="D335" s="159"/>
      <c r="E335" s="161"/>
      <c r="F335" s="162"/>
      <c r="G335" s="311"/>
      <c r="H335" s="312"/>
      <c r="I335" s="163"/>
    </row>
    <row r="336" spans="1:9" ht="15.75" x14ac:dyDescent="0.25">
      <c r="A336" s="160"/>
      <c r="B336" s="159"/>
      <c r="C336" s="159"/>
      <c r="D336" s="159"/>
      <c r="E336" s="161"/>
      <c r="F336" s="162"/>
      <c r="G336" s="311"/>
      <c r="H336" s="312"/>
      <c r="I336" s="163"/>
    </row>
    <row r="337" spans="1:9" ht="15.75" x14ac:dyDescent="0.25">
      <c r="A337" s="160"/>
      <c r="B337" s="159"/>
      <c r="C337" s="159"/>
      <c r="D337" s="159"/>
      <c r="E337" s="161"/>
      <c r="F337" s="162"/>
      <c r="G337" s="311"/>
      <c r="H337" s="312"/>
      <c r="I337" s="163"/>
    </row>
    <row r="338" spans="1:9" ht="15.75" x14ac:dyDescent="0.25">
      <c r="A338" s="160"/>
      <c r="B338" s="159"/>
      <c r="C338" s="159"/>
      <c r="D338" s="159"/>
      <c r="E338" s="161"/>
      <c r="F338" s="162"/>
      <c r="G338" s="311"/>
      <c r="H338" s="312"/>
      <c r="I338" s="163"/>
    </row>
    <row r="339" spans="1:9" ht="15.75" x14ac:dyDescent="0.25">
      <c r="A339" s="160"/>
      <c r="B339" s="159"/>
      <c r="C339" s="159"/>
      <c r="D339" s="159"/>
      <c r="E339" s="161"/>
      <c r="F339" s="162"/>
      <c r="G339" s="311"/>
      <c r="H339" s="312"/>
      <c r="I339" s="163"/>
    </row>
    <row r="340" spans="1:9" ht="15.75" x14ac:dyDescent="0.25">
      <c r="A340" s="160"/>
      <c r="B340" s="159"/>
      <c r="C340" s="159"/>
      <c r="D340" s="159"/>
      <c r="E340" s="161"/>
      <c r="F340" s="162"/>
      <c r="G340" s="311"/>
      <c r="H340" s="312"/>
      <c r="I340" s="163"/>
    </row>
    <row r="341" spans="1:9" ht="15.75" x14ac:dyDescent="0.25">
      <c r="A341" s="160"/>
      <c r="B341" s="159"/>
      <c r="C341" s="159"/>
      <c r="D341" s="159"/>
      <c r="E341" s="161"/>
      <c r="F341" s="162"/>
      <c r="G341" s="311"/>
      <c r="H341" s="312"/>
      <c r="I341" s="163"/>
    </row>
    <row r="342" spans="1:9" ht="15.75" x14ac:dyDescent="0.25">
      <c r="A342" s="160"/>
      <c r="B342" s="159"/>
      <c r="C342" s="159"/>
      <c r="D342" s="159"/>
      <c r="E342" s="161"/>
      <c r="F342" s="162"/>
      <c r="G342" s="311"/>
      <c r="H342" s="312"/>
      <c r="I342" s="163"/>
    </row>
    <row r="343" spans="1:9" ht="15.75" x14ac:dyDescent="0.25">
      <c r="A343" s="160"/>
      <c r="B343" s="159"/>
      <c r="C343" s="159"/>
      <c r="D343" s="159"/>
      <c r="E343" s="161"/>
      <c r="F343" s="162"/>
      <c r="G343" s="311"/>
      <c r="H343" s="312"/>
      <c r="I343" s="163"/>
    </row>
    <row r="344" spans="1:9" ht="15.75" x14ac:dyDescent="0.25">
      <c r="A344" s="160"/>
      <c r="B344" s="159"/>
      <c r="C344" s="159"/>
      <c r="D344" s="159"/>
      <c r="E344" s="161"/>
      <c r="F344" s="162"/>
      <c r="G344" s="311"/>
      <c r="H344" s="312"/>
      <c r="I344" s="163"/>
    </row>
    <row r="345" spans="1:9" ht="15.75" x14ac:dyDescent="0.25">
      <c r="A345" s="160"/>
      <c r="B345" s="159"/>
      <c r="C345" s="159"/>
      <c r="D345" s="159"/>
      <c r="E345" s="161"/>
      <c r="F345" s="162"/>
      <c r="G345" s="311"/>
      <c r="H345" s="312"/>
      <c r="I345" s="163"/>
    </row>
    <row r="346" spans="1:9" ht="15.75" x14ac:dyDescent="0.25">
      <c r="A346" s="160"/>
      <c r="B346" s="159"/>
      <c r="C346" s="159"/>
      <c r="D346" s="159"/>
      <c r="E346" s="161"/>
      <c r="F346" s="162"/>
      <c r="G346" s="311"/>
      <c r="H346" s="312"/>
      <c r="I346" s="163"/>
    </row>
    <row r="347" spans="1:9" ht="15.75" x14ac:dyDescent="0.25">
      <c r="A347" s="160"/>
      <c r="B347" s="159"/>
      <c r="C347" s="159"/>
      <c r="D347" s="159"/>
      <c r="E347" s="161"/>
      <c r="F347" s="162"/>
      <c r="G347" s="311"/>
      <c r="H347" s="312"/>
      <c r="I347" s="163"/>
    </row>
    <row r="348" spans="1:9" ht="15.75" x14ac:dyDescent="0.25">
      <c r="A348" s="160"/>
      <c r="B348" s="159"/>
      <c r="C348" s="159"/>
      <c r="D348" s="159"/>
      <c r="E348" s="161"/>
      <c r="F348" s="162"/>
      <c r="G348" s="311"/>
      <c r="H348" s="312"/>
      <c r="I348" s="163"/>
    </row>
    <row r="349" spans="1:9" ht="15.75" x14ac:dyDescent="0.25">
      <c r="A349" s="160"/>
      <c r="B349" s="159"/>
      <c r="C349" s="159"/>
      <c r="D349" s="159"/>
      <c r="E349" s="161"/>
      <c r="F349" s="162"/>
      <c r="G349" s="311"/>
      <c r="H349" s="312"/>
      <c r="I349" s="163"/>
    </row>
    <row r="350" spans="1:9" ht="15.75" x14ac:dyDescent="0.25">
      <c r="A350" s="160"/>
      <c r="B350" s="159"/>
      <c r="C350" s="159"/>
      <c r="D350" s="159"/>
      <c r="E350" s="161"/>
      <c r="F350" s="162"/>
      <c r="G350" s="311"/>
      <c r="H350" s="312"/>
      <c r="I350" s="163"/>
    </row>
    <row r="351" spans="1:9" ht="15.75" x14ac:dyDescent="0.25">
      <c r="A351" s="160"/>
      <c r="B351" s="159"/>
      <c r="C351" s="159"/>
      <c r="D351" s="159"/>
      <c r="E351" s="161"/>
      <c r="F351" s="162"/>
      <c r="G351" s="311"/>
      <c r="H351" s="312"/>
      <c r="I351" s="163"/>
    </row>
    <row r="352" spans="1:9" ht="15.75" x14ac:dyDescent="0.25">
      <c r="A352" s="160"/>
      <c r="B352" s="159"/>
      <c r="C352" s="159"/>
      <c r="D352" s="159"/>
      <c r="E352" s="161"/>
      <c r="F352" s="162"/>
      <c r="G352" s="311"/>
      <c r="H352" s="312"/>
      <c r="I352" s="163"/>
    </row>
    <row r="353" spans="1:9" ht="15.75" x14ac:dyDescent="0.25">
      <c r="A353" s="160"/>
      <c r="B353" s="159"/>
      <c r="C353" s="159"/>
      <c r="D353" s="159"/>
      <c r="E353" s="161"/>
      <c r="F353" s="162"/>
      <c r="G353" s="311"/>
      <c r="H353" s="312"/>
      <c r="I353" s="163"/>
    </row>
    <row r="354" spans="1:9" ht="15.75" x14ac:dyDescent="0.25">
      <c r="A354" s="160"/>
      <c r="B354" s="159"/>
      <c r="C354" s="159"/>
      <c r="D354" s="159"/>
      <c r="E354" s="161"/>
      <c r="F354" s="162"/>
      <c r="G354" s="311"/>
      <c r="H354" s="312"/>
      <c r="I354" s="163"/>
    </row>
    <row r="355" spans="1:9" ht="15.75" x14ac:dyDescent="0.25">
      <c r="A355" s="160"/>
      <c r="B355" s="159"/>
      <c r="C355" s="159"/>
      <c r="D355" s="159"/>
      <c r="E355" s="161"/>
      <c r="F355" s="162"/>
      <c r="G355" s="311"/>
      <c r="H355" s="312"/>
      <c r="I355" s="163"/>
    </row>
    <row r="356" spans="1:9" ht="15.75" x14ac:dyDescent="0.25">
      <c r="A356" s="160"/>
      <c r="B356" s="159"/>
      <c r="C356" s="159"/>
      <c r="D356" s="159"/>
      <c r="E356" s="161"/>
      <c r="F356" s="162"/>
      <c r="G356" s="311"/>
      <c r="H356" s="312"/>
      <c r="I356" s="163"/>
    </row>
    <row r="357" spans="1:9" ht="15.75" x14ac:dyDescent="0.25">
      <c r="A357" s="160"/>
      <c r="B357" s="159"/>
      <c r="C357" s="159"/>
      <c r="D357" s="159"/>
      <c r="E357" s="161"/>
      <c r="F357" s="162"/>
      <c r="G357" s="311"/>
      <c r="H357" s="312"/>
      <c r="I357" s="163"/>
    </row>
    <row r="358" spans="1:9" ht="15.75" x14ac:dyDescent="0.25">
      <c r="A358" s="160"/>
      <c r="B358" s="159"/>
      <c r="C358" s="159"/>
      <c r="D358" s="159"/>
      <c r="E358" s="161"/>
      <c r="F358" s="162"/>
      <c r="G358" s="311"/>
      <c r="H358" s="312"/>
      <c r="I358" s="163"/>
    </row>
    <row r="359" spans="1:9" ht="15.75" x14ac:dyDescent="0.25">
      <c r="A359" s="160"/>
      <c r="B359" s="159"/>
      <c r="C359" s="159"/>
      <c r="D359" s="159"/>
      <c r="E359" s="161"/>
      <c r="F359" s="162"/>
      <c r="G359" s="311"/>
      <c r="H359" s="312"/>
      <c r="I359" s="163"/>
    </row>
    <row r="360" spans="1:9" ht="15.75" x14ac:dyDescent="0.25">
      <c r="A360" s="160"/>
      <c r="B360" s="159"/>
      <c r="C360" s="159"/>
      <c r="D360" s="159"/>
      <c r="E360" s="161"/>
      <c r="F360" s="162"/>
      <c r="G360" s="311"/>
      <c r="H360" s="312"/>
      <c r="I360" s="163"/>
    </row>
    <row r="361" spans="1:9" ht="15.75" x14ac:dyDescent="0.25">
      <c r="A361" s="160"/>
      <c r="B361" s="159"/>
      <c r="C361" s="159"/>
      <c r="D361" s="159"/>
      <c r="E361" s="161"/>
      <c r="F361" s="162"/>
      <c r="G361" s="311"/>
      <c r="H361" s="312"/>
      <c r="I361" s="163"/>
    </row>
    <row r="362" spans="1:9" ht="15.75" x14ac:dyDescent="0.25">
      <c r="A362" s="160"/>
      <c r="B362" s="159"/>
      <c r="C362" s="159"/>
      <c r="D362" s="159"/>
      <c r="E362" s="161"/>
      <c r="F362" s="162"/>
      <c r="G362" s="311"/>
      <c r="H362" s="312"/>
      <c r="I362" s="163"/>
    </row>
    <row r="363" spans="1:9" ht="15.75" x14ac:dyDescent="0.25">
      <c r="A363" s="160"/>
      <c r="B363" s="159"/>
      <c r="C363" s="159"/>
      <c r="D363" s="159"/>
      <c r="E363" s="161"/>
      <c r="F363" s="162"/>
      <c r="G363" s="311"/>
      <c r="H363" s="312"/>
      <c r="I363" s="163"/>
    </row>
    <row r="364" spans="1:9" ht="15.75" x14ac:dyDescent="0.25">
      <c r="A364" s="160"/>
      <c r="B364" s="159"/>
      <c r="C364" s="159"/>
      <c r="D364" s="159"/>
      <c r="E364" s="161"/>
      <c r="F364" s="162"/>
      <c r="G364" s="311"/>
      <c r="H364" s="312"/>
      <c r="I364" s="163"/>
    </row>
    <row r="365" spans="1:9" ht="15.75" x14ac:dyDescent="0.25">
      <c r="A365" s="160"/>
      <c r="B365" s="159"/>
      <c r="C365" s="159"/>
      <c r="D365" s="159"/>
      <c r="E365" s="161"/>
      <c r="F365" s="162"/>
      <c r="G365" s="311"/>
      <c r="H365" s="312"/>
      <c r="I365" s="163"/>
    </row>
    <row r="366" spans="1:9" ht="15.75" x14ac:dyDescent="0.25">
      <c r="A366" s="160"/>
      <c r="B366" s="159"/>
      <c r="C366" s="159"/>
      <c r="D366" s="159"/>
      <c r="E366" s="161"/>
      <c r="F366" s="162"/>
      <c r="G366" s="311"/>
      <c r="H366" s="312"/>
      <c r="I366" s="163"/>
    </row>
    <row r="367" spans="1:9" ht="15.75" x14ac:dyDescent="0.25">
      <c r="A367" s="160"/>
      <c r="B367" s="159"/>
      <c r="C367" s="159"/>
      <c r="D367" s="159"/>
      <c r="E367" s="161"/>
      <c r="F367" s="162"/>
      <c r="G367" s="311"/>
      <c r="H367" s="312"/>
      <c r="I367" s="163"/>
    </row>
    <row r="368" spans="1:9" ht="15.75" x14ac:dyDescent="0.25">
      <c r="A368" s="160"/>
      <c r="B368" s="159"/>
      <c r="C368" s="159"/>
      <c r="D368" s="159"/>
      <c r="E368" s="161"/>
      <c r="F368" s="162"/>
      <c r="G368" s="311"/>
      <c r="H368" s="312"/>
      <c r="I368" s="163"/>
    </row>
    <row r="369" spans="1:9" ht="15.75" x14ac:dyDescent="0.25">
      <c r="A369" s="160"/>
      <c r="B369" s="159"/>
      <c r="C369" s="159"/>
      <c r="D369" s="159"/>
      <c r="E369" s="161"/>
      <c r="F369" s="162"/>
      <c r="G369" s="311"/>
      <c r="H369" s="312"/>
      <c r="I369" s="163"/>
    </row>
    <row r="370" spans="1:9" ht="15.75" x14ac:dyDescent="0.25">
      <c r="A370" s="160"/>
      <c r="B370" s="159"/>
      <c r="C370" s="159"/>
      <c r="D370" s="159"/>
      <c r="E370" s="161"/>
      <c r="F370" s="162"/>
      <c r="G370" s="311"/>
      <c r="H370" s="312"/>
      <c r="I370" s="163"/>
    </row>
    <row r="371" spans="1:9" ht="15.75" x14ac:dyDescent="0.25">
      <c r="A371" s="160"/>
      <c r="B371" s="159"/>
      <c r="C371" s="159"/>
      <c r="D371" s="159"/>
      <c r="E371" s="161"/>
      <c r="F371" s="162"/>
      <c r="G371" s="311"/>
      <c r="H371" s="312"/>
      <c r="I371" s="163"/>
    </row>
    <row r="372" spans="1:9" ht="15.75" x14ac:dyDescent="0.25">
      <c r="A372" s="160"/>
      <c r="B372" s="159"/>
      <c r="C372" s="159"/>
      <c r="D372" s="159"/>
      <c r="E372" s="161"/>
      <c r="F372" s="162"/>
      <c r="G372" s="311"/>
      <c r="H372" s="312"/>
      <c r="I372" s="163"/>
    </row>
    <row r="373" spans="1:9" ht="15.75" x14ac:dyDescent="0.25">
      <c r="A373" s="160"/>
      <c r="B373" s="159"/>
      <c r="C373" s="159"/>
      <c r="D373" s="159"/>
      <c r="E373" s="161"/>
      <c r="F373" s="162"/>
      <c r="G373" s="311"/>
      <c r="H373" s="312"/>
      <c r="I373" s="163"/>
    </row>
    <row r="374" spans="1:9" ht="15.75" x14ac:dyDescent="0.25">
      <c r="A374" s="160"/>
      <c r="B374" s="159"/>
      <c r="C374" s="159"/>
      <c r="D374" s="159"/>
      <c r="E374" s="161"/>
      <c r="F374" s="162"/>
      <c r="G374" s="311"/>
      <c r="H374" s="312"/>
      <c r="I374" s="163"/>
    </row>
    <row r="375" spans="1:9" ht="15.75" x14ac:dyDescent="0.25">
      <c r="A375" s="160"/>
      <c r="B375" s="159"/>
      <c r="C375" s="159"/>
      <c r="D375" s="159"/>
      <c r="E375" s="161"/>
      <c r="F375" s="162"/>
      <c r="G375" s="311"/>
      <c r="H375" s="312"/>
      <c r="I375" s="163"/>
    </row>
    <row r="376" spans="1:9" ht="15.75" x14ac:dyDescent="0.25">
      <c r="A376" s="160"/>
      <c r="B376" s="159"/>
      <c r="C376" s="159"/>
      <c r="D376" s="159"/>
      <c r="E376" s="161"/>
      <c r="F376" s="162"/>
      <c r="G376" s="311"/>
      <c r="H376" s="312"/>
      <c r="I376" s="163"/>
    </row>
    <row r="377" spans="1:9" ht="15.75" x14ac:dyDescent="0.25">
      <c r="A377" s="160"/>
      <c r="B377" s="159"/>
      <c r="C377" s="159"/>
      <c r="D377" s="159"/>
      <c r="E377" s="161"/>
      <c r="F377" s="162"/>
      <c r="G377" s="311"/>
      <c r="H377" s="312"/>
      <c r="I377" s="163"/>
    </row>
    <row r="378" spans="1:9" ht="15.75" x14ac:dyDescent="0.25">
      <c r="A378" s="160"/>
      <c r="B378" s="159"/>
      <c r="C378" s="159"/>
      <c r="D378" s="159"/>
      <c r="E378" s="161"/>
      <c r="F378" s="162"/>
      <c r="G378" s="311"/>
      <c r="H378" s="312"/>
      <c r="I378" s="163"/>
    </row>
    <row r="379" spans="1:9" ht="15.75" x14ac:dyDescent="0.25">
      <c r="A379" s="160"/>
      <c r="B379" s="159"/>
      <c r="C379" s="159"/>
      <c r="D379" s="159"/>
      <c r="E379" s="161"/>
      <c r="F379" s="162"/>
      <c r="G379" s="311"/>
      <c r="H379" s="312"/>
      <c r="I379" s="163"/>
    </row>
    <row r="380" spans="1:9" ht="15.75" x14ac:dyDescent="0.25">
      <c r="A380" s="160"/>
      <c r="B380" s="159"/>
      <c r="C380" s="159"/>
      <c r="D380" s="159"/>
      <c r="E380" s="161"/>
      <c r="F380" s="162"/>
      <c r="G380" s="311"/>
      <c r="H380" s="312"/>
      <c r="I380" s="163"/>
    </row>
    <row r="381" spans="1:9" ht="15.75" x14ac:dyDescent="0.25">
      <c r="A381" s="160"/>
      <c r="B381" s="159"/>
      <c r="C381" s="159"/>
      <c r="D381" s="159"/>
      <c r="E381" s="161"/>
      <c r="F381" s="162"/>
      <c r="G381" s="311"/>
      <c r="H381" s="312"/>
      <c r="I381" s="163"/>
    </row>
    <row r="382" spans="1:9" ht="15.75" x14ac:dyDescent="0.25">
      <c r="A382" s="160"/>
      <c r="B382" s="159"/>
      <c r="C382" s="159"/>
      <c r="D382" s="159"/>
      <c r="E382" s="161"/>
      <c r="F382" s="162"/>
      <c r="G382" s="311"/>
      <c r="H382" s="312"/>
      <c r="I382" s="163"/>
    </row>
    <row r="383" spans="1:9" ht="15.75" x14ac:dyDescent="0.25">
      <c r="A383" s="160"/>
      <c r="B383" s="159"/>
      <c r="C383" s="159"/>
      <c r="D383" s="159"/>
      <c r="E383" s="161"/>
      <c r="F383" s="162"/>
      <c r="G383" s="311"/>
      <c r="H383" s="312"/>
      <c r="I383" s="163"/>
    </row>
    <row r="384" spans="1:9" ht="15.75" x14ac:dyDescent="0.25">
      <c r="A384" s="160"/>
      <c r="B384" s="159"/>
      <c r="C384" s="159"/>
      <c r="D384" s="159"/>
      <c r="E384" s="161"/>
      <c r="F384" s="162"/>
      <c r="G384" s="311"/>
      <c r="H384" s="312"/>
      <c r="I384" s="163"/>
    </row>
    <row r="385" spans="1:9" ht="15.75" x14ac:dyDescent="0.25">
      <c r="A385" s="160"/>
      <c r="B385" s="159"/>
      <c r="C385" s="159"/>
      <c r="D385" s="159"/>
      <c r="E385" s="161"/>
      <c r="F385" s="162"/>
      <c r="G385" s="311"/>
      <c r="H385" s="312"/>
      <c r="I385" s="163"/>
    </row>
    <row r="386" spans="1:9" ht="15.75" x14ac:dyDescent="0.25">
      <c r="A386" s="160"/>
      <c r="B386" s="159"/>
      <c r="C386" s="159"/>
      <c r="D386" s="159"/>
      <c r="E386" s="161"/>
      <c r="F386" s="162"/>
      <c r="G386" s="311"/>
      <c r="H386" s="312"/>
      <c r="I386" s="163"/>
    </row>
    <row r="387" spans="1:9" ht="15.75" x14ac:dyDescent="0.25">
      <c r="A387" s="160"/>
      <c r="B387" s="159"/>
      <c r="C387" s="159"/>
      <c r="D387" s="159"/>
      <c r="E387" s="161"/>
      <c r="F387" s="162"/>
      <c r="G387" s="311"/>
      <c r="H387" s="312"/>
      <c r="I387" s="163"/>
    </row>
    <row r="388" spans="1:9" ht="15.75" x14ac:dyDescent="0.25">
      <c r="A388" s="160"/>
      <c r="B388" s="159"/>
      <c r="C388" s="159"/>
      <c r="D388" s="159"/>
      <c r="E388" s="161"/>
      <c r="F388" s="162"/>
      <c r="G388" s="311"/>
      <c r="H388" s="312"/>
      <c r="I388" s="163"/>
    </row>
    <row r="389" spans="1:9" ht="15.75" x14ac:dyDescent="0.25">
      <c r="A389" s="160"/>
      <c r="B389" s="159"/>
      <c r="C389" s="159"/>
      <c r="D389" s="159"/>
      <c r="E389" s="161"/>
      <c r="F389" s="162"/>
      <c r="G389" s="311"/>
      <c r="H389" s="312"/>
      <c r="I389" s="163"/>
    </row>
    <row r="390" spans="1:9" ht="15.75" x14ac:dyDescent="0.25">
      <c r="A390" s="160"/>
      <c r="B390" s="159"/>
      <c r="C390" s="159"/>
      <c r="D390" s="159"/>
      <c r="E390" s="161"/>
      <c r="F390" s="162"/>
      <c r="G390" s="311"/>
      <c r="H390" s="312"/>
      <c r="I390" s="163"/>
    </row>
    <row r="391" spans="1:9" ht="15.75" x14ac:dyDescent="0.25">
      <c r="A391" s="160"/>
      <c r="B391" s="159"/>
      <c r="C391" s="159"/>
      <c r="D391" s="159"/>
      <c r="E391" s="161"/>
      <c r="F391" s="162"/>
      <c r="G391" s="311"/>
      <c r="H391" s="312"/>
      <c r="I391" s="163"/>
    </row>
    <row r="392" spans="1:9" ht="15.75" x14ac:dyDescent="0.25">
      <c r="A392" s="160"/>
      <c r="B392" s="159"/>
      <c r="C392" s="159"/>
      <c r="D392" s="159"/>
      <c r="E392" s="161"/>
      <c r="F392" s="162"/>
      <c r="G392" s="311"/>
      <c r="H392" s="312"/>
      <c r="I392" s="163"/>
    </row>
    <row r="393" spans="1:9" ht="15.75" x14ac:dyDescent="0.25">
      <c r="A393" s="160"/>
      <c r="B393" s="159"/>
      <c r="C393" s="159"/>
      <c r="D393" s="159"/>
      <c r="E393" s="161"/>
      <c r="F393" s="162"/>
      <c r="G393" s="311"/>
      <c r="H393" s="312"/>
      <c r="I393" s="163"/>
    </row>
    <row r="394" spans="1:9" ht="15.75" x14ac:dyDescent="0.25">
      <c r="A394" s="160"/>
      <c r="B394" s="159"/>
      <c r="C394" s="159"/>
      <c r="D394" s="159"/>
      <c r="E394" s="161"/>
      <c r="F394" s="162"/>
      <c r="G394" s="311"/>
      <c r="H394" s="312"/>
      <c r="I394" s="163"/>
    </row>
    <row r="395" spans="1:9" ht="15.75" x14ac:dyDescent="0.25">
      <c r="A395" s="160"/>
      <c r="B395" s="159"/>
      <c r="C395" s="159"/>
      <c r="D395" s="159"/>
      <c r="E395" s="161"/>
      <c r="F395" s="162"/>
      <c r="G395" s="311"/>
      <c r="H395" s="312"/>
      <c r="I395" s="163"/>
    </row>
    <row r="396" spans="1:9" ht="15.75" x14ac:dyDescent="0.25">
      <c r="A396" s="160"/>
      <c r="B396" s="159"/>
      <c r="C396" s="159"/>
      <c r="D396" s="159"/>
      <c r="E396" s="161"/>
      <c r="F396" s="162"/>
      <c r="G396" s="311"/>
      <c r="H396" s="312"/>
      <c r="I396" s="163"/>
    </row>
    <row r="397" spans="1:9" ht="15.75" x14ac:dyDescent="0.25">
      <c r="A397" s="160"/>
      <c r="B397" s="159"/>
      <c r="C397" s="159"/>
      <c r="D397" s="159"/>
      <c r="E397" s="161"/>
      <c r="F397" s="162"/>
      <c r="G397" s="311"/>
      <c r="H397" s="312"/>
      <c r="I397" s="163"/>
    </row>
    <row r="398" spans="1:9" ht="15.75" x14ac:dyDescent="0.25">
      <c r="A398" s="160"/>
      <c r="B398" s="159"/>
      <c r="C398" s="159"/>
      <c r="D398" s="159"/>
      <c r="E398" s="161"/>
      <c r="F398" s="162"/>
      <c r="G398" s="311"/>
      <c r="H398" s="312"/>
      <c r="I398" s="163"/>
    </row>
    <row r="399" spans="1:9" ht="15.75" x14ac:dyDescent="0.25">
      <c r="A399" s="160"/>
      <c r="B399" s="159"/>
      <c r="C399" s="159"/>
      <c r="D399" s="159"/>
      <c r="E399" s="161"/>
      <c r="F399" s="162"/>
      <c r="G399" s="311"/>
      <c r="H399" s="312"/>
      <c r="I399" s="163"/>
    </row>
    <row r="400" spans="1:9" ht="15.75" x14ac:dyDescent="0.25">
      <c r="A400" s="160"/>
      <c r="B400" s="159"/>
      <c r="C400" s="159"/>
      <c r="D400" s="159"/>
      <c r="E400" s="161"/>
      <c r="F400" s="162"/>
      <c r="G400" s="311"/>
      <c r="H400" s="312"/>
      <c r="I400" s="163"/>
    </row>
    <row r="401" spans="1:9" ht="15.75" x14ac:dyDescent="0.25">
      <c r="A401" s="160"/>
      <c r="B401" s="159"/>
      <c r="C401" s="159"/>
      <c r="D401" s="159"/>
      <c r="E401" s="161"/>
      <c r="F401" s="162"/>
      <c r="G401" s="311"/>
      <c r="H401" s="312"/>
      <c r="I401" s="163"/>
    </row>
    <row r="402" spans="1:9" ht="15.75" x14ac:dyDescent="0.25">
      <c r="A402" s="160"/>
      <c r="B402" s="159"/>
      <c r="C402" s="159"/>
      <c r="D402" s="159"/>
      <c r="E402" s="161"/>
      <c r="F402" s="162"/>
      <c r="G402" s="311"/>
      <c r="H402" s="312"/>
      <c r="I402" s="163"/>
    </row>
    <row r="403" spans="1:9" ht="15.75" x14ac:dyDescent="0.25">
      <c r="A403" s="160"/>
      <c r="B403" s="159"/>
      <c r="C403" s="159"/>
      <c r="D403" s="159"/>
      <c r="E403" s="161"/>
      <c r="F403" s="162"/>
      <c r="G403" s="311"/>
      <c r="H403" s="312"/>
      <c r="I403" s="163"/>
    </row>
    <row r="404" spans="1:9" ht="15.75" x14ac:dyDescent="0.25">
      <c r="A404" s="160"/>
      <c r="B404" s="159"/>
      <c r="C404" s="159"/>
      <c r="D404" s="159"/>
      <c r="E404" s="161"/>
      <c r="F404" s="162"/>
      <c r="G404" s="311"/>
      <c r="H404" s="312"/>
      <c r="I404" s="163"/>
    </row>
    <row r="405" spans="1:9" ht="15.75" x14ac:dyDescent="0.25">
      <c r="A405" s="160"/>
      <c r="B405" s="159"/>
      <c r="C405" s="159"/>
      <c r="D405" s="159"/>
      <c r="E405" s="161"/>
      <c r="F405" s="162"/>
      <c r="G405" s="311"/>
      <c r="H405" s="312"/>
      <c r="I405" s="163"/>
    </row>
    <row r="406" spans="1:9" ht="15.75" x14ac:dyDescent="0.25">
      <c r="A406" s="160"/>
      <c r="B406" s="159"/>
      <c r="C406" s="159"/>
      <c r="D406" s="159"/>
      <c r="E406" s="161"/>
      <c r="F406" s="162"/>
      <c r="G406" s="311"/>
      <c r="H406" s="312"/>
      <c r="I406" s="163"/>
    </row>
    <row r="407" spans="1:9" ht="15.75" x14ac:dyDescent="0.25">
      <c r="A407" s="160"/>
      <c r="B407" s="159"/>
      <c r="C407" s="159"/>
      <c r="D407" s="159"/>
      <c r="E407" s="161"/>
      <c r="F407" s="162"/>
      <c r="G407" s="311"/>
      <c r="H407" s="312"/>
      <c r="I407" s="163"/>
    </row>
    <row r="408" spans="1:9" ht="15.75" x14ac:dyDescent="0.25">
      <c r="A408" s="160"/>
      <c r="B408" s="159"/>
      <c r="C408" s="159"/>
      <c r="D408" s="159"/>
      <c r="E408" s="161"/>
      <c r="F408" s="162"/>
      <c r="G408" s="311"/>
      <c r="H408" s="312"/>
      <c r="I408" s="163"/>
    </row>
    <row r="409" spans="1:9" ht="15.75" x14ac:dyDescent="0.25">
      <c r="A409" s="160"/>
      <c r="B409" s="159"/>
      <c r="C409" s="159"/>
      <c r="D409" s="159"/>
      <c r="E409" s="161"/>
      <c r="F409" s="162"/>
      <c r="G409" s="311"/>
      <c r="H409" s="312"/>
      <c r="I409" s="163"/>
    </row>
    <row r="410" spans="1:9" ht="15.75" x14ac:dyDescent="0.25">
      <c r="A410" s="160"/>
      <c r="B410" s="159"/>
      <c r="C410" s="159"/>
      <c r="D410" s="159"/>
      <c r="E410" s="161"/>
      <c r="F410" s="162"/>
      <c r="G410" s="311"/>
      <c r="H410" s="312"/>
      <c r="I410" s="163"/>
    </row>
    <row r="411" spans="1:9" ht="15.75" x14ac:dyDescent="0.25">
      <c r="A411" s="160"/>
      <c r="B411" s="159"/>
      <c r="C411" s="159"/>
      <c r="D411" s="159"/>
      <c r="E411" s="161"/>
      <c r="F411" s="162"/>
      <c r="G411" s="311"/>
      <c r="H411" s="312"/>
      <c r="I411" s="163"/>
    </row>
    <row r="412" spans="1:9" ht="15.75" x14ac:dyDescent="0.25">
      <c r="A412" s="160"/>
      <c r="B412" s="159"/>
      <c r="C412" s="159"/>
      <c r="D412" s="159"/>
      <c r="E412" s="161"/>
      <c r="F412" s="162"/>
      <c r="G412" s="311"/>
      <c r="H412" s="312"/>
      <c r="I412" s="163"/>
    </row>
    <row r="413" spans="1:9" ht="15.75" x14ac:dyDescent="0.25">
      <c r="A413" s="160"/>
      <c r="B413" s="159"/>
      <c r="C413" s="159"/>
      <c r="D413" s="159"/>
      <c r="E413" s="161"/>
      <c r="F413" s="162"/>
      <c r="G413" s="311"/>
      <c r="H413" s="312"/>
      <c r="I413" s="163"/>
    </row>
    <row r="414" spans="1:9" ht="15.75" x14ac:dyDescent="0.25">
      <c r="A414" s="160"/>
      <c r="B414" s="159"/>
      <c r="C414" s="159"/>
      <c r="D414" s="159"/>
      <c r="E414" s="161"/>
      <c r="F414" s="162"/>
      <c r="G414" s="311"/>
      <c r="H414" s="312"/>
      <c r="I414" s="163"/>
    </row>
    <row r="415" spans="1:9" ht="15.75" x14ac:dyDescent="0.25">
      <c r="A415" s="160"/>
      <c r="B415" s="159"/>
      <c r="C415" s="159"/>
      <c r="D415" s="159"/>
      <c r="E415" s="161"/>
      <c r="F415" s="162"/>
      <c r="G415" s="311"/>
      <c r="H415" s="312"/>
      <c r="I415" s="163"/>
    </row>
    <row r="416" spans="1:9" ht="15.75" x14ac:dyDescent="0.25">
      <c r="A416" s="160"/>
      <c r="B416" s="159"/>
      <c r="C416" s="159"/>
      <c r="D416" s="159"/>
      <c r="E416" s="161"/>
      <c r="F416" s="162"/>
      <c r="G416" s="311"/>
      <c r="H416" s="312"/>
      <c r="I416" s="163"/>
    </row>
    <row r="417" spans="1:9" ht="15.75" x14ac:dyDescent="0.25">
      <c r="A417" s="160"/>
      <c r="B417" s="159"/>
      <c r="C417" s="159"/>
      <c r="D417" s="159"/>
      <c r="E417" s="161"/>
      <c r="F417" s="162"/>
      <c r="G417" s="311"/>
      <c r="H417" s="312"/>
      <c r="I417" s="163"/>
    </row>
    <row r="418" spans="1:9" ht="15.75" x14ac:dyDescent="0.25">
      <c r="A418" s="160"/>
      <c r="B418" s="159"/>
      <c r="C418" s="159"/>
      <c r="D418" s="159"/>
      <c r="E418" s="161"/>
      <c r="F418" s="162"/>
      <c r="G418" s="311"/>
      <c r="H418" s="312"/>
      <c r="I418" s="163"/>
    </row>
    <row r="419" spans="1:9" ht="15.75" x14ac:dyDescent="0.25">
      <c r="A419" s="160"/>
      <c r="B419" s="159"/>
      <c r="C419" s="159"/>
      <c r="D419" s="159"/>
      <c r="E419" s="161"/>
      <c r="F419" s="162"/>
      <c r="G419" s="311"/>
      <c r="H419" s="312"/>
      <c r="I419" s="163"/>
    </row>
    <row r="420" spans="1:9" ht="15.75" x14ac:dyDescent="0.25">
      <c r="A420" s="160"/>
      <c r="B420" s="159"/>
      <c r="C420" s="159"/>
      <c r="D420" s="159"/>
      <c r="E420" s="161"/>
      <c r="F420" s="162"/>
      <c r="G420" s="311"/>
      <c r="H420" s="312"/>
      <c r="I420" s="163"/>
    </row>
    <row r="421" spans="1:9" ht="15.75" x14ac:dyDescent="0.25">
      <c r="A421" s="160"/>
      <c r="B421" s="159"/>
      <c r="C421" s="159"/>
      <c r="D421" s="159"/>
      <c r="E421" s="161"/>
      <c r="F421" s="162"/>
      <c r="G421" s="311"/>
      <c r="H421" s="312"/>
      <c r="I421" s="163"/>
    </row>
    <row r="422" spans="1:9" ht="15.75" x14ac:dyDescent="0.25">
      <c r="A422" s="160"/>
      <c r="B422" s="159"/>
      <c r="C422" s="159"/>
      <c r="D422" s="159"/>
      <c r="E422" s="161"/>
      <c r="F422" s="162"/>
      <c r="G422" s="311"/>
      <c r="H422" s="312"/>
      <c r="I422" s="163"/>
    </row>
    <row r="423" spans="1:9" ht="15.75" x14ac:dyDescent="0.25">
      <c r="A423" s="160"/>
      <c r="B423" s="159"/>
      <c r="C423" s="159"/>
      <c r="D423" s="159"/>
      <c r="E423" s="161"/>
      <c r="F423" s="162"/>
      <c r="G423" s="311"/>
      <c r="H423" s="312"/>
      <c r="I423" s="163"/>
    </row>
    <row r="424" spans="1:9" ht="15.75" x14ac:dyDescent="0.25">
      <c r="A424" s="160"/>
      <c r="B424" s="159"/>
      <c r="C424" s="159"/>
      <c r="D424" s="159"/>
      <c r="E424" s="161"/>
      <c r="F424" s="162"/>
      <c r="G424" s="311"/>
      <c r="H424" s="312"/>
      <c r="I424" s="163"/>
    </row>
    <row r="425" spans="1:9" ht="15.75" x14ac:dyDescent="0.25">
      <c r="A425" s="160"/>
      <c r="B425" s="159"/>
      <c r="C425" s="159"/>
      <c r="D425" s="159"/>
      <c r="E425" s="161"/>
      <c r="F425" s="162"/>
      <c r="G425" s="311"/>
      <c r="H425" s="312"/>
      <c r="I425" s="163"/>
    </row>
    <row r="426" spans="1:9" ht="15.75" x14ac:dyDescent="0.25">
      <c r="A426" s="160"/>
      <c r="B426" s="159"/>
      <c r="C426" s="159"/>
      <c r="D426" s="159"/>
      <c r="E426" s="161"/>
      <c r="F426" s="162"/>
      <c r="G426" s="311"/>
      <c r="H426" s="312"/>
      <c r="I426" s="163"/>
    </row>
    <row r="427" spans="1:9" ht="15.75" x14ac:dyDescent="0.25">
      <c r="A427" s="160"/>
      <c r="B427" s="159"/>
      <c r="C427" s="159"/>
      <c r="D427" s="159"/>
      <c r="E427" s="161"/>
      <c r="F427" s="162"/>
      <c r="G427" s="311"/>
      <c r="H427" s="312"/>
      <c r="I427" s="163"/>
    </row>
    <row r="428" spans="1:9" ht="15.75" x14ac:dyDescent="0.25">
      <c r="A428" s="160"/>
      <c r="B428" s="159"/>
      <c r="C428" s="159"/>
      <c r="D428" s="159"/>
      <c r="E428" s="161"/>
      <c r="F428" s="162"/>
      <c r="G428" s="311"/>
      <c r="H428" s="312"/>
      <c r="I428" s="163"/>
    </row>
    <row r="429" spans="1:9" ht="15.75" x14ac:dyDescent="0.25">
      <c r="A429" s="160"/>
      <c r="B429" s="159"/>
      <c r="C429" s="159"/>
      <c r="D429" s="159"/>
      <c r="E429" s="161"/>
      <c r="F429" s="162"/>
      <c r="G429" s="311"/>
      <c r="H429" s="312"/>
      <c r="I429" s="163"/>
    </row>
    <row r="430" spans="1:9" ht="15.75" x14ac:dyDescent="0.25">
      <c r="A430" s="160"/>
      <c r="B430" s="159"/>
      <c r="C430" s="159"/>
      <c r="D430" s="159"/>
      <c r="E430" s="161"/>
      <c r="F430" s="162"/>
      <c r="G430" s="311"/>
      <c r="H430" s="312"/>
      <c r="I430" s="163"/>
    </row>
    <row r="431" spans="1:9" ht="15.75" x14ac:dyDescent="0.25">
      <c r="A431" s="160"/>
      <c r="B431" s="159"/>
      <c r="C431" s="159"/>
      <c r="D431" s="159"/>
      <c r="E431" s="161"/>
      <c r="F431" s="162"/>
      <c r="G431" s="311"/>
      <c r="H431" s="312"/>
      <c r="I431" s="163"/>
    </row>
    <row r="432" spans="1:9" ht="15.75" x14ac:dyDescent="0.25">
      <c r="A432" s="160"/>
      <c r="B432" s="159"/>
      <c r="C432" s="159"/>
      <c r="D432" s="159"/>
      <c r="E432" s="161"/>
      <c r="F432" s="162"/>
      <c r="G432" s="311"/>
      <c r="H432" s="312"/>
      <c r="I432" s="163"/>
    </row>
    <row r="433" spans="1:9" ht="15.75" x14ac:dyDescent="0.25">
      <c r="A433" s="160"/>
      <c r="B433" s="159"/>
      <c r="C433" s="159"/>
      <c r="D433" s="159"/>
      <c r="E433" s="161"/>
      <c r="F433" s="162"/>
      <c r="G433" s="311"/>
      <c r="H433" s="312"/>
      <c r="I433" s="163"/>
    </row>
    <row r="434" spans="1:9" ht="15.75" x14ac:dyDescent="0.25">
      <c r="A434" s="160"/>
      <c r="B434" s="159"/>
      <c r="C434" s="159"/>
      <c r="D434" s="159"/>
      <c r="E434" s="161"/>
      <c r="F434" s="162"/>
      <c r="G434" s="311"/>
      <c r="H434" s="312"/>
      <c r="I434" s="163"/>
    </row>
    <row r="435" spans="1:9" ht="15.75" x14ac:dyDescent="0.25">
      <c r="A435" s="160"/>
      <c r="B435" s="159"/>
      <c r="C435" s="159"/>
      <c r="D435" s="159"/>
      <c r="E435" s="161"/>
      <c r="F435" s="162"/>
      <c r="G435" s="311"/>
      <c r="H435" s="312"/>
      <c r="I435" s="163"/>
    </row>
    <row r="436" spans="1:9" ht="15.75" x14ac:dyDescent="0.25">
      <c r="A436" s="160"/>
      <c r="B436" s="159"/>
      <c r="C436" s="159"/>
      <c r="D436" s="159"/>
      <c r="E436" s="161"/>
      <c r="F436" s="162"/>
      <c r="G436" s="311"/>
      <c r="H436" s="312"/>
      <c r="I436" s="163"/>
    </row>
    <row r="437" spans="1:9" ht="15.75" x14ac:dyDescent="0.25">
      <c r="A437" s="160"/>
      <c r="B437" s="159"/>
      <c r="C437" s="159"/>
      <c r="D437" s="159"/>
      <c r="E437" s="161"/>
      <c r="F437" s="162"/>
      <c r="G437" s="311"/>
      <c r="H437" s="312"/>
      <c r="I437" s="163"/>
    </row>
    <row r="438" spans="1:9" ht="15.75" x14ac:dyDescent="0.25">
      <c r="A438" s="160"/>
      <c r="B438" s="159"/>
      <c r="C438" s="159"/>
      <c r="D438" s="159"/>
      <c r="E438" s="161"/>
      <c r="F438" s="162"/>
      <c r="G438" s="311"/>
      <c r="H438" s="312"/>
      <c r="I438" s="163"/>
    </row>
    <row r="439" spans="1:9" ht="15.75" x14ac:dyDescent="0.25">
      <c r="A439" s="160"/>
      <c r="B439" s="159"/>
      <c r="C439" s="159"/>
      <c r="D439" s="159"/>
      <c r="E439" s="161"/>
      <c r="F439" s="162"/>
      <c r="G439" s="311"/>
      <c r="H439" s="312"/>
      <c r="I439" s="163"/>
    </row>
    <row r="440" spans="1:9" ht="15.75" x14ac:dyDescent="0.25">
      <c r="A440" s="160"/>
      <c r="B440" s="159"/>
      <c r="C440" s="159"/>
      <c r="D440" s="159"/>
      <c r="E440" s="161"/>
      <c r="F440" s="162"/>
      <c r="G440" s="311"/>
      <c r="H440" s="312"/>
      <c r="I440" s="163"/>
    </row>
    <row r="441" spans="1:9" ht="15.75" x14ac:dyDescent="0.25">
      <c r="A441" s="160"/>
      <c r="B441" s="159"/>
      <c r="C441" s="159"/>
      <c r="D441" s="159"/>
      <c r="E441" s="161"/>
      <c r="F441" s="162"/>
      <c r="G441" s="311"/>
      <c r="H441" s="312"/>
      <c r="I441" s="163"/>
    </row>
    <row r="442" spans="1:9" ht="15.75" x14ac:dyDescent="0.25">
      <c r="A442" s="160"/>
      <c r="B442" s="159"/>
      <c r="C442" s="159"/>
      <c r="D442" s="159"/>
      <c r="E442" s="161"/>
      <c r="F442" s="162"/>
      <c r="G442" s="311"/>
      <c r="H442" s="312"/>
      <c r="I442" s="163"/>
    </row>
    <row r="443" spans="1:9" ht="15.75" x14ac:dyDescent="0.25">
      <c r="A443" s="160"/>
      <c r="B443" s="159"/>
      <c r="C443" s="159"/>
      <c r="D443" s="159"/>
      <c r="E443" s="161"/>
      <c r="F443" s="162"/>
      <c r="G443" s="311"/>
      <c r="H443" s="312"/>
      <c r="I443" s="163"/>
    </row>
    <row r="444" spans="1:9" ht="15.75" x14ac:dyDescent="0.25">
      <c r="A444" s="160"/>
      <c r="B444" s="159"/>
      <c r="C444" s="159"/>
      <c r="D444" s="159"/>
      <c r="E444" s="161"/>
      <c r="F444" s="162"/>
      <c r="G444" s="311"/>
      <c r="H444" s="312"/>
      <c r="I444" s="163"/>
    </row>
    <row r="445" spans="1:9" ht="15.75" x14ac:dyDescent="0.25">
      <c r="A445" s="160"/>
      <c r="B445" s="159"/>
      <c r="C445" s="159"/>
      <c r="D445" s="159"/>
      <c r="E445" s="161"/>
      <c r="F445" s="162"/>
      <c r="G445" s="311"/>
      <c r="H445" s="312"/>
      <c r="I445" s="163"/>
    </row>
    <row r="446" spans="1:9" ht="15.75" x14ac:dyDescent="0.25">
      <c r="A446" s="160"/>
      <c r="B446" s="159"/>
      <c r="C446" s="159"/>
      <c r="D446" s="159"/>
      <c r="E446" s="161"/>
      <c r="F446" s="162"/>
      <c r="G446" s="311"/>
      <c r="H446" s="312"/>
      <c r="I446" s="163"/>
    </row>
    <row r="447" spans="1:9" ht="15.75" x14ac:dyDescent="0.25">
      <c r="A447" s="160"/>
      <c r="B447" s="159"/>
      <c r="C447" s="159"/>
      <c r="D447" s="159"/>
      <c r="E447" s="161"/>
      <c r="F447" s="162"/>
      <c r="G447" s="311"/>
      <c r="H447" s="312"/>
      <c r="I447" s="163"/>
    </row>
    <row r="448" spans="1:9" ht="15.75" x14ac:dyDescent="0.25">
      <c r="A448" s="160"/>
      <c r="B448" s="159"/>
      <c r="C448" s="159"/>
      <c r="D448" s="159"/>
      <c r="E448" s="161"/>
      <c r="F448" s="162"/>
      <c r="G448" s="311"/>
      <c r="H448" s="312"/>
      <c r="I448" s="163"/>
    </row>
    <row r="449" spans="1:9" ht="15.75" x14ac:dyDescent="0.25">
      <c r="A449" s="160"/>
      <c r="B449" s="159"/>
      <c r="C449" s="159"/>
      <c r="D449" s="159"/>
      <c r="E449" s="161"/>
      <c r="F449" s="162"/>
      <c r="G449" s="311"/>
      <c r="H449" s="312"/>
      <c r="I449" s="163"/>
    </row>
    <row r="450" spans="1:9" ht="15.75" x14ac:dyDescent="0.25">
      <c r="A450" s="160"/>
      <c r="B450" s="159"/>
      <c r="C450" s="159"/>
      <c r="D450" s="159"/>
      <c r="E450" s="161"/>
      <c r="F450" s="162"/>
      <c r="G450" s="311"/>
      <c r="H450" s="312"/>
      <c r="I450" s="163"/>
    </row>
    <row r="451" spans="1:9" ht="15.75" x14ac:dyDescent="0.25">
      <c r="A451" s="160"/>
      <c r="B451" s="159"/>
      <c r="C451" s="159"/>
      <c r="D451" s="159"/>
      <c r="E451" s="161"/>
      <c r="F451" s="162"/>
      <c r="G451" s="311"/>
      <c r="H451" s="312"/>
      <c r="I451" s="163"/>
    </row>
    <row r="452" spans="1:9" ht="15.75" x14ac:dyDescent="0.25">
      <c r="A452" s="160"/>
      <c r="B452" s="159"/>
      <c r="C452" s="159"/>
      <c r="D452" s="159"/>
      <c r="E452" s="161"/>
      <c r="F452" s="162"/>
      <c r="G452" s="311"/>
      <c r="H452" s="312"/>
      <c r="I452" s="163"/>
    </row>
    <row r="453" spans="1:9" ht="15.75" x14ac:dyDescent="0.25">
      <c r="A453" s="160"/>
      <c r="B453" s="159"/>
      <c r="C453" s="159"/>
      <c r="D453" s="159"/>
      <c r="E453" s="161"/>
      <c r="F453" s="162"/>
      <c r="G453" s="311"/>
      <c r="H453" s="312"/>
      <c r="I453" s="163"/>
    </row>
    <row r="454" spans="1:9" ht="15.75" x14ac:dyDescent="0.25">
      <c r="A454" s="160"/>
      <c r="B454" s="159"/>
      <c r="C454" s="159"/>
      <c r="D454" s="159"/>
      <c r="E454" s="161"/>
      <c r="F454" s="162"/>
      <c r="G454" s="311"/>
      <c r="H454" s="312"/>
      <c r="I454" s="163"/>
    </row>
    <row r="455" spans="1:9" ht="15.75" x14ac:dyDescent="0.25">
      <c r="A455" s="160"/>
      <c r="B455" s="159"/>
      <c r="C455" s="159"/>
      <c r="D455" s="159"/>
      <c r="E455" s="161"/>
      <c r="F455" s="162"/>
      <c r="G455" s="311"/>
      <c r="H455" s="312"/>
      <c r="I455" s="163"/>
    </row>
    <row r="456" spans="1:9" ht="15.75" x14ac:dyDescent="0.25">
      <c r="A456" s="160"/>
      <c r="B456" s="159"/>
      <c r="C456" s="159"/>
      <c r="D456" s="159"/>
      <c r="E456" s="161"/>
      <c r="F456" s="162"/>
      <c r="G456" s="311"/>
      <c r="H456" s="312"/>
      <c r="I456" s="163"/>
    </row>
    <row r="457" spans="1:9" ht="15.75" x14ac:dyDescent="0.25">
      <c r="A457" s="160"/>
      <c r="B457" s="159"/>
      <c r="C457" s="159"/>
      <c r="D457" s="159"/>
      <c r="E457" s="161"/>
      <c r="F457" s="162"/>
      <c r="G457" s="311"/>
      <c r="H457" s="312"/>
      <c r="I457" s="163"/>
    </row>
    <row r="458" spans="1:9" ht="15.75" x14ac:dyDescent="0.25">
      <c r="A458" s="160"/>
      <c r="B458" s="159"/>
      <c r="C458" s="159"/>
      <c r="D458" s="159"/>
      <c r="E458" s="161"/>
      <c r="F458" s="162"/>
      <c r="G458" s="311"/>
      <c r="H458" s="312"/>
      <c r="I458" s="163"/>
    </row>
    <row r="459" spans="1:9" ht="15.75" x14ac:dyDescent="0.25">
      <c r="A459" s="160"/>
      <c r="B459" s="159"/>
      <c r="C459" s="159"/>
      <c r="D459" s="159"/>
      <c r="E459" s="161"/>
      <c r="F459" s="162"/>
      <c r="G459" s="311"/>
      <c r="H459" s="312"/>
      <c r="I459" s="163"/>
    </row>
    <row r="460" spans="1:9" ht="15.75" x14ac:dyDescent="0.25">
      <c r="A460" s="160"/>
      <c r="B460" s="159"/>
      <c r="C460" s="159"/>
      <c r="D460" s="159"/>
      <c r="E460" s="161"/>
      <c r="F460" s="162"/>
      <c r="G460" s="311"/>
      <c r="H460" s="312"/>
      <c r="I460" s="163"/>
    </row>
    <row r="461" spans="1:9" ht="15.75" x14ac:dyDescent="0.25">
      <c r="A461" s="160"/>
      <c r="B461" s="159"/>
      <c r="C461" s="159"/>
      <c r="D461" s="159"/>
      <c r="E461" s="161"/>
      <c r="F461" s="162"/>
      <c r="G461" s="311"/>
      <c r="H461" s="312"/>
      <c r="I461" s="163"/>
    </row>
    <row r="462" spans="1:9" ht="15.75" x14ac:dyDescent="0.25">
      <c r="A462" s="160"/>
      <c r="B462" s="159"/>
      <c r="C462" s="159"/>
      <c r="D462" s="159"/>
      <c r="E462" s="161"/>
      <c r="F462" s="162"/>
      <c r="G462" s="311"/>
      <c r="H462" s="312"/>
      <c r="I462" s="163"/>
    </row>
    <row r="463" spans="1:9" ht="15.75" x14ac:dyDescent="0.25">
      <c r="A463" s="160"/>
      <c r="B463" s="159"/>
      <c r="C463" s="159"/>
      <c r="D463" s="159"/>
      <c r="E463" s="161"/>
      <c r="F463" s="162"/>
      <c r="G463" s="311"/>
      <c r="H463" s="312"/>
      <c r="I463" s="163"/>
    </row>
    <row r="464" spans="1:9" ht="15.75" x14ac:dyDescent="0.25">
      <c r="A464" s="160"/>
      <c r="B464" s="159"/>
      <c r="C464" s="159"/>
      <c r="D464" s="159"/>
      <c r="E464" s="161"/>
      <c r="F464" s="162"/>
      <c r="G464" s="311"/>
      <c r="H464" s="312"/>
      <c r="I464" s="163"/>
    </row>
    <row r="465" spans="1:9" ht="15.75" x14ac:dyDescent="0.25">
      <c r="A465" s="160"/>
      <c r="B465" s="159"/>
      <c r="C465" s="159"/>
      <c r="D465" s="159"/>
      <c r="E465" s="161"/>
      <c r="F465" s="162"/>
      <c r="G465" s="311"/>
      <c r="H465" s="312"/>
      <c r="I465" s="163"/>
    </row>
    <row r="466" spans="1:9" ht="15.75" x14ac:dyDescent="0.25">
      <c r="A466" s="160"/>
      <c r="B466" s="159"/>
      <c r="C466" s="159"/>
      <c r="D466" s="159"/>
      <c r="E466" s="161"/>
      <c r="F466" s="162"/>
      <c r="G466" s="311"/>
      <c r="H466" s="312"/>
      <c r="I466" s="163"/>
    </row>
    <row r="467" spans="1:9" ht="15.75" x14ac:dyDescent="0.25">
      <c r="A467" s="160"/>
      <c r="B467" s="159"/>
      <c r="C467" s="159"/>
      <c r="D467" s="159"/>
      <c r="E467" s="161"/>
      <c r="F467" s="162"/>
      <c r="G467" s="311"/>
      <c r="H467" s="312"/>
      <c r="I467" s="163"/>
    </row>
    <row r="468" spans="1:9" ht="15.75" x14ac:dyDescent="0.25">
      <c r="A468" s="160"/>
      <c r="B468" s="159"/>
      <c r="C468" s="159"/>
      <c r="D468" s="159"/>
      <c r="E468" s="161"/>
      <c r="F468" s="162"/>
      <c r="G468" s="311"/>
      <c r="H468" s="312"/>
      <c r="I468" s="163"/>
    </row>
    <row r="469" spans="1:9" ht="15.75" x14ac:dyDescent="0.25">
      <c r="A469" s="160"/>
      <c r="B469" s="159"/>
      <c r="C469" s="159"/>
      <c r="D469" s="159"/>
      <c r="E469" s="161"/>
      <c r="F469" s="162"/>
      <c r="G469" s="311"/>
      <c r="H469" s="312"/>
      <c r="I469" s="163"/>
    </row>
    <row r="470" spans="1:9" ht="15.75" x14ac:dyDescent="0.25">
      <c r="A470" s="160"/>
      <c r="B470" s="159"/>
      <c r="C470" s="159"/>
      <c r="D470" s="159"/>
      <c r="E470" s="161"/>
      <c r="F470" s="162"/>
      <c r="G470" s="311"/>
      <c r="H470" s="312"/>
      <c r="I470" s="163"/>
    </row>
    <row r="471" spans="1:9" ht="15.75" x14ac:dyDescent="0.25">
      <c r="A471" s="160"/>
      <c r="B471" s="159"/>
      <c r="C471" s="159"/>
      <c r="D471" s="159"/>
      <c r="E471" s="161"/>
      <c r="F471" s="162"/>
      <c r="G471" s="311"/>
      <c r="H471" s="312"/>
      <c r="I471" s="163"/>
    </row>
    <row r="472" spans="1:9" ht="15.75" x14ac:dyDescent="0.25">
      <c r="A472" s="160"/>
      <c r="B472" s="159"/>
      <c r="C472" s="159"/>
      <c r="D472" s="159"/>
      <c r="E472" s="161"/>
      <c r="F472" s="162"/>
      <c r="G472" s="311"/>
      <c r="H472" s="312"/>
      <c r="I472" s="163"/>
    </row>
    <row r="473" spans="1:9" ht="15.75" x14ac:dyDescent="0.25">
      <c r="A473" s="160"/>
      <c r="B473" s="159"/>
      <c r="C473" s="159"/>
      <c r="D473" s="159"/>
      <c r="E473" s="161"/>
      <c r="F473" s="162"/>
      <c r="G473" s="311"/>
      <c r="H473" s="312"/>
      <c r="I473" s="163"/>
    </row>
    <row r="474" spans="1:9" ht="15.75" x14ac:dyDescent="0.25">
      <c r="A474" s="160"/>
      <c r="B474" s="159"/>
      <c r="C474" s="159"/>
      <c r="D474" s="159"/>
      <c r="E474" s="161"/>
      <c r="F474" s="162"/>
      <c r="G474" s="311"/>
      <c r="H474" s="312"/>
      <c r="I474" s="163"/>
    </row>
    <row r="475" spans="1:9" ht="15.75" x14ac:dyDescent="0.25">
      <c r="A475" s="160"/>
      <c r="B475" s="159"/>
      <c r="C475" s="159"/>
      <c r="D475" s="159"/>
      <c r="E475" s="161"/>
      <c r="F475" s="162"/>
      <c r="G475" s="311"/>
      <c r="H475" s="312"/>
      <c r="I475" s="163"/>
    </row>
    <row r="476" spans="1:9" ht="15.75" x14ac:dyDescent="0.25">
      <c r="A476" s="160"/>
      <c r="B476" s="159"/>
      <c r="C476" s="159"/>
      <c r="D476" s="159"/>
      <c r="E476" s="161"/>
      <c r="F476" s="162"/>
      <c r="G476" s="311"/>
      <c r="H476" s="312"/>
      <c r="I476" s="163"/>
    </row>
    <row r="477" spans="1:9" ht="15.75" x14ac:dyDescent="0.25">
      <c r="A477" s="160"/>
      <c r="B477" s="159"/>
      <c r="C477" s="159"/>
      <c r="D477" s="159"/>
      <c r="E477" s="161"/>
      <c r="F477" s="162"/>
      <c r="G477" s="311"/>
      <c r="H477" s="312"/>
      <c r="I477" s="163"/>
    </row>
    <row r="478" spans="1:9" ht="15.75" x14ac:dyDescent="0.25">
      <c r="A478" s="160"/>
      <c r="B478" s="159"/>
      <c r="C478" s="159"/>
      <c r="D478" s="159"/>
      <c r="E478" s="161"/>
      <c r="F478" s="162"/>
      <c r="G478" s="311"/>
      <c r="H478" s="312"/>
      <c r="I478" s="163"/>
    </row>
    <row r="479" spans="1:9" ht="15.75" x14ac:dyDescent="0.25">
      <c r="A479" s="160"/>
      <c r="B479" s="159"/>
      <c r="C479" s="159"/>
      <c r="D479" s="159"/>
      <c r="E479" s="161"/>
      <c r="F479" s="162"/>
      <c r="G479" s="311"/>
      <c r="H479" s="312"/>
      <c r="I479" s="163"/>
    </row>
    <row r="480" spans="1:9" ht="15.75" x14ac:dyDescent="0.25">
      <c r="A480" s="160"/>
      <c r="B480" s="159"/>
      <c r="C480" s="159"/>
      <c r="D480" s="159"/>
      <c r="E480" s="161"/>
      <c r="F480" s="162"/>
      <c r="G480" s="311"/>
      <c r="H480" s="312"/>
      <c r="I480" s="163"/>
    </row>
    <row r="481" spans="1:9" ht="15.75" x14ac:dyDescent="0.25">
      <c r="A481" s="160"/>
      <c r="B481" s="159"/>
      <c r="C481" s="159"/>
      <c r="D481" s="159"/>
      <c r="E481" s="161"/>
      <c r="F481" s="162"/>
      <c r="G481" s="311"/>
      <c r="H481" s="312"/>
      <c r="I481" s="163"/>
    </row>
    <row r="482" spans="1:9" ht="15.75" x14ac:dyDescent="0.25">
      <c r="A482" s="160"/>
      <c r="B482" s="159"/>
      <c r="C482" s="159"/>
      <c r="D482" s="159"/>
      <c r="E482" s="161"/>
      <c r="F482" s="162"/>
      <c r="G482" s="311"/>
      <c r="H482" s="312"/>
      <c r="I482" s="163"/>
    </row>
    <row r="483" spans="1:9" ht="15.75" x14ac:dyDescent="0.25">
      <c r="A483" s="160"/>
      <c r="B483" s="159"/>
      <c r="C483" s="159"/>
      <c r="D483" s="159"/>
      <c r="E483" s="161"/>
      <c r="F483" s="162"/>
      <c r="G483" s="311"/>
      <c r="H483" s="312"/>
      <c r="I483" s="163"/>
    </row>
    <row r="484" spans="1:9" ht="15.75" x14ac:dyDescent="0.25">
      <c r="A484" s="160"/>
      <c r="B484" s="159"/>
      <c r="C484" s="159"/>
      <c r="D484" s="159"/>
      <c r="E484" s="161"/>
      <c r="F484" s="162"/>
      <c r="G484" s="311"/>
      <c r="H484" s="312"/>
      <c r="I484" s="163"/>
    </row>
    <row r="485" spans="1:9" ht="15.75" x14ac:dyDescent="0.25">
      <c r="A485" s="160"/>
      <c r="B485" s="159"/>
      <c r="C485" s="159"/>
      <c r="D485" s="159"/>
      <c r="E485" s="161"/>
      <c r="F485" s="162"/>
      <c r="G485" s="311"/>
      <c r="H485" s="312"/>
      <c r="I485" s="163"/>
    </row>
    <row r="486" spans="1:9" ht="15.75" x14ac:dyDescent="0.25">
      <c r="A486" s="160"/>
      <c r="B486" s="159"/>
      <c r="C486" s="159"/>
      <c r="D486" s="159"/>
      <c r="E486" s="161"/>
      <c r="F486" s="162"/>
      <c r="G486" s="311"/>
      <c r="H486" s="312"/>
      <c r="I486" s="163"/>
    </row>
    <row r="487" spans="1:9" ht="15.75" x14ac:dyDescent="0.25">
      <c r="A487" s="160"/>
      <c r="B487" s="159"/>
      <c r="C487" s="159"/>
      <c r="D487" s="159"/>
      <c r="E487" s="161"/>
      <c r="F487" s="162"/>
      <c r="G487" s="311"/>
      <c r="H487" s="312"/>
      <c r="I487" s="163"/>
    </row>
    <row r="488" spans="1:9" ht="15.75" x14ac:dyDescent="0.25">
      <c r="A488" s="160"/>
      <c r="B488" s="159"/>
      <c r="C488" s="159"/>
      <c r="D488" s="159"/>
      <c r="E488" s="161"/>
      <c r="F488" s="162"/>
      <c r="G488" s="311"/>
      <c r="H488" s="312"/>
      <c r="I488" s="163"/>
    </row>
    <row r="489" spans="1:9" ht="15.75" x14ac:dyDescent="0.25">
      <c r="A489" s="160"/>
      <c r="B489" s="159"/>
      <c r="C489" s="159"/>
      <c r="D489" s="159"/>
      <c r="E489" s="161"/>
      <c r="F489" s="162"/>
      <c r="G489" s="311"/>
      <c r="H489" s="312"/>
      <c r="I489" s="163"/>
    </row>
    <row r="490" spans="1:9" ht="15.75" x14ac:dyDescent="0.25">
      <c r="A490" s="160"/>
      <c r="B490" s="159"/>
      <c r="C490" s="159"/>
      <c r="D490" s="159"/>
      <c r="E490" s="161"/>
      <c r="F490" s="162"/>
      <c r="G490" s="311"/>
      <c r="H490" s="312"/>
      <c r="I490" s="163"/>
    </row>
    <row r="491" spans="1:9" ht="15.75" x14ac:dyDescent="0.25">
      <c r="A491" s="160"/>
      <c r="B491" s="159"/>
      <c r="C491" s="159"/>
      <c r="D491" s="159"/>
      <c r="E491" s="161"/>
      <c r="F491" s="162"/>
      <c r="G491" s="311"/>
      <c r="H491" s="312"/>
      <c r="I491" s="163"/>
    </row>
    <row r="492" spans="1:9" ht="15.75" x14ac:dyDescent="0.25">
      <c r="A492" s="160"/>
      <c r="B492" s="159"/>
      <c r="C492" s="159"/>
      <c r="D492" s="159"/>
      <c r="E492" s="161"/>
      <c r="F492" s="162"/>
      <c r="G492" s="311"/>
      <c r="H492" s="312"/>
      <c r="I492" s="163"/>
    </row>
    <row r="493" spans="1:9" ht="15.75" x14ac:dyDescent="0.25">
      <c r="A493" s="160"/>
      <c r="B493" s="159"/>
      <c r="C493" s="159"/>
      <c r="D493" s="159"/>
      <c r="E493" s="161"/>
      <c r="F493" s="162"/>
      <c r="G493" s="311"/>
      <c r="H493" s="312"/>
      <c r="I493" s="163"/>
    </row>
    <row r="494" spans="1:9" ht="15.75" x14ac:dyDescent="0.25">
      <c r="A494" s="160"/>
      <c r="B494" s="159"/>
      <c r="C494" s="159"/>
      <c r="D494" s="159"/>
      <c r="E494" s="161"/>
      <c r="F494" s="162"/>
      <c r="G494" s="311"/>
      <c r="H494" s="312"/>
      <c r="I494" s="163"/>
    </row>
    <row r="495" spans="1:9" ht="15.75" x14ac:dyDescent="0.25">
      <c r="A495" s="160"/>
      <c r="B495" s="159"/>
      <c r="C495" s="159"/>
      <c r="D495" s="159"/>
      <c r="E495" s="161"/>
      <c r="F495" s="162"/>
      <c r="G495" s="311"/>
      <c r="H495" s="312"/>
      <c r="I495" s="163"/>
    </row>
    <row r="496" spans="1:9" ht="15.75" x14ac:dyDescent="0.25">
      <c r="A496" s="160"/>
      <c r="B496" s="159"/>
      <c r="C496" s="159"/>
      <c r="D496" s="159"/>
      <c r="E496" s="161"/>
      <c r="F496" s="162"/>
      <c r="G496" s="311"/>
      <c r="H496" s="312"/>
      <c r="I496" s="163"/>
    </row>
    <row r="497" spans="1:9" ht="15.75" x14ac:dyDescent="0.25">
      <c r="A497" s="160"/>
      <c r="B497" s="159"/>
      <c r="C497" s="159"/>
      <c r="D497" s="159"/>
      <c r="E497" s="161"/>
      <c r="F497" s="162"/>
      <c r="G497" s="311"/>
      <c r="H497" s="312"/>
      <c r="I497" s="163"/>
    </row>
    <row r="498" spans="1:9" ht="15.75" x14ac:dyDescent="0.25">
      <c r="A498" s="160"/>
      <c r="B498" s="159"/>
      <c r="C498" s="159"/>
      <c r="D498" s="159"/>
      <c r="E498" s="161"/>
      <c r="F498" s="162"/>
      <c r="G498" s="311"/>
      <c r="H498" s="312"/>
      <c r="I498" s="163"/>
    </row>
    <row r="499" spans="1:9" ht="15.75" x14ac:dyDescent="0.25">
      <c r="A499" s="160"/>
      <c r="B499" s="159"/>
      <c r="C499" s="159"/>
      <c r="D499" s="159"/>
      <c r="E499" s="161"/>
      <c r="F499" s="162"/>
      <c r="G499" s="311"/>
      <c r="H499" s="312"/>
      <c r="I499" s="163"/>
    </row>
    <row r="500" spans="1:9" ht="15.75" x14ac:dyDescent="0.25">
      <c r="A500" s="160"/>
      <c r="B500" s="159"/>
      <c r="C500" s="159"/>
      <c r="D500" s="159"/>
      <c r="E500" s="161"/>
      <c r="F500" s="162"/>
      <c r="G500" s="311"/>
      <c r="H500" s="312"/>
      <c r="I500" s="163"/>
    </row>
    <row r="501" spans="1:9" ht="15.75" x14ac:dyDescent="0.25">
      <c r="A501" s="160"/>
      <c r="B501" s="159"/>
      <c r="C501" s="159"/>
      <c r="D501" s="159"/>
      <c r="E501" s="161"/>
      <c r="F501" s="162"/>
      <c r="G501" s="311"/>
      <c r="H501" s="312"/>
      <c r="I501" s="163"/>
    </row>
    <row r="502" spans="1:9" ht="15.75" x14ac:dyDescent="0.25">
      <c r="A502" s="160"/>
      <c r="B502" s="159"/>
      <c r="C502" s="159"/>
      <c r="D502" s="159"/>
      <c r="E502" s="161"/>
      <c r="F502" s="162"/>
      <c r="G502" s="311"/>
      <c r="H502" s="312"/>
      <c r="I502" s="163"/>
    </row>
    <row r="503" spans="1:9" ht="15.75" x14ac:dyDescent="0.25">
      <c r="A503" s="160"/>
      <c r="B503" s="159"/>
      <c r="C503" s="159"/>
      <c r="D503" s="159"/>
      <c r="E503" s="161"/>
      <c r="F503" s="162"/>
      <c r="G503" s="311"/>
      <c r="H503" s="312"/>
      <c r="I503" s="163"/>
    </row>
    <row r="504" spans="1:9" ht="15.75" x14ac:dyDescent="0.25">
      <c r="A504" s="160"/>
      <c r="B504" s="159"/>
      <c r="C504" s="159"/>
      <c r="D504" s="159"/>
      <c r="E504" s="161"/>
      <c r="F504" s="162"/>
      <c r="G504" s="311"/>
      <c r="H504" s="312"/>
      <c r="I504" s="163"/>
    </row>
    <row r="505" spans="1:9" ht="15.75" x14ac:dyDescent="0.25">
      <c r="A505" s="160"/>
      <c r="B505" s="159"/>
      <c r="C505" s="159"/>
      <c r="D505" s="159"/>
      <c r="E505" s="161"/>
      <c r="F505" s="162"/>
      <c r="G505" s="311"/>
      <c r="H505" s="312"/>
      <c r="I505" s="163"/>
    </row>
    <row r="506" spans="1:9" ht="15.75" x14ac:dyDescent="0.25">
      <c r="A506" s="160"/>
      <c r="B506" s="159"/>
      <c r="C506" s="159"/>
      <c r="D506" s="159"/>
      <c r="E506" s="161"/>
      <c r="F506" s="162"/>
      <c r="G506" s="311"/>
      <c r="H506" s="312"/>
      <c r="I506" s="163"/>
    </row>
    <row r="507" spans="1:9" ht="15.75" x14ac:dyDescent="0.25">
      <c r="A507" s="160"/>
      <c r="B507" s="159"/>
      <c r="C507" s="159"/>
      <c r="D507" s="159"/>
      <c r="E507" s="161"/>
      <c r="F507" s="162"/>
      <c r="G507" s="311"/>
      <c r="H507" s="312"/>
      <c r="I507" s="163"/>
    </row>
    <row r="508" spans="1:9" ht="15.75" x14ac:dyDescent="0.25">
      <c r="A508" s="160"/>
      <c r="B508" s="159"/>
      <c r="C508" s="159"/>
      <c r="D508" s="159"/>
      <c r="E508" s="161"/>
      <c r="F508" s="162"/>
      <c r="G508" s="311"/>
      <c r="H508" s="312"/>
      <c r="I508" s="163"/>
    </row>
    <row r="509" spans="1:9" ht="15.75" x14ac:dyDescent="0.25">
      <c r="A509" s="160"/>
      <c r="B509" s="159"/>
      <c r="C509" s="159"/>
      <c r="D509" s="159"/>
      <c r="E509" s="161"/>
      <c r="F509" s="162"/>
      <c r="G509" s="311"/>
      <c r="H509" s="312"/>
      <c r="I509" s="163"/>
    </row>
    <row r="510" spans="1:9" ht="15.75" x14ac:dyDescent="0.25">
      <c r="A510" s="160"/>
      <c r="B510" s="159"/>
      <c r="C510" s="159"/>
      <c r="D510" s="159"/>
      <c r="E510" s="161"/>
      <c r="F510" s="162"/>
      <c r="G510" s="311"/>
      <c r="H510" s="312"/>
      <c r="I510" s="163"/>
    </row>
    <row r="511" spans="1:9" ht="15.75" x14ac:dyDescent="0.25">
      <c r="A511" s="160"/>
      <c r="B511" s="159"/>
      <c r="C511" s="159"/>
      <c r="D511" s="159"/>
      <c r="E511" s="161"/>
      <c r="F511" s="162"/>
      <c r="G511" s="311"/>
      <c r="H511" s="312"/>
      <c r="I511" s="163"/>
    </row>
    <row r="512" spans="1:9" ht="15.75" x14ac:dyDescent="0.25">
      <c r="A512" s="160"/>
      <c r="B512" s="159"/>
      <c r="C512" s="159"/>
      <c r="D512" s="159"/>
      <c r="E512" s="161"/>
      <c r="F512" s="162"/>
      <c r="G512" s="311"/>
      <c r="H512" s="312"/>
      <c r="I512" s="163"/>
    </row>
    <row r="513" spans="1:9" ht="15.75" x14ac:dyDescent="0.25">
      <c r="A513" s="160"/>
      <c r="B513" s="159"/>
      <c r="C513" s="159"/>
      <c r="D513" s="159"/>
      <c r="E513" s="161"/>
      <c r="F513" s="162"/>
      <c r="G513" s="311"/>
      <c r="H513" s="312"/>
      <c r="I513" s="163"/>
    </row>
    <row r="514" spans="1:9" ht="15.75" x14ac:dyDescent="0.25">
      <c r="A514" s="160"/>
      <c r="B514" s="159"/>
      <c r="C514" s="159"/>
      <c r="D514" s="159"/>
      <c r="E514" s="161"/>
      <c r="F514" s="162"/>
      <c r="G514" s="311"/>
      <c r="H514" s="312"/>
      <c r="I514" s="163"/>
    </row>
    <row r="515" spans="1:9" ht="15.75" x14ac:dyDescent="0.25">
      <c r="A515" s="160"/>
      <c r="B515" s="159"/>
      <c r="C515" s="159"/>
      <c r="D515" s="159"/>
      <c r="E515" s="161"/>
      <c r="F515" s="162"/>
      <c r="G515" s="311"/>
      <c r="H515" s="312"/>
      <c r="I515" s="163"/>
    </row>
    <row r="516" spans="1:9" ht="15.75" x14ac:dyDescent="0.25">
      <c r="A516" s="160"/>
      <c r="B516" s="159"/>
      <c r="C516" s="159"/>
      <c r="D516" s="159"/>
      <c r="E516" s="161"/>
      <c r="F516" s="162"/>
      <c r="G516" s="311"/>
      <c r="H516" s="312"/>
      <c r="I516" s="163"/>
    </row>
    <row r="517" spans="1:9" ht="15.75" x14ac:dyDescent="0.25">
      <c r="A517" s="160"/>
      <c r="B517" s="159"/>
      <c r="C517" s="159"/>
      <c r="D517" s="159"/>
      <c r="E517" s="161"/>
      <c r="F517" s="162"/>
      <c r="G517" s="311"/>
      <c r="H517" s="312"/>
      <c r="I517" s="163"/>
    </row>
    <row r="518" spans="1:9" ht="15.75" x14ac:dyDescent="0.25">
      <c r="A518" s="160"/>
      <c r="B518" s="159"/>
      <c r="C518" s="159"/>
      <c r="D518" s="159"/>
      <c r="E518" s="161"/>
      <c r="F518" s="162"/>
      <c r="G518" s="311"/>
      <c r="H518" s="312"/>
      <c r="I518" s="163"/>
    </row>
    <row r="519" spans="1:9" ht="12.75" customHeight="1" x14ac:dyDescent="0.25">
      <c r="A519" s="160"/>
      <c r="B519" s="159"/>
      <c r="C519" s="159"/>
      <c r="D519" s="159"/>
      <c r="E519" s="161"/>
      <c r="F519" s="162"/>
      <c r="G519" s="311"/>
      <c r="H519" s="312"/>
      <c r="I519" s="163"/>
    </row>
    <row r="520" spans="1:9" ht="15.75" x14ac:dyDescent="0.25">
      <c r="A520" s="160"/>
      <c r="B520" s="159"/>
      <c r="C520" s="159"/>
      <c r="D520" s="159"/>
      <c r="E520" s="161"/>
      <c r="F520" s="162"/>
      <c r="G520" s="311"/>
      <c r="H520" s="312"/>
      <c r="I520" s="163"/>
    </row>
    <row r="521" spans="1:9" ht="15.75" x14ac:dyDescent="0.25">
      <c r="A521" s="160"/>
      <c r="B521" s="159"/>
      <c r="C521" s="159"/>
      <c r="D521" s="159"/>
      <c r="E521" s="161"/>
      <c r="F521" s="162"/>
      <c r="G521" s="311"/>
      <c r="H521" s="312"/>
      <c r="I521" s="163"/>
    </row>
    <row r="522" spans="1:9" ht="13.5" customHeight="1" x14ac:dyDescent="0.25">
      <c r="A522" s="160"/>
      <c r="B522" s="159"/>
      <c r="C522" s="159"/>
      <c r="D522" s="159"/>
      <c r="E522" s="161"/>
      <c r="F522" s="162"/>
      <c r="G522" s="311"/>
      <c r="H522" s="312"/>
      <c r="I522" s="163"/>
    </row>
    <row r="523" spans="1:9" ht="15.75" x14ac:dyDescent="0.25">
      <c r="A523" s="160"/>
      <c r="B523" s="159"/>
      <c r="C523" s="159"/>
      <c r="D523" s="159"/>
      <c r="E523" s="161"/>
      <c r="F523" s="162"/>
      <c r="G523" s="311"/>
      <c r="H523" s="312"/>
      <c r="I523" s="163"/>
    </row>
    <row r="524" spans="1:9" ht="15.75" x14ac:dyDescent="0.25">
      <c r="A524" s="160"/>
      <c r="B524" s="159"/>
      <c r="C524" s="159"/>
      <c r="D524" s="159"/>
      <c r="E524" s="161"/>
      <c r="F524" s="162"/>
      <c r="G524" s="311"/>
      <c r="H524" s="312"/>
      <c r="I524" s="163"/>
    </row>
    <row r="525" spans="1:9" ht="15.75" x14ac:dyDescent="0.25">
      <c r="A525" s="160"/>
      <c r="B525" s="159"/>
      <c r="C525" s="159"/>
      <c r="D525" s="159"/>
      <c r="E525" s="161"/>
      <c r="F525" s="162"/>
      <c r="G525" s="311"/>
      <c r="H525" s="312"/>
      <c r="I525" s="163"/>
    </row>
    <row r="526" spans="1:9" ht="15.75" x14ac:dyDescent="0.25">
      <c r="A526" s="160"/>
      <c r="B526" s="159"/>
      <c r="C526" s="159"/>
      <c r="D526" s="159"/>
      <c r="E526" s="161"/>
      <c r="F526" s="162"/>
      <c r="G526" s="311"/>
      <c r="H526" s="312"/>
      <c r="I526" s="163"/>
    </row>
    <row r="527" spans="1:9" ht="15.75" x14ac:dyDescent="0.25">
      <c r="A527" s="160"/>
      <c r="B527" s="159"/>
      <c r="C527" s="159"/>
      <c r="D527" s="159"/>
      <c r="E527" s="161"/>
      <c r="F527" s="162"/>
      <c r="G527" s="311"/>
      <c r="H527" s="312"/>
      <c r="I527" s="163"/>
    </row>
    <row r="528" spans="1:9" ht="15.75" x14ac:dyDescent="0.25">
      <c r="A528" s="160"/>
      <c r="B528" s="159"/>
      <c r="C528" s="159"/>
      <c r="D528" s="159"/>
      <c r="E528" s="161"/>
      <c r="F528" s="162"/>
      <c r="G528" s="311"/>
      <c r="H528" s="312"/>
      <c r="I528" s="163"/>
    </row>
    <row r="529" spans="1:9" ht="15.75" x14ac:dyDescent="0.25">
      <c r="A529" s="160"/>
      <c r="B529" s="159"/>
      <c r="C529" s="159"/>
      <c r="D529" s="159"/>
      <c r="E529" s="161"/>
      <c r="F529" s="162"/>
      <c r="G529" s="311"/>
      <c r="H529" s="312"/>
      <c r="I529" s="163"/>
    </row>
    <row r="530" spans="1:9" ht="15.75" x14ac:dyDescent="0.25">
      <c r="A530" s="160"/>
      <c r="B530" s="159"/>
      <c r="C530" s="159"/>
      <c r="D530" s="159"/>
      <c r="E530" s="164"/>
      <c r="F530" s="162"/>
      <c r="G530" s="311"/>
      <c r="H530" s="312"/>
      <c r="I530" s="163"/>
    </row>
    <row r="531" spans="1:9" ht="15.75" x14ac:dyDescent="0.25">
      <c r="A531" s="160"/>
      <c r="B531" s="159"/>
      <c r="C531" s="159"/>
      <c r="D531" s="159"/>
      <c r="E531" s="161"/>
      <c r="F531" s="162"/>
      <c r="G531" s="311"/>
      <c r="H531" s="312"/>
      <c r="I531" s="163"/>
    </row>
    <row r="532" spans="1:9" ht="15.75" x14ac:dyDescent="0.25">
      <c r="A532" s="160"/>
      <c r="B532" s="159"/>
      <c r="C532" s="159"/>
      <c r="D532" s="159"/>
      <c r="E532" s="161"/>
      <c r="F532" s="162"/>
      <c r="G532" s="311"/>
      <c r="H532" s="312"/>
      <c r="I532" s="163"/>
    </row>
    <row r="533" spans="1:9" ht="15.75" x14ac:dyDescent="0.25">
      <c r="A533" s="160"/>
      <c r="B533" s="159"/>
      <c r="C533" s="159"/>
      <c r="D533" s="159"/>
      <c r="E533" s="161"/>
      <c r="F533" s="162"/>
      <c r="G533" s="311"/>
      <c r="H533" s="312"/>
      <c r="I533" s="163"/>
    </row>
    <row r="534" spans="1:9" ht="15.75" x14ac:dyDescent="0.25">
      <c r="A534" s="160"/>
      <c r="B534" s="159"/>
      <c r="C534" s="159"/>
      <c r="D534" s="159"/>
      <c r="E534" s="161"/>
      <c r="F534" s="162"/>
      <c r="G534" s="311"/>
      <c r="H534" s="312"/>
      <c r="I534" s="163"/>
    </row>
    <row r="535" spans="1:9" ht="15.75" x14ac:dyDescent="0.25">
      <c r="A535" s="160"/>
      <c r="B535" s="159"/>
      <c r="C535" s="159"/>
      <c r="D535" s="159"/>
      <c r="E535" s="161"/>
      <c r="F535" s="162"/>
      <c r="G535" s="311"/>
      <c r="H535" s="312"/>
      <c r="I535" s="163"/>
    </row>
    <row r="536" spans="1:9" ht="15.75" x14ac:dyDescent="0.25">
      <c r="A536" s="160"/>
      <c r="B536" s="159"/>
      <c r="C536" s="159"/>
      <c r="D536" s="159"/>
      <c r="E536" s="161"/>
      <c r="F536" s="162"/>
      <c r="G536" s="311"/>
      <c r="H536" s="312"/>
      <c r="I536" s="163"/>
    </row>
    <row r="537" spans="1:9" ht="15.75" x14ac:dyDescent="0.25">
      <c r="A537" s="160"/>
      <c r="B537" s="159"/>
      <c r="C537" s="159"/>
      <c r="D537" s="159"/>
      <c r="E537" s="161"/>
      <c r="F537" s="162"/>
      <c r="G537" s="311"/>
      <c r="H537" s="312"/>
      <c r="I537" s="163"/>
    </row>
    <row r="538" spans="1:9" ht="15.75" x14ac:dyDescent="0.25">
      <c r="A538" s="160"/>
      <c r="B538" s="159"/>
      <c r="C538" s="159"/>
      <c r="D538" s="159"/>
      <c r="E538" s="161"/>
      <c r="F538" s="162"/>
      <c r="G538" s="311"/>
      <c r="H538" s="312"/>
      <c r="I538" s="163"/>
    </row>
    <row r="539" spans="1:9" ht="15.75" x14ac:dyDescent="0.25">
      <c r="A539" s="160"/>
      <c r="B539" s="159"/>
      <c r="C539" s="159"/>
      <c r="D539" s="159"/>
      <c r="E539" s="161"/>
      <c r="F539" s="162"/>
      <c r="G539" s="311"/>
      <c r="H539" s="312"/>
      <c r="I539" s="163"/>
    </row>
    <row r="540" spans="1:9" ht="15.75" x14ac:dyDescent="0.25">
      <c r="A540" s="160"/>
      <c r="B540" s="159"/>
      <c r="C540" s="159"/>
      <c r="D540" s="159"/>
      <c r="E540" s="161"/>
      <c r="F540" s="162"/>
      <c r="G540" s="311"/>
      <c r="H540" s="312"/>
      <c r="I540" s="163"/>
    </row>
    <row r="541" spans="1:9" ht="15.75" x14ac:dyDescent="0.25">
      <c r="A541" s="160"/>
      <c r="B541" s="159"/>
      <c r="C541" s="159"/>
      <c r="D541" s="159"/>
      <c r="E541" s="161"/>
      <c r="F541" s="162"/>
      <c r="G541" s="311"/>
      <c r="H541" s="312"/>
      <c r="I541" s="163"/>
    </row>
    <row r="542" spans="1:9" ht="15.75" x14ac:dyDescent="0.25">
      <c r="A542" s="160"/>
      <c r="B542" s="159"/>
      <c r="C542" s="159"/>
      <c r="D542" s="159"/>
      <c r="E542" s="161"/>
      <c r="F542" s="162"/>
      <c r="G542" s="311"/>
      <c r="H542" s="312"/>
      <c r="I542" s="163"/>
    </row>
    <row r="543" spans="1:9" ht="15.75" x14ac:dyDescent="0.25">
      <c r="A543" s="160"/>
      <c r="B543" s="159"/>
      <c r="C543" s="159"/>
      <c r="D543" s="159"/>
      <c r="E543" s="161"/>
      <c r="F543" s="162"/>
      <c r="G543" s="311"/>
      <c r="H543" s="312"/>
      <c r="I543" s="163"/>
    </row>
    <row r="544" spans="1:9" ht="15.75" x14ac:dyDescent="0.25">
      <c r="A544" s="160"/>
      <c r="B544" s="159"/>
      <c r="C544" s="159"/>
      <c r="D544" s="159"/>
      <c r="E544" s="161"/>
      <c r="F544" s="162"/>
      <c r="G544" s="311"/>
      <c r="H544" s="312"/>
      <c r="I544" s="163"/>
    </row>
    <row r="545" spans="1:9" ht="15.75" x14ac:dyDescent="0.25">
      <c r="A545" s="160"/>
      <c r="B545" s="159"/>
      <c r="C545" s="159"/>
      <c r="D545" s="159"/>
      <c r="E545" s="161"/>
      <c r="F545" s="162"/>
      <c r="G545" s="311"/>
      <c r="H545" s="312"/>
      <c r="I545" s="163"/>
    </row>
    <row r="546" spans="1:9" ht="15.75" x14ac:dyDescent="0.25">
      <c r="A546" s="160"/>
      <c r="B546" s="159"/>
      <c r="C546" s="159"/>
      <c r="D546" s="159"/>
      <c r="E546" s="161"/>
      <c r="F546" s="162"/>
      <c r="G546" s="311"/>
      <c r="H546" s="312"/>
      <c r="I546" s="163"/>
    </row>
    <row r="547" spans="1:9" ht="15.75" x14ac:dyDescent="0.25">
      <c r="A547" s="160"/>
      <c r="B547" s="159"/>
      <c r="C547" s="159"/>
      <c r="D547" s="159"/>
      <c r="E547" s="161"/>
      <c r="F547" s="162"/>
      <c r="G547" s="311"/>
      <c r="H547" s="312"/>
      <c r="I547" s="163"/>
    </row>
    <row r="548" spans="1:9" ht="15.75" x14ac:dyDescent="0.25">
      <c r="A548" s="160"/>
      <c r="B548" s="159"/>
      <c r="C548" s="159"/>
      <c r="D548" s="159"/>
      <c r="E548" s="161"/>
      <c r="F548" s="162"/>
      <c r="G548" s="311"/>
      <c r="H548" s="312"/>
      <c r="I548" s="163"/>
    </row>
    <row r="549" spans="1:9" ht="15.75" x14ac:dyDescent="0.25">
      <c r="A549" s="160"/>
      <c r="B549" s="159"/>
      <c r="C549" s="159"/>
      <c r="D549" s="159"/>
      <c r="E549" s="161"/>
      <c r="F549" s="162"/>
      <c r="G549" s="311"/>
      <c r="H549" s="312"/>
      <c r="I549" s="163"/>
    </row>
    <row r="550" spans="1:9" ht="15.75" x14ac:dyDescent="0.25">
      <c r="A550" s="160"/>
      <c r="B550" s="159"/>
      <c r="C550" s="159"/>
      <c r="D550" s="159"/>
      <c r="E550" s="161"/>
      <c r="F550" s="162"/>
      <c r="G550" s="311"/>
      <c r="H550" s="312"/>
      <c r="I550" s="163"/>
    </row>
    <row r="551" spans="1:9" ht="15.75" x14ac:dyDescent="0.25">
      <c r="A551" s="160"/>
      <c r="B551" s="159"/>
      <c r="C551" s="159"/>
      <c r="D551" s="159"/>
      <c r="E551" s="161"/>
      <c r="F551" s="162"/>
      <c r="G551" s="311"/>
      <c r="H551" s="312"/>
      <c r="I551" s="163"/>
    </row>
    <row r="552" spans="1:9" ht="15.75" x14ac:dyDescent="0.25">
      <c r="A552" s="160"/>
      <c r="B552" s="159"/>
      <c r="C552" s="159"/>
      <c r="D552" s="159"/>
      <c r="E552" s="161"/>
      <c r="F552" s="162"/>
      <c r="G552" s="311"/>
      <c r="H552" s="312"/>
      <c r="I552" s="163"/>
    </row>
    <row r="553" spans="1:9" ht="15.75" x14ac:dyDescent="0.25">
      <c r="A553" s="160"/>
      <c r="B553" s="159"/>
      <c r="C553" s="159"/>
      <c r="D553" s="159"/>
      <c r="E553" s="161"/>
      <c r="F553" s="162"/>
      <c r="G553" s="311"/>
      <c r="H553" s="312"/>
      <c r="I553" s="163"/>
    </row>
    <row r="554" spans="1:9" ht="15.75" x14ac:dyDescent="0.25">
      <c r="A554" s="160"/>
      <c r="B554" s="159"/>
      <c r="C554" s="159"/>
      <c r="D554" s="159"/>
      <c r="E554" s="161"/>
      <c r="F554" s="162"/>
      <c r="G554" s="311"/>
      <c r="H554" s="312"/>
      <c r="I554" s="163"/>
    </row>
    <row r="555" spans="1:9" ht="15.75" x14ac:dyDescent="0.25">
      <c r="A555" s="160"/>
      <c r="B555" s="159"/>
      <c r="C555" s="159"/>
      <c r="D555" s="159"/>
      <c r="E555" s="161"/>
      <c r="F555" s="162"/>
      <c r="G555" s="311"/>
      <c r="H555" s="312"/>
      <c r="I555" s="163"/>
    </row>
    <row r="556" spans="1:9" ht="15.75" x14ac:dyDescent="0.25">
      <c r="A556" s="160"/>
      <c r="B556" s="159"/>
      <c r="C556" s="159"/>
      <c r="D556" s="159"/>
      <c r="E556" s="161"/>
      <c r="F556" s="162"/>
      <c r="G556" s="311"/>
      <c r="H556" s="312"/>
      <c r="I556" s="163"/>
    </row>
    <row r="557" spans="1:9" ht="15.75" x14ac:dyDescent="0.25">
      <c r="A557" s="160"/>
      <c r="B557" s="159"/>
      <c r="C557" s="159"/>
      <c r="D557" s="159"/>
      <c r="E557" s="161"/>
      <c r="F557" s="162"/>
      <c r="G557" s="311"/>
      <c r="H557" s="312"/>
      <c r="I557" s="163"/>
    </row>
    <row r="558" spans="1:9" ht="15.75" x14ac:dyDescent="0.25">
      <c r="A558" s="160"/>
      <c r="B558" s="159"/>
      <c r="C558" s="159"/>
      <c r="D558" s="159"/>
      <c r="E558" s="161"/>
      <c r="F558" s="162"/>
      <c r="G558" s="311"/>
      <c r="H558" s="312"/>
      <c r="I558" s="163"/>
    </row>
    <row r="559" spans="1:9" ht="15.75" x14ac:dyDescent="0.25">
      <c r="A559" s="160"/>
      <c r="B559" s="159"/>
      <c r="C559" s="159"/>
      <c r="D559" s="159"/>
      <c r="E559" s="161"/>
      <c r="F559" s="162"/>
      <c r="G559" s="311"/>
      <c r="H559" s="312"/>
      <c r="I559" s="163"/>
    </row>
    <row r="560" spans="1:9" ht="15.75" x14ac:dyDescent="0.25">
      <c r="A560" s="160"/>
      <c r="B560" s="159"/>
      <c r="C560" s="159"/>
      <c r="D560" s="159"/>
      <c r="E560" s="161"/>
      <c r="F560" s="162"/>
      <c r="G560" s="311"/>
      <c r="H560" s="312"/>
      <c r="I560" s="163"/>
    </row>
    <row r="561" spans="1:9" ht="15.75" x14ac:dyDescent="0.25">
      <c r="A561" s="160"/>
      <c r="B561" s="159"/>
      <c r="C561" s="159"/>
      <c r="D561" s="159"/>
      <c r="E561" s="161"/>
      <c r="F561" s="162"/>
      <c r="G561" s="311"/>
      <c r="H561" s="312"/>
      <c r="I561" s="163"/>
    </row>
    <row r="562" spans="1:9" ht="15.75" x14ac:dyDescent="0.25">
      <c r="A562" s="160"/>
      <c r="B562" s="159"/>
      <c r="C562" s="159"/>
      <c r="D562" s="159"/>
      <c r="E562" s="161"/>
      <c r="F562" s="162"/>
      <c r="G562" s="311"/>
      <c r="H562" s="312"/>
      <c r="I562" s="163"/>
    </row>
    <row r="563" spans="1:9" ht="15.75" x14ac:dyDescent="0.25">
      <c r="A563" s="160"/>
      <c r="B563" s="159"/>
      <c r="C563" s="159"/>
      <c r="D563" s="159"/>
      <c r="E563" s="161"/>
      <c r="F563" s="162"/>
      <c r="G563" s="311"/>
      <c r="H563" s="312"/>
      <c r="I563" s="163"/>
    </row>
    <row r="564" spans="1:9" ht="15.75" x14ac:dyDescent="0.25">
      <c r="A564" s="160"/>
      <c r="B564" s="159"/>
      <c r="C564" s="159"/>
      <c r="D564" s="159"/>
      <c r="E564" s="161"/>
      <c r="F564" s="162"/>
      <c r="G564" s="311"/>
      <c r="H564" s="312"/>
      <c r="I564" s="163"/>
    </row>
    <row r="565" spans="1:9" ht="15.75" x14ac:dyDescent="0.25">
      <c r="A565" s="160"/>
      <c r="B565" s="159"/>
      <c r="C565" s="159"/>
      <c r="D565" s="159"/>
      <c r="E565" s="161"/>
      <c r="F565" s="162"/>
      <c r="G565" s="311"/>
      <c r="H565" s="312"/>
      <c r="I565" s="163"/>
    </row>
    <row r="566" spans="1:9" ht="15.75" x14ac:dyDescent="0.25">
      <c r="A566" s="160"/>
      <c r="B566" s="159"/>
      <c r="C566" s="159"/>
      <c r="D566" s="159"/>
      <c r="E566" s="161"/>
      <c r="F566" s="162"/>
      <c r="G566" s="311"/>
      <c r="H566" s="312"/>
      <c r="I566" s="163"/>
    </row>
    <row r="567" spans="1:9" ht="15.75" x14ac:dyDescent="0.25">
      <c r="A567" s="160"/>
      <c r="B567" s="159"/>
      <c r="C567" s="159"/>
      <c r="D567" s="159"/>
      <c r="E567" s="161"/>
      <c r="F567" s="162"/>
      <c r="G567" s="311"/>
      <c r="H567" s="312"/>
      <c r="I567" s="163"/>
    </row>
    <row r="568" spans="1:9" ht="15.75" x14ac:dyDescent="0.25">
      <c r="A568" s="160"/>
      <c r="B568" s="159"/>
      <c r="C568" s="159"/>
      <c r="D568" s="159"/>
      <c r="E568" s="161"/>
      <c r="F568" s="162"/>
      <c r="G568" s="311"/>
      <c r="H568" s="312"/>
      <c r="I568" s="163"/>
    </row>
    <row r="569" spans="1:9" ht="15.75" x14ac:dyDescent="0.25">
      <c r="A569" s="160"/>
      <c r="B569" s="159"/>
      <c r="C569" s="159"/>
      <c r="D569" s="159"/>
      <c r="E569" s="161"/>
      <c r="F569" s="162"/>
      <c r="G569" s="311"/>
      <c r="H569" s="312"/>
      <c r="I569" s="163"/>
    </row>
    <row r="570" spans="1:9" ht="15.75" x14ac:dyDescent="0.25">
      <c r="A570" s="160"/>
      <c r="B570" s="159"/>
      <c r="C570" s="159"/>
      <c r="D570" s="159"/>
      <c r="E570" s="161"/>
      <c r="F570" s="162"/>
      <c r="G570" s="311"/>
      <c r="H570" s="312"/>
      <c r="I570" s="163"/>
    </row>
    <row r="571" spans="1:9" ht="15.75" x14ac:dyDescent="0.25">
      <c r="A571" s="160"/>
      <c r="B571" s="159"/>
      <c r="C571" s="159"/>
      <c r="D571" s="159"/>
      <c r="E571" s="161"/>
      <c r="F571" s="162"/>
      <c r="G571" s="311"/>
      <c r="H571" s="312"/>
      <c r="I571" s="163"/>
    </row>
    <row r="572" spans="1:9" ht="15.75" x14ac:dyDescent="0.25">
      <c r="A572" s="160"/>
      <c r="B572" s="159"/>
      <c r="C572" s="159"/>
      <c r="D572" s="159"/>
      <c r="E572" s="161"/>
      <c r="F572" s="162"/>
      <c r="G572" s="311"/>
      <c r="H572" s="312"/>
      <c r="I572" s="163"/>
    </row>
    <row r="573" spans="1:9" ht="15.75" x14ac:dyDescent="0.25">
      <c r="A573" s="160"/>
      <c r="B573" s="159"/>
      <c r="C573" s="159"/>
      <c r="D573" s="159"/>
      <c r="E573" s="161"/>
      <c r="F573" s="162"/>
      <c r="G573" s="311"/>
      <c r="H573" s="312"/>
      <c r="I573" s="163"/>
    </row>
    <row r="574" spans="1:9" ht="15.75" x14ac:dyDescent="0.25">
      <c r="A574" s="160"/>
      <c r="B574" s="159"/>
      <c r="C574" s="159"/>
      <c r="D574" s="159"/>
      <c r="E574" s="161"/>
      <c r="F574" s="162"/>
      <c r="G574" s="311"/>
      <c r="H574" s="312"/>
      <c r="I574" s="163"/>
    </row>
    <row r="575" spans="1:9" ht="15.75" x14ac:dyDescent="0.25">
      <c r="A575" s="160"/>
      <c r="B575" s="159"/>
      <c r="C575" s="159"/>
      <c r="D575" s="159"/>
      <c r="E575" s="161"/>
      <c r="F575" s="162"/>
      <c r="G575" s="311"/>
      <c r="H575" s="312"/>
      <c r="I575" s="163"/>
    </row>
    <row r="576" spans="1:9" ht="15.75" x14ac:dyDescent="0.25">
      <c r="A576" s="160"/>
      <c r="B576" s="159"/>
      <c r="C576" s="159"/>
      <c r="D576" s="159"/>
      <c r="E576" s="161"/>
      <c r="F576" s="162"/>
      <c r="G576" s="311"/>
      <c r="H576" s="312"/>
      <c r="I576" s="163"/>
    </row>
    <row r="577" spans="1:9" ht="15.75" x14ac:dyDescent="0.25">
      <c r="A577" s="160"/>
      <c r="B577" s="159"/>
      <c r="C577" s="159"/>
      <c r="D577" s="159"/>
      <c r="E577" s="161"/>
      <c r="F577" s="162"/>
      <c r="G577" s="311"/>
      <c r="H577" s="312"/>
      <c r="I577" s="163"/>
    </row>
    <row r="578" spans="1:9" ht="15.75" x14ac:dyDescent="0.25">
      <c r="A578" s="160"/>
      <c r="B578" s="159"/>
      <c r="C578" s="159"/>
      <c r="D578" s="159"/>
      <c r="E578" s="161"/>
      <c r="F578" s="162"/>
      <c r="G578" s="311"/>
      <c r="H578" s="312"/>
      <c r="I578" s="163"/>
    </row>
    <row r="579" spans="1:9" ht="15.75" x14ac:dyDescent="0.25">
      <c r="A579" s="160"/>
      <c r="B579" s="159"/>
      <c r="C579" s="159"/>
      <c r="D579" s="159"/>
      <c r="E579" s="161"/>
      <c r="F579" s="162"/>
      <c r="G579" s="311"/>
      <c r="H579" s="312"/>
      <c r="I579" s="163"/>
    </row>
    <row r="580" spans="1:9" ht="15.75" x14ac:dyDescent="0.25">
      <c r="A580" s="160"/>
      <c r="B580" s="159"/>
      <c r="C580" s="159"/>
      <c r="D580" s="159"/>
      <c r="E580" s="161"/>
      <c r="F580" s="162"/>
      <c r="G580" s="311"/>
      <c r="H580" s="312"/>
      <c r="I580" s="163"/>
    </row>
    <row r="581" spans="1:9" ht="15.75" x14ac:dyDescent="0.25">
      <c r="A581" s="160"/>
      <c r="B581" s="159"/>
      <c r="C581" s="159"/>
      <c r="D581" s="159"/>
      <c r="E581" s="161"/>
      <c r="F581" s="162"/>
      <c r="G581" s="311"/>
      <c r="H581" s="312"/>
      <c r="I581" s="163"/>
    </row>
    <row r="582" spans="1:9" ht="15.75" x14ac:dyDescent="0.25">
      <c r="A582" s="160"/>
      <c r="B582" s="159"/>
      <c r="C582" s="159"/>
      <c r="D582" s="159"/>
      <c r="E582" s="161"/>
      <c r="F582" s="162"/>
      <c r="G582" s="311"/>
      <c r="H582" s="312"/>
      <c r="I582" s="163"/>
    </row>
    <row r="583" spans="1:9" ht="15.75" x14ac:dyDescent="0.25">
      <c r="A583" s="160"/>
      <c r="B583" s="159"/>
      <c r="C583" s="159"/>
      <c r="D583" s="159"/>
      <c r="E583" s="161"/>
      <c r="F583" s="162"/>
      <c r="G583" s="311"/>
      <c r="H583" s="312"/>
      <c r="I583" s="163"/>
    </row>
    <row r="584" spans="1:9" ht="15.75" x14ac:dyDescent="0.25">
      <c r="A584" s="160"/>
      <c r="B584" s="159"/>
      <c r="C584" s="159"/>
      <c r="D584" s="159"/>
      <c r="E584" s="161"/>
      <c r="F584" s="162"/>
      <c r="G584" s="311"/>
      <c r="H584" s="312"/>
      <c r="I584" s="163"/>
    </row>
    <row r="585" spans="1:9" ht="15.75" x14ac:dyDescent="0.25">
      <c r="A585" s="160"/>
      <c r="B585" s="159"/>
      <c r="C585" s="159"/>
      <c r="D585" s="159"/>
      <c r="E585" s="161"/>
      <c r="F585" s="162"/>
      <c r="G585" s="311"/>
      <c r="H585" s="312"/>
      <c r="I585" s="163"/>
    </row>
    <row r="586" spans="1:9" ht="15.75" x14ac:dyDescent="0.25">
      <c r="A586" s="160"/>
      <c r="B586" s="159"/>
      <c r="C586" s="159"/>
      <c r="D586" s="159"/>
      <c r="E586" s="161"/>
      <c r="F586" s="162"/>
      <c r="G586" s="311"/>
      <c r="H586" s="312"/>
      <c r="I586" s="163"/>
    </row>
    <row r="587" spans="1:9" ht="15.75" x14ac:dyDescent="0.25">
      <c r="A587" s="160"/>
      <c r="B587" s="159"/>
      <c r="C587" s="159"/>
      <c r="D587" s="159"/>
      <c r="E587" s="161"/>
      <c r="F587" s="162"/>
      <c r="G587" s="311"/>
      <c r="H587" s="312"/>
      <c r="I587" s="163"/>
    </row>
    <row r="588" spans="1:9" ht="15.75" x14ac:dyDescent="0.25">
      <c r="A588" s="160"/>
      <c r="B588" s="159"/>
      <c r="C588" s="159"/>
      <c r="D588" s="159"/>
      <c r="E588" s="161"/>
      <c r="F588" s="162"/>
      <c r="G588" s="311"/>
      <c r="H588" s="312"/>
      <c r="I588" s="163"/>
    </row>
    <row r="589" spans="1:9" ht="15.75" x14ac:dyDescent="0.25">
      <c r="A589" s="160"/>
      <c r="B589" s="159"/>
      <c r="C589" s="159"/>
      <c r="D589" s="159"/>
      <c r="E589" s="161"/>
      <c r="F589" s="162"/>
      <c r="G589" s="311"/>
      <c r="H589" s="312"/>
      <c r="I589" s="163"/>
    </row>
    <row r="590" spans="1:9" ht="15.75" x14ac:dyDescent="0.25">
      <c r="A590" s="160"/>
      <c r="B590" s="159"/>
      <c r="C590" s="159"/>
      <c r="D590" s="159"/>
      <c r="E590" s="161"/>
      <c r="F590" s="162"/>
      <c r="G590" s="311"/>
      <c r="H590" s="312"/>
      <c r="I590" s="163"/>
    </row>
    <row r="591" spans="1:9" ht="15.75" x14ac:dyDescent="0.25">
      <c r="A591" s="160"/>
      <c r="B591" s="159"/>
      <c r="C591" s="159"/>
      <c r="D591" s="159"/>
      <c r="E591" s="161"/>
      <c r="F591" s="162"/>
      <c r="G591" s="311"/>
      <c r="H591" s="312"/>
      <c r="I591" s="163"/>
    </row>
    <row r="592" spans="1:9" ht="15.75" x14ac:dyDescent="0.25">
      <c r="A592" s="160"/>
      <c r="B592" s="159"/>
      <c r="C592" s="159"/>
      <c r="D592" s="159"/>
      <c r="E592" s="161"/>
      <c r="F592" s="162"/>
      <c r="G592" s="311"/>
      <c r="H592" s="312"/>
      <c r="I592" s="163"/>
    </row>
    <row r="593" spans="1:9" ht="15.75" x14ac:dyDescent="0.25">
      <c r="A593" s="160"/>
      <c r="B593" s="159"/>
      <c r="C593" s="159"/>
      <c r="D593" s="159"/>
      <c r="E593" s="161"/>
      <c r="F593" s="162"/>
      <c r="G593" s="311"/>
      <c r="H593" s="312"/>
      <c r="I593" s="163"/>
    </row>
    <row r="594" spans="1:9" ht="15.75" x14ac:dyDescent="0.25">
      <c r="A594" s="160"/>
      <c r="B594" s="159"/>
      <c r="C594" s="159"/>
      <c r="D594" s="159"/>
      <c r="E594" s="161"/>
      <c r="F594" s="162"/>
      <c r="G594" s="311"/>
      <c r="H594" s="312"/>
      <c r="I594" s="163"/>
    </row>
    <row r="595" spans="1:9" ht="15.75" x14ac:dyDescent="0.25">
      <c r="A595" s="160"/>
      <c r="B595" s="159"/>
      <c r="C595" s="159"/>
      <c r="D595" s="159"/>
      <c r="E595" s="161"/>
      <c r="F595" s="162"/>
      <c r="G595" s="311"/>
      <c r="H595" s="312"/>
      <c r="I595" s="163"/>
    </row>
    <row r="596" spans="1:9" ht="15.75" x14ac:dyDescent="0.25">
      <c r="A596" s="160"/>
      <c r="B596" s="159"/>
      <c r="C596" s="159"/>
      <c r="D596" s="159"/>
      <c r="E596" s="161"/>
      <c r="F596" s="162"/>
      <c r="G596" s="311"/>
      <c r="H596" s="312"/>
      <c r="I596" s="163"/>
    </row>
    <row r="597" spans="1:9" ht="15.75" x14ac:dyDescent="0.25">
      <c r="A597" s="160"/>
      <c r="B597" s="159"/>
      <c r="C597" s="159"/>
      <c r="D597" s="159"/>
      <c r="E597" s="161"/>
      <c r="F597" s="162"/>
      <c r="G597" s="311"/>
      <c r="H597" s="312"/>
      <c r="I597" s="163"/>
    </row>
    <row r="598" spans="1:9" ht="15.75" x14ac:dyDescent="0.25">
      <c r="A598" s="160"/>
      <c r="B598" s="159"/>
      <c r="C598" s="159"/>
      <c r="D598" s="159"/>
      <c r="E598" s="161"/>
      <c r="F598" s="162"/>
      <c r="G598" s="311"/>
      <c r="H598" s="312"/>
      <c r="I598" s="163"/>
    </row>
    <row r="599" spans="1:9" ht="15.75" x14ac:dyDescent="0.25">
      <c r="A599" s="160"/>
      <c r="B599" s="159"/>
      <c r="C599" s="159"/>
      <c r="D599" s="159"/>
      <c r="E599" s="161"/>
      <c r="F599" s="162"/>
      <c r="G599" s="311"/>
      <c r="H599" s="312"/>
      <c r="I599" s="163"/>
    </row>
    <row r="600" spans="1:9" ht="15.75" x14ac:dyDescent="0.25">
      <c r="A600" s="160"/>
      <c r="B600" s="159"/>
      <c r="C600" s="159"/>
      <c r="D600" s="159"/>
      <c r="E600" s="161"/>
      <c r="F600" s="162"/>
      <c r="G600" s="311"/>
      <c r="H600" s="312"/>
      <c r="I600" s="163"/>
    </row>
    <row r="601" spans="1:9" ht="15.75" x14ac:dyDescent="0.25">
      <c r="A601" s="160"/>
      <c r="B601" s="159"/>
      <c r="C601" s="159"/>
      <c r="D601" s="159"/>
      <c r="E601" s="161"/>
      <c r="F601" s="162"/>
      <c r="G601" s="311"/>
      <c r="H601" s="312"/>
      <c r="I601" s="163"/>
    </row>
    <row r="602" spans="1:9" ht="15.75" x14ac:dyDescent="0.25">
      <c r="A602" s="160"/>
      <c r="B602" s="159"/>
      <c r="C602" s="159"/>
      <c r="D602" s="159"/>
      <c r="E602" s="161"/>
      <c r="F602" s="162"/>
      <c r="G602" s="311"/>
      <c r="H602" s="312"/>
      <c r="I602" s="163"/>
    </row>
    <row r="603" spans="1:9" ht="15.75" x14ac:dyDescent="0.25">
      <c r="A603" s="160"/>
      <c r="B603" s="159"/>
      <c r="C603" s="159"/>
      <c r="D603" s="159"/>
      <c r="E603" s="161"/>
      <c r="F603" s="162"/>
      <c r="G603" s="311"/>
      <c r="H603" s="312"/>
      <c r="I603" s="163"/>
    </row>
    <row r="604" spans="1:9" ht="15.75" x14ac:dyDescent="0.25">
      <c r="A604" s="160"/>
      <c r="B604" s="159"/>
      <c r="C604" s="159"/>
      <c r="D604" s="159"/>
      <c r="E604" s="161"/>
      <c r="F604" s="162"/>
      <c r="G604" s="311"/>
      <c r="H604" s="312"/>
      <c r="I604" s="163"/>
    </row>
    <row r="605" spans="1:9" ht="15.75" x14ac:dyDescent="0.25">
      <c r="A605" s="160"/>
      <c r="B605" s="159"/>
      <c r="C605" s="159"/>
      <c r="D605" s="159"/>
      <c r="E605" s="161"/>
      <c r="F605" s="162"/>
      <c r="G605" s="311"/>
      <c r="H605" s="312"/>
      <c r="I605" s="163"/>
    </row>
    <row r="606" spans="1:9" ht="15.75" x14ac:dyDescent="0.25">
      <c r="A606" s="160"/>
      <c r="B606" s="159"/>
      <c r="C606" s="159"/>
      <c r="D606" s="159"/>
      <c r="E606" s="161"/>
      <c r="F606" s="162"/>
      <c r="G606" s="311"/>
      <c r="H606" s="312"/>
      <c r="I606" s="163"/>
    </row>
    <row r="607" spans="1:9" ht="15.75" x14ac:dyDescent="0.25">
      <c r="A607" s="160"/>
      <c r="B607" s="159"/>
      <c r="C607" s="159"/>
      <c r="D607" s="159"/>
      <c r="E607" s="161"/>
      <c r="F607" s="162"/>
      <c r="G607" s="311"/>
      <c r="H607" s="312"/>
      <c r="I607" s="163"/>
    </row>
    <row r="608" spans="1:9" ht="15.75" x14ac:dyDescent="0.25">
      <c r="A608" s="160"/>
      <c r="B608" s="159"/>
      <c r="C608" s="159"/>
      <c r="D608" s="159"/>
      <c r="E608" s="161"/>
      <c r="F608" s="162"/>
      <c r="G608" s="311"/>
      <c r="H608" s="312"/>
      <c r="I608" s="163"/>
    </row>
    <row r="609" spans="1:9" ht="15.75" x14ac:dyDescent="0.25">
      <c r="A609" s="160"/>
      <c r="B609" s="159"/>
      <c r="C609" s="159"/>
      <c r="D609" s="159"/>
      <c r="E609" s="161"/>
      <c r="F609" s="162"/>
      <c r="G609" s="311"/>
      <c r="H609" s="312"/>
      <c r="I609" s="163"/>
    </row>
    <row r="610" spans="1:9" ht="15.75" x14ac:dyDescent="0.25">
      <c r="A610" s="160"/>
      <c r="B610" s="159"/>
      <c r="C610" s="159"/>
      <c r="D610" s="159"/>
      <c r="E610" s="161"/>
      <c r="F610" s="162"/>
      <c r="G610" s="311"/>
      <c r="H610" s="312"/>
      <c r="I610" s="163"/>
    </row>
    <row r="611" spans="1:9" ht="15.75" x14ac:dyDescent="0.25">
      <c r="A611" s="160"/>
      <c r="B611" s="159"/>
      <c r="C611" s="159"/>
      <c r="D611" s="159"/>
      <c r="E611" s="161"/>
      <c r="F611" s="162"/>
      <c r="G611" s="311"/>
      <c r="H611" s="312"/>
      <c r="I611" s="163"/>
    </row>
    <row r="612" spans="1:9" ht="15.75" x14ac:dyDescent="0.25">
      <c r="A612" s="160"/>
      <c r="B612" s="159"/>
      <c r="C612" s="159"/>
      <c r="D612" s="159"/>
      <c r="E612" s="161"/>
      <c r="F612" s="162"/>
      <c r="G612" s="311"/>
      <c r="H612" s="312"/>
      <c r="I612" s="163"/>
    </row>
    <row r="613" spans="1:9" ht="15.75" x14ac:dyDescent="0.25">
      <c r="A613" s="160"/>
      <c r="B613" s="159"/>
      <c r="C613" s="159"/>
      <c r="D613" s="159"/>
      <c r="E613" s="161"/>
      <c r="F613" s="162"/>
      <c r="G613" s="311"/>
      <c r="H613" s="312"/>
      <c r="I613" s="163"/>
    </row>
    <row r="614" spans="1:9" ht="15.75" x14ac:dyDescent="0.25">
      <c r="A614" s="160"/>
      <c r="B614" s="159"/>
      <c r="C614" s="159"/>
      <c r="D614" s="159"/>
      <c r="E614" s="161"/>
      <c r="F614" s="162"/>
      <c r="G614" s="311"/>
      <c r="H614" s="312"/>
      <c r="I614" s="163"/>
    </row>
    <row r="615" spans="1:9" ht="15.75" x14ac:dyDescent="0.25">
      <c r="A615" s="160"/>
      <c r="B615" s="159"/>
      <c r="C615" s="159"/>
      <c r="D615" s="159"/>
      <c r="E615" s="161"/>
      <c r="F615" s="162"/>
      <c r="G615" s="311"/>
      <c r="H615" s="312"/>
      <c r="I615" s="163"/>
    </row>
    <row r="616" spans="1:9" ht="15.75" x14ac:dyDescent="0.25">
      <c r="A616" s="160"/>
      <c r="B616" s="159"/>
      <c r="C616" s="159"/>
      <c r="D616" s="159"/>
      <c r="E616" s="161"/>
      <c r="F616" s="162"/>
      <c r="G616" s="311"/>
      <c r="H616" s="312"/>
      <c r="I616" s="163"/>
    </row>
    <row r="617" spans="1:9" ht="15.75" x14ac:dyDescent="0.25">
      <c r="A617" s="160"/>
      <c r="B617" s="159"/>
      <c r="C617" s="159"/>
      <c r="D617" s="159"/>
      <c r="E617" s="161"/>
      <c r="F617" s="162"/>
      <c r="G617" s="311"/>
      <c r="H617" s="312"/>
      <c r="I617" s="163"/>
    </row>
    <row r="618" spans="1:9" ht="15.75" x14ac:dyDescent="0.25">
      <c r="A618" s="160"/>
      <c r="B618" s="159"/>
      <c r="C618" s="159"/>
      <c r="D618" s="159"/>
      <c r="E618" s="161"/>
      <c r="F618" s="162"/>
      <c r="G618" s="311"/>
      <c r="H618" s="312"/>
      <c r="I618" s="163"/>
    </row>
    <row r="619" spans="1:9" ht="15.75" x14ac:dyDescent="0.25">
      <c r="A619" s="160"/>
      <c r="B619" s="159"/>
      <c r="C619" s="159"/>
      <c r="D619" s="159"/>
      <c r="E619" s="161"/>
      <c r="F619" s="162"/>
      <c r="G619" s="311"/>
      <c r="H619" s="312"/>
      <c r="I619" s="163"/>
    </row>
    <row r="620" spans="1:9" ht="15.75" x14ac:dyDescent="0.25">
      <c r="A620" s="160"/>
      <c r="B620" s="159"/>
      <c r="C620" s="159"/>
      <c r="D620" s="159"/>
      <c r="E620" s="161"/>
      <c r="F620" s="162"/>
      <c r="G620" s="311"/>
      <c r="H620" s="312"/>
      <c r="I620" s="163"/>
    </row>
    <row r="621" spans="1:9" ht="15.75" x14ac:dyDescent="0.25">
      <c r="A621" s="160"/>
      <c r="B621" s="159"/>
      <c r="C621" s="159"/>
      <c r="D621" s="159"/>
      <c r="E621" s="161"/>
      <c r="F621" s="162"/>
      <c r="G621" s="311"/>
      <c r="H621" s="312"/>
      <c r="I621" s="163"/>
    </row>
    <row r="622" spans="1:9" ht="15.75" x14ac:dyDescent="0.25">
      <c r="A622" s="160"/>
      <c r="B622" s="159"/>
      <c r="C622" s="159"/>
      <c r="D622" s="159"/>
      <c r="E622" s="161"/>
      <c r="F622" s="162"/>
      <c r="G622" s="311"/>
      <c r="H622" s="312"/>
      <c r="I622" s="163"/>
    </row>
    <row r="623" spans="1:9" ht="15.75" x14ac:dyDescent="0.25">
      <c r="A623" s="160"/>
      <c r="B623" s="159"/>
      <c r="C623" s="159"/>
      <c r="D623" s="159"/>
      <c r="E623" s="161"/>
      <c r="F623" s="162"/>
      <c r="G623" s="311"/>
      <c r="H623" s="312"/>
      <c r="I623" s="163"/>
    </row>
    <row r="624" spans="1:9" ht="15.75" x14ac:dyDescent="0.25">
      <c r="A624" s="160"/>
      <c r="B624" s="159"/>
      <c r="C624" s="159"/>
      <c r="D624" s="159"/>
      <c r="E624" s="161"/>
      <c r="F624" s="162"/>
      <c r="G624" s="311"/>
      <c r="H624" s="312"/>
      <c r="I624" s="163"/>
    </row>
    <row r="625" spans="1:9" ht="15.75" x14ac:dyDescent="0.25">
      <c r="A625" s="160"/>
      <c r="B625" s="159"/>
      <c r="C625" s="159"/>
      <c r="D625" s="159"/>
      <c r="E625" s="161"/>
      <c r="F625" s="162"/>
      <c r="G625" s="311"/>
      <c r="H625" s="312"/>
      <c r="I625" s="163"/>
    </row>
    <row r="626" spans="1:9" ht="15.75" x14ac:dyDescent="0.25">
      <c r="A626" s="160"/>
      <c r="B626" s="159"/>
      <c r="C626" s="159"/>
      <c r="D626" s="159"/>
      <c r="E626" s="161"/>
      <c r="F626" s="162"/>
      <c r="G626" s="311"/>
      <c r="H626" s="312"/>
      <c r="I626" s="163"/>
    </row>
    <row r="627" spans="1:9" ht="15.75" x14ac:dyDescent="0.25">
      <c r="A627" s="160"/>
      <c r="B627" s="159"/>
      <c r="C627" s="159"/>
      <c r="D627" s="159"/>
      <c r="E627" s="161"/>
      <c r="F627" s="162"/>
      <c r="G627" s="311"/>
      <c r="H627" s="312"/>
      <c r="I627" s="163"/>
    </row>
    <row r="628" spans="1:9" ht="15.75" x14ac:dyDescent="0.25">
      <c r="A628" s="160"/>
      <c r="B628" s="159"/>
      <c r="C628" s="159"/>
      <c r="D628" s="159"/>
      <c r="E628" s="161"/>
      <c r="F628" s="162"/>
      <c r="G628" s="311"/>
      <c r="H628" s="312"/>
      <c r="I628" s="163"/>
    </row>
    <row r="629" spans="1:9" ht="15.75" x14ac:dyDescent="0.25">
      <c r="A629" s="160"/>
      <c r="B629" s="159"/>
      <c r="C629" s="159"/>
      <c r="D629" s="159"/>
      <c r="E629" s="161"/>
      <c r="F629" s="162"/>
      <c r="G629" s="311"/>
      <c r="H629" s="312"/>
      <c r="I629" s="163"/>
    </row>
    <row r="630" spans="1:9" ht="15.75" x14ac:dyDescent="0.25">
      <c r="A630" s="160"/>
      <c r="B630" s="159"/>
      <c r="C630" s="159"/>
      <c r="D630" s="159"/>
      <c r="E630" s="161"/>
      <c r="F630" s="162"/>
      <c r="G630" s="311"/>
      <c r="H630" s="312"/>
      <c r="I630" s="163"/>
    </row>
    <row r="631" spans="1:9" ht="15.75" x14ac:dyDescent="0.25">
      <c r="A631" s="160"/>
      <c r="B631" s="159"/>
      <c r="C631" s="159"/>
      <c r="D631" s="159"/>
      <c r="E631" s="161"/>
      <c r="F631" s="162"/>
      <c r="G631" s="311"/>
      <c r="H631" s="312"/>
      <c r="I631" s="163"/>
    </row>
    <row r="632" spans="1:9" ht="15.75" x14ac:dyDescent="0.25">
      <c r="A632" s="160"/>
      <c r="B632" s="159"/>
      <c r="C632" s="159"/>
      <c r="D632" s="159"/>
      <c r="E632" s="161"/>
      <c r="F632" s="162"/>
      <c r="G632" s="311"/>
      <c r="H632" s="312"/>
      <c r="I632" s="163"/>
    </row>
    <row r="633" spans="1:9" ht="15.75" x14ac:dyDescent="0.25">
      <c r="A633" s="160"/>
      <c r="B633" s="159"/>
      <c r="C633" s="159"/>
      <c r="D633" s="159"/>
      <c r="E633" s="161"/>
      <c r="F633" s="162"/>
      <c r="G633" s="311"/>
      <c r="H633" s="312"/>
      <c r="I633" s="163"/>
    </row>
    <row r="634" spans="1:9" ht="15.75" x14ac:dyDescent="0.25">
      <c r="A634" s="160"/>
      <c r="B634" s="159"/>
      <c r="C634" s="159"/>
      <c r="D634" s="159"/>
      <c r="E634" s="161"/>
      <c r="F634" s="162"/>
      <c r="G634" s="311"/>
      <c r="H634" s="312"/>
      <c r="I634" s="163"/>
    </row>
    <row r="635" spans="1:9" ht="15.75" x14ac:dyDescent="0.25">
      <c r="A635" s="160"/>
      <c r="B635" s="159"/>
      <c r="C635" s="159"/>
      <c r="D635" s="159"/>
      <c r="E635" s="161"/>
      <c r="F635" s="162"/>
      <c r="G635" s="311"/>
      <c r="H635" s="312"/>
      <c r="I635" s="163"/>
    </row>
    <row r="636" spans="1:9" ht="15.75" x14ac:dyDescent="0.25">
      <c r="A636" s="160"/>
      <c r="B636" s="159"/>
      <c r="C636" s="159"/>
      <c r="D636" s="159"/>
      <c r="E636" s="161"/>
      <c r="F636" s="162"/>
      <c r="G636" s="311"/>
      <c r="H636" s="312"/>
      <c r="I636" s="163"/>
    </row>
    <row r="637" spans="1:9" ht="15.75" x14ac:dyDescent="0.25">
      <c r="A637" s="160"/>
      <c r="B637" s="159"/>
      <c r="C637" s="159"/>
      <c r="D637" s="159"/>
      <c r="E637" s="161"/>
      <c r="F637" s="162"/>
      <c r="G637" s="311"/>
      <c r="H637" s="312"/>
      <c r="I637" s="163"/>
    </row>
    <row r="638" spans="1:9" ht="15.75" x14ac:dyDescent="0.25">
      <c r="A638" s="160"/>
      <c r="B638" s="159"/>
      <c r="C638" s="159"/>
      <c r="D638" s="159"/>
      <c r="E638" s="161"/>
      <c r="F638" s="162"/>
      <c r="G638" s="311"/>
      <c r="H638" s="312"/>
      <c r="I638" s="163"/>
    </row>
    <row r="639" spans="1:9" ht="15.75" x14ac:dyDescent="0.25">
      <c r="A639" s="160"/>
      <c r="B639" s="159"/>
      <c r="C639" s="159"/>
      <c r="D639" s="159"/>
      <c r="E639" s="161"/>
      <c r="F639" s="162"/>
      <c r="G639" s="311"/>
      <c r="H639" s="312"/>
      <c r="I639" s="163"/>
    </row>
    <row r="640" spans="1:9" ht="15.75" x14ac:dyDescent="0.25">
      <c r="A640" s="160"/>
      <c r="B640" s="159"/>
      <c r="C640" s="159"/>
      <c r="D640" s="159"/>
      <c r="E640" s="161"/>
      <c r="F640" s="162"/>
      <c r="G640" s="311"/>
      <c r="H640" s="312"/>
      <c r="I640" s="163"/>
    </row>
    <row r="641" spans="1:9" ht="15.75" x14ac:dyDescent="0.25">
      <c r="A641" s="160"/>
      <c r="B641" s="159"/>
      <c r="C641" s="159"/>
      <c r="D641" s="159"/>
      <c r="E641" s="161"/>
      <c r="F641" s="162"/>
      <c r="G641" s="311"/>
      <c r="H641" s="312"/>
      <c r="I641" s="163"/>
    </row>
    <row r="642" spans="1:9" ht="15.75" x14ac:dyDescent="0.25">
      <c r="A642" s="160"/>
      <c r="B642" s="159"/>
      <c r="C642" s="159"/>
      <c r="D642" s="159"/>
      <c r="E642" s="161"/>
      <c r="F642" s="162"/>
      <c r="G642" s="311"/>
      <c r="H642" s="312"/>
      <c r="I642" s="163"/>
    </row>
    <row r="643" spans="1:9" ht="15.75" x14ac:dyDescent="0.25">
      <c r="A643" s="160"/>
      <c r="B643" s="159"/>
      <c r="C643" s="159"/>
      <c r="D643" s="159"/>
      <c r="E643" s="161"/>
      <c r="F643" s="162"/>
      <c r="G643" s="311"/>
      <c r="H643" s="312"/>
      <c r="I643" s="163"/>
    </row>
    <row r="644" spans="1:9" ht="15.75" x14ac:dyDescent="0.25">
      <c r="A644" s="160"/>
      <c r="B644" s="159"/>
      <c r="C644" s="159"/>
      <c r="D644" s="159"/>
      <c r="E644" s="161"/>
      <c r="F644" s="162"/>
      <c r="G644" s="311"/>
      <c r="H644" s="312"/>
      <c r="I644" s="163"/>
    </row>
    <row r="645" spans="1:9" ht="15.75" x14ac:dyDescent="0.25">
      <c r="A645" s="160"/>
      <c r="B645" s="159"/>
      <c r="C645" s="159"/>
      <c r="D645" s="159"/>
      <c r="E645" s="161"/>
      <c r="F645" s="162"/>
      <c r="G645" s="311"/>
      <c r="H645" s="312"/>
      <c r="I645" s="163"/>
    </row>
    <row r="646" spans="1:9" ht="15.75" x14ac:dyDescent="0.25">
      <c r="A646" s="160"/>
      <c r="B646" s="159"/>
      <c r="C646" s="159"/>
      <c r="D646" s="159"/>
      <c r="E646" s="161"/>
      <c r="F646" s="162"/>
      <c r="G646" s="311"/>
      <c r="H646" s="312"/>
      <c r="I646" s="163"/>
    </row>
    <row r="647" spans="1:9" ht="15.75" x14ac:dyDescent="0.25">
      <c r="A647" s="160"/>
      <c r="B647" s="159"/>
      <c r="C647" s="159"/>
      <c r="D647" s="159"/>
      <c r="E647" s="161"/>
      <c r="F647" s="162"/>
      <c r="G647" s="311"/>
      <c r="H647" s="312"/>
      <c r="I647" s="163"/>
    </row>
    <row r="648" spans="1:9" ht="15.75" x14ac:dyDescent="0.25">
      <c r="A648" s="160"/>
      <c r="B648" s="159"/>
      <c r="C648" s="159"/>
      <c r="D648" s="159"/>
      <c r="E648" s="161"/>
      <c r="F648" s="162"/>
      <c r="G648" s="311"/>
      <c r="H648" s="312"/>
      <c r="I648" s="163"/>
    </row>
    <row r="649" spans="1:9" ht="15.75" x14ac:dyDescent="0.25">
      <c r="A649" s="160"/>
      <c r="B649" s="159"/>
      <c r="C649" s="159"/>
      <c r="D649" s="159"/>
      <c r="E649" s="161"/>
      <c r="F649" s="162"/>
      <c r="G649" s="311"/>
      <c r="H649" s="312"/>
      <c r="I649" s="163"/>
    </row>
    <row r="650" spans="1:9" ht="15.75" x14ac:dyDescent="0.25">
      <c r="A650" s="160"/>
      <c r="B650" s="159"/>
      <c r="C650" s="159"/>
      <c r="D650" s="159"/>
      <c r="E650" s="161"/>
      <c r="F650" s="162"/>
      <c r="G650" s="311"/>
      <c r="H650" s="312"/>
      <c r="I650" s="163"/>
    </row>
    <row r="651" spans="1:9" ht="15.75" x14ac:dyDescent="0.25">
      <c r="A651" s="160"/>
      <c r="B651" s="159"/>
      <c r="C651" s="159"/>
      <c r="D651" s="159"/>
      <c r="E651" s="161"/>
      <c r="F651" s="162"/>
      <c r="G651" s="311"/>
      <c r="H651" s="312"/>
      <c r="I651" s="163"/>
    </row>
    <row r="652" spans="1:9" ht="15.75" x14ac:dyDescent="0.25">
      <c r="A652" s="160"/>
      <c r="B652" s="159"/>
      <c r="C652" s="159"/>
      <c r="D652" s="159"/>
      <c r="E652" s="161"/>
      <c r="F652" s="162"/>
      <c r="G652" s="311"/>
      <c r="H652" s="312"/>
      <c r="I652" s="163"/>
    </row>
    <row r="653" spans="1:9" ht="15.75" x14ac:dyDescent="0.25">
      <c r="A653" s="160"/>
      <c r="B653" s="159"/>
      <c r="C653" s="159"/>
      <c r="D653" s="159"/>
      <c r="E653" s="161"/>
      <c r="F653" s="162"/>
      <c r="G653" s="311"/>
      <c r="H653" s="312"/>
      <c r="I653" s="163"/>
    </row>
    <row r="654" spans="1:9" ht="15.75" x14ac:dyDescent="0.25">
      <c r="A654" s="160"/>
      <c r="B654" s="159"/>
      <c r="C654" s="159"/>
      <c r="D654" s="159"/>
      <c r="E654" s="161"/>
      <c r="F654" s="162"/>
      <c r="G654" s="311"/>
      <c r="H654" s="312"/>
      <c r="I654" s="163"/>
    </row>
    <row r="655" spans="1:9" ht="15.75" x14ac:dyDescent="0.25">
      <c r="A655" s="160"/>
      <c r="B655" s="159"/>
      <c r="C655" s="159"/>
      <c r="D655" s="159"/>
      <c r="E655" s="161"/>
      <c r="F655" s="162"/>
      <c r="G655" s="311"/>
      <c r="H655" s="312"/>
      <c r="I655" s="163"/>
    </row>
    <row r="656" spans="1:9" ht="15.75" x14ac:dyDescent="0.25">
      <c r="A656" s="160"/>
      <c r="B656" s="159"/>
      <c r="C656" s="159"/>
      <c r="D656" s="159"/>
      <c r="E656" s="161"/>
      <c r="F656" s="162"/>
      <c r="G656" s="311"/>
      <c r="H656" s="312"/>
      <c r="I656" s="163"/>
    </row>
    <row r="657" spans="1:9" ht="15.75" x14ac:dyDescent="0.25">
      <c r="A657" s="160"/>
      <c r="B657" s="159"/>
      <c r="C657" s="159"/>
      <c r="D657" s="159"/>
      <c r="E657" s="161"/>
      <c r="F657" s="162"/>
      <c r="G657" s="311"/>
      <c r="H657" s="312"/>
      <c r="I657" s="163"/>
    </row>
    <row r="658" spans="1:9" ht="15.75" x14ac:dyDescent="0.25">
      <c r="A658" s="160"/>
      <c r="B658" s="159"/>
      <c r="C658" s="159"/>
      <c r="D658" s="159"/>
      <c r="E658" s="161"/>
      <c r="F658" s="162"/>
      <c r="G658" s="311"/>
      <c r="H658" s="312"/>
      <c r="I658" s="163"/>
    </row>
    <row r="659" spans="1:9" ht="15.75" x14ac:dyDescent="0.25">
      <c r="A659" s="160"/>
      <c r="B659" s="159"/>
      <c r="C659" s="159"/>
      <c r="D659" s="159"/>
      <c r="E659" s="161"/>
      <c r="F659" s="162"/>
      <c r="G659" s="311"/>
      <c r="H659" s="312"/>
      <c r="I659" s="163"/>
    </row>
    <row r="660" spans="1:9" ht="15.75" x14ac:dyDescent="0.25">
      <c r="A660" s="160"/>
      <c r="B660" s="159"/>
      <c r="C660" s="159"/>
      <c r="D660" s="159"/>
      <c r="E660" s="161"/>
      <c r="F660" s="162"/>
      <c r="G660" s="311"/>
      <c r="H660" s="312"/>
      <c r="I660" s="163"/>
    </row>
    <row r="661" spans="1:9" ht="15.75" x14ac:dyDescent="0.25">
      <c r="A661" s="160"/>
      <c r="B661" s="159"/>
      <c r="C661" s="159"/>
      <c r="D661" s="159"/>
      <c r="E661" s="161"/>
      <c r="F661" s="162"/>
      <c r="G661" s="311"/>
      <c r="H661" s="312"/>
      <c r="I661" s="163"/>
    </row>
    <row r="662" spans="1:9" ht="15.75" x14ac:dyDescent="0.25">
      <c r="A662" s="160"/>
      <c r="B662" s="159"/>
      <c r="C662" s="159"/>
      <c r="D662" s="159"/>
      <c r="E662" s="161"/>
      <c r="F662" s="162"/>
      <c r="G662" s="311"/>
      <c r="H662" s="312"/>
      <c r="I662" s="163"/>
    </row>
    <row r="663" spans="1:9" ht="15.75" x14ac:dyDescent="0.25">
      <c r="A663" s="160"/>
      <c r="B663" s="159"/>
      <c r="C663" s="159"/>
      <c r="D663" s="159"/>
      <c r="E663" s="161"/>
      <c r="F663" s="162"/>
      <c r="G663" s="311"/>
      <c r="H663" s="312"/>
      <c r="I663" s="163"/>
    </row>
    <row r="664" spans="1:9" ht="15.75" x14ac:dyDescent="0.25">
      <c r="A664" s="160"/>
      <c r="B664" s="159"/>
      <c r="C664" s="159"/>
      <c r="D664" s="159"/>
      <c r="E664" s="161"/>
      <c r="F664" s="162"/>
      <c r="G664" s="311"/>
      <c r="H664" s="312"/>
      <c r="I664" s="163"/>
    </row>
    <row r="665" spans="1:9" ht="15.75" x14ac:dyDescent="0.25">
      <c r="A665" s="160"/>
      <c r="B665" s="159"/>
      <c r="C665" s="159"/>
      <c r="D665" s="159"/>
      <c r="E665" s="161"/>
      <c r="F665" s="162"/>
      <c r="G665" s="311"/>
      <c r="H665" s="312"/>
      <c r="I665" s="163"/>
    </row>
    <row r="666" spans="1:9" ht="15.75" x14ac:dyDescent="0.25">
      <c r="A666" s="160"/>
      <c r="B666" s="159"/>
      <c r="C666" s="159"/>
      <c r="D666" s="159"/>
      <c r="E666" s="161"/>
      <c r="F666" s="162"/>
      <c r="G666" s="311"/>
      <c r="H666" s="312"/>
      <c r="I666" s="163"/>
    </row>
    <row r="667" spans="1:9" ht="15.75" x14ac:dyDescent="0.25">
      <c r="A667" s="160"/>
      <c r="B667" s="159"/>
      <c r="C667" s="159"/>
      <c r="D667" s="159"/>
      <c r="E667" s="161"/>
      <c r="F667" s="162"/>
      <c r="G667" s="311"/>
      <c r="H667" s="312"/>
      <c r="I667" s="163"/>
    </row>
    <row r="668" spans="1:9" ht="15.75" x14ac:dyDescent="0.25">
      <c r="A668" s="160"/>
      <c r="B668" s="159"/>
      <c r="C668" s="159"/>
      <c r="D668" s="159"/>
      <c r="E668" s="161"/>
      <c r="F668" s="162"/>
      <c r="G668" s="311"/>
      <c r="H668" s="312"/>
      <c r="I668" s="163"/>
    </row>
    <row r="669" spans="1:9" ht="15.75" x14ac:dyDescent="0.25">
      <c r="A669" s="160"/>
      <c r="B669" s="159"/>
      <c r="C669" s="159"/>
      <c r="D669" s="159"/>
      <c r="E669" s="161"/>
      <c r="F669" s="162"/>
      <c r="G669" s="311"/>
      <c r="H669" s="312"/>
      <c r="I669" s="163"/>
    </row>
    <row r="670" spans="1:9" ht="15.75" x14ac:dyDescent="0.25">
      <c r="A670" s="160"/>
      <c r="B670" s="159"/>
      <c r="C670" s="159"/>
      <c r="D670" s="159"/>
      <c r="E670" s="161"/>
      <c r="F670" s="162"/>
      <c r="G670" s="311"/>
      <c r="H670" s="312"/>
      <c r="I670" s="163"/>
    </row>
    <row r="671" spans="1:9" ht="15.75" x14ac:dyDescent="0.25">
      <c r="A671" s="160"/>
      <c r="B671" s="159"/>
      <c r="C671" s="159"/>
      <c r="D671" s="159"/>
      <c r="E671" s="161"/>
      <c r="F671" s="162"/>
      <c r="G671" s="311"/>
      <c r="H671" s="312"/>
      <c r="I671" s="163"/>
    </row>
    <row r="672" spans="1:9" ht="15.75" x14ac:dyDescent="0.25">
      <c r="A672" s="160"/>
      <c r="B672" s="159"/>
      <c r="C672" s="159"/>
      <c r="D672" s="159"/>
      <c r="E672" s="161"/>
      <c r="F672" s="162"/>
      <c r="G672" s="311"/>
      <c r="H672" s="312"/>
      <c r="I672" s="163"/>
    </row>
    <row r="673" spans="1:9" ht="15.75" x14ac:dyDescent="0.25">
      <c r="A673" s="160"/>
      <c r="B673" s="159"/>
      <c r="C673" s="159"/>
      <c r="D673" s="159"/>
      <c r="E673" s="161"/>
      <c r="F673" s="162"/>
      <c r="G673" s="311"/>
      <c r="H673" s="312"/>
      <c r="I673" s="163"/>
    </row>
    <row r="674" spans="1:9" ht="15.75" x14ac:dyDescent="0.25">
      <c r="A674" s="160"/>
      <c r="B674" s="159"/>
      <c r="C674" s="159"/>
      <c r="D674" s="159"/>
      <c r="E674" s="161"/>
      <c r="F674" s="162"/>
      <c r="G674" s="311"/>
      <c r="H674" s="312"/>
      <c r="I674" s="163"/>
    </row>
    <row r="675" spans="1:9" ht="15.75" x14ac:dyDescent="0.25">
      <c r="A675" s="160"/>
      <c r="B675" s="159"/>
      <c r="C675" s="159"/>
      <c r="D675" s="159"/>
      <c r="E675" s="161"/>
      <c r="F675" s="162"/>
      <c r="G675" s="311"/>
      <c r="H675" s="312"/>
      <c r="I675" s="163"/>
    </row>
    <row r="676" spans="1:9" ht="15.75" x14ac:dyDescent="0.25">
      <c r="A676" s="160"/>
      <c r="B676" s="159"/>
      <c r="C676" s="159"/>
      <c r="D676" s="159"/>
      <c r="E676" s="161"/>
      <c r="F676" s="162"/>
      <c r="G676" s="311"/>
      <c r="H676" s="312"/>
      <c r="I676" s="163"/>
    </row>
    <row r="677" spans="1:9" ht="15.75" x14ac:dyDescent="0.25">
      <c r="A677" s="160"/>
      <c r="B677" s="159"/>
      <c r="C677" s="159"/>
      <c r="D677" s="159"/>
      <c r="E677" s="161"/>
      <c r="F677" s="162"/>
      <c r="G677" s="311"/>
      <c r="H677" s="312"/>
      <c r="I677" s="163"/>
    </row>
    <row r="678" spans="1:9" ht="15.75" x14ac:dyDescent="0.25">
      <c r="A678" s="160"/>
      <c r="B678" s="159"/>
      <c r="C678" s="159"/>
      <c r="D678" s="159"/>
      <c r="E678" s="161"/>
      <c r="F678" s="162"/>
      <c r="G678" s="311"/>
      <c r="H678" s="312"/>
      <c r="I678" s="163"/>
    </row>
    <row r="679" spans="1:9" ht="15.75" x14ac:dyDescent="0.25">
      <c r="A679" s="160"/>
      <c r="B679" s="159"/>
      <c r="C679" s="159"/>
      <c r="D679" s="159"/>
      <c r="E679" s="161"/>
      <c r="F679" s="162"/>
      <c r="G679" s="311"/>
      <c r="H679" s="312"/>
      <c r="I679" s="163"/>
    </row>
    <row r="680" spans="1:9" ht="15.75" x14ac:dyDescent="0.25">
      <c r="A680" s="160"/>
      <c r="B680" s="159"/>
      <c r="C680" s="159"/>
      <c r="D680" s="159"/>
      <c r="E680" s="161"/>
      <c r="F680" s="162"/>
      <c r="G680" s="311"/>
      <c r="H680" s="312"/>
      <c r="I680" s="163"/>
    </row>
    <row r="681" spans="1:9" ht="15.75" x14ac:dyDescent="0.25">
      <c r="A681" s="160"/>
      <c r="B681" s="159"/>
      <c r="C681" s="159"/>
      <c r="D681" s="159"/>
      <c r="E681" s="161"/>
      <c r="F681" s="162"/>
      <c r="G681" s="311"/>
      <c r="H681" s="312"/>
      <c r="I681" s="163"/>
    </row>
    <row r="682" spans="1:9" ht="15.75" x14ac:dyDescent="0.25">
      <c r="A682" s="160"/>
      <c r="B682" s="159"/>
      <c r="C682" s="159"/>
      <c r="D682" s="159"/>
      <c r="E682" s="161"/>
      <c r="F682" s="162"/>
      <c r="G682" s="311"/>
      <c r="H682" s="312"/>
      <c r="I682" s="163"/>
    </row>
    <row r="683" spans="1:9" ht="15.75" x14ac:dyDescent="0.25">
      <c r="A683" s="160"/>
      <c r="B683" s="159"/>
      <c r="C683" s="159"/>
      <c r="D683" s="159"/>
      <c r="E683" s="161"/>
      <c r="F683" s="162"/>
      <c r="G683" s="311"/>
      <c r="H683" s="312"/>
      <c r="I683" s="163"/>
    </row>
    <row r="684" spans="1:9" ht="15.75" x14ac:dyDescent="0.25">
      <c r="A684" s="160"/>
      <c r="B684" s="159"/>
      <c r="C684" s="159"/>
      <c r="D684" s="159"/>
      <c r="E684" s="161"/>
      <c r="F684" s="162"/>
      <c r="G684" s="311"/>
      <c r="H684" s="312"/>
      <c r="I684" s="163"/>
    </row>
    <row r="685" spans="1:9" ht="15.75" x14ac:dyDescent="0.25">
      <c r="A685" s="160"/>
      <c r="B685" s="159"/>
      <c r="C685" s="159"/>
      <c r="D685" s="159"/>
      <c r="E685" s="161"/>
      <c r="F685" s="162"/>
      <c r="G685" s="311"/>
      <c r="H685" s="312"/>
      <c r="I685" s="163"/>
    </row>
    <row r="686" spans="1:9" ht="15.75" x14ac:dyDescent="0.25">
      <c r="A686" s="160"/>
      <c r="B686" s="159"/>
      <c r="C686" s="159"/>
      <c r="D686" s="159"/>
      <c r="E686" s="161"/>
      <c r="F686" s="162"/>
      <c r="G686" s="311"/>
      <c r="H686" s="312"/>
      <c r="I686" s="163"/>
    </row>
    <row r="687" spans="1:9" ht="15.75" x14ac:dyDescent="0.25">
      <c r="A687" s="160"/>
      <c r="B687" s="159"/>
      <c r="C687" s="159"/>
      <c r="D687" s="159"/>
      <c r="E687" s="161"/>
      <c r="F687" s="162"/>
      <c r="G687" s="311"/>
      <c r="H687" s="312"/>
      <c r="I687" s="163"/>
    </row>
    <row r="688" spans="1:9" ht="15.75" x14ac:dyDescent="0.25">
      <c r="A688" s="160"/>
      <c r="B688" s="159"/>
      <c r="C688" s="159"/>
      <c r="D688" s="159"/>
      <c r="E688" s="161"/>
      <c r="F688" s="162"/>
      <c r="G688" s="311"/>
      <c r="H688" s="312"/>
      <c r="I688" s="163"/>
    </row>
    <row r="689" spans="1:9" ht="15.75" x14ac:dyDescent="0.25">
      <c r="A689" s="160"/>
      <c r="B689" s="159"/>
      <c r="C689" s="159"/>
      <c r="D689" s="159"/>
      <c r="E689" s="161"/>
      <c r="F689" s="162"/>
      <c r="G689" s="311"/>
      <c r="H689" s="312"/>
      <c r="I689" s="163"/>
    </row>
    <row r="690" spans="1:9" ht="15.75" x14ac:dyDescent="0.25">
      <c r="A690" s="160"/>
      <c r="B690" s="159"/>
      <c r="C690" s="159"/>
      <c r="D690" s="159"/>
      <c r="E690" s="161"/>
      <c r="F690" s="162"/>
      <c r="G690" s="311"/>
      <c r="H690" s="312"/>
      <c r="I690" s="163"/>
    </row>
    <row r="691" spans="1:9" ht="15.75" x14ac:dyDescent="0.25">
      <c r="A691" s="160"/>
      <c r="B691" s="159"/>
      <c r="C691" s="159"/>
      <c r="D691" s="159"/>
      <c r="E691" s="161"/>
      <c r="F691" s="162"/>
      <c r="G691" s="311"/>
      <c r="H691" s="312"/>
      <c r="I691" s="163"/>
    </row>
    <row r="692" spans="1:9" ht="15.75" x14ac:dyDescent="0.25">
      <c r="A692" s="160"/>
      <c r="B692" s="159"/>
      <c r="C692" s="159"/>
      <c r="D692" s="159"/>
      <c r="E692" s="161"/>
      <c r="F692" s="162"/>
      <c r="G692" s="311"/>
      <c r="H692" s="312"/>
      <c r="I692" s="163"/>
    </row>
    <row r="693" spans="1:9" ht="15.75" x14ac:dyDescent="0.25">
      <c r="A693" s="160"/>
      <c r="B693" s="159"/>
      <c r="C693" s="159"/>
      <c r="D693" s="159"/>
      <c r="E693" s="161"/>
      <c r="F693" s="162"/>
      <c r="G693" s="311"/>
      <c r="H693" s="312"/>
      <c r="I693" s="163"/>
    </row>
    <row r="694" spans="1:9" ht="15.75" x14ac:dyDescent="0.25">
      <c r="A694" s="160"/>
      <c r="B694" s="159"/>
      <c r="C694" s="159"/>
      <c r="D694" s="159"/>
      <c r="E694" s="161"/>
      <c r="F694" s="162"/>
      <c r="G694" s="311"/>
      <c r="H694" s="312"/>
      <c r="I694" s="163"/>
    </row>
    <row r="695" spans="1:9" ht="15.75" x14ac:dyDescent="0.25">
      <c r="A695" s="160"/>
      <c r="B695" s="159"/>
      <c r="C695" s="159"/>
      <c r="D695" s="159"/>
      <c r="E695" s="161"/>
      <c r="F695" s="162"/>
      <c r="G695" s="311"/>
      <c r="H695" s="312"/>
      <c r="I695" s="163"/>
    </row>
    <row r="696" spans="1:9" ht="15.75" x14ac:dyDescent="0.25">
      <c r="A696" s="160"/>
      <c r="B696" s="159"/>
      <c r="C696" s="159"/>
      <c r="D696" s="159"/>
      <c r="E696" s="161"/>
      <c r="F696" s="162"/>
      <c r="G696" s="311"/>
      <c r="H696" s="312"/>
      <c r="I696" s="163"/>
    </row>
    <row r="697" spans="1:9" ht="15.75" x14ac:dyDescent="0.25">
      <c r="A697" s="160"/>
      <c r="B697" s="159"/>
      <c r="C697" s="159"/>
      <c r="D697" s="159"/>
      <c r="E697" s="161"/>
      <c r="F697" s="162"/>
      <c r="G697" s="311"/>
      <c r="H697" s="312"/>
      <c r="I697" s="163"/>
    </row>
    <row r="698" spans="1:9" ht="15.75" x14ac:dyDescent="0.25">
      <c r="A698" s="160"/>
      <c r="B698" s="159"/>
      <c r="C698" s="159"/>
      <c r="D698" s="159"/>
      <c r="E698" s="161"/>
      <c r="F698" s="162"/>
      <c r="G698" s="311"/>
      <c r="H698" s="312"/>
      <c r="I698" s="163"/>
    </row>
    <row r="699" spans="1:9" ht="15.75" x14ac:dyDescent="0.25">
      <c r="A699" s="160"/>
      <c r="B699" s="159"/>
      <c r="C699" s="159"/>
      <c r="D699" s="159"/>
      <c r="E699" s="161"/>
      <c r="F699" s="162"/>
      <c r="G699" s="311"/>
      <c r="H699" s="312"/>
      <c r="I699" s="163"/>
    </row>
    <row r="700" spans="1:9" ht="15.75" x14ac:dyDescent="0.25">
      <c r="A700" s="160"/>
      <c r="B700" s="159"/>
      <c r="C700" s="159"/>
      <c r="D700" s="159"/>
      <c r="E700" s="161"/>
      <c r="F700" s="162"/>
      <c r="G700" s="311"/>
      <c r="H700" s="312"/>
      <c r="I700" s="163"/>
    </row>
    <row r="701" spans="1:9" ht="15.75" x14ac:dyDescent="0.25">
      <c r="A701" s="160"/>
      <c r="B701" s="159"/>
      <c r="C701" s="159"/>
      <c r="D701" s="159"/>
      <c r="E701" s="161"/>
      <c r="F701" s="162"/>
      <c r="G701" s="311"/>
      <c r="H701" s="312"/>
      <c r="I701" s="163"/>
    </row>
    <row r="702" spans="1:9" ht="15.75" x14ac:dyDescent="0.25">
      <c r="A702" s="160"/>
      <c r="B702" s="159"/>
      <c r="C702" s="159"/>
      <c r="D702" s="159"/>
      <c r="E702" s="161"/>
      <c r="F702" s="162"/>
      <c r="G702" s="311"/>
      <c r="H702" s="312"/>
      <c r="I702" s="163"/>
    </row>
    <row r="703" spans="1:9" ht="15.75" x14ac:dyDescent="0.25">
      <c r="A703" s="160"/>
      <c r="B703" s="159"/>
      <c r="C703" s="159"/>
      <c r="D703" s="159"/>
      <c r="E703" s="161"/>
      <c r="F703" s="162"/>
      <c r="G703" s="311"/>
      <c r="H703" s="312"/>
      <c r="I703" s="163"/>
    </row>
    <row r="704" spans="1:9" ht="15.75" x14ac:dyDescent="0.25">
      <c r="A704" s="160"/>
      <c r="B704" s="159"/>
      <c r="C704" s="159"/>
      <c r="D704" s="159"/>
      <c r="E704" s="161"/>
      <c r="F704" s="162"/>
      <c r="G704" s="311"/>
      <c r="H704" s="312"/>
      <c r="I704" s="163"/>
    </row>
    <row r="705" spans="1:9" ht="15.75" x14ac:dyDescent="0.25">
      <c r="A705" s="160"/>
      <c r="B705" s="159"/>
      <c r="C705" s="159"/>
      <c r="D705" s="159"/>
      <c r="E705" s="161"/>
      <c r="F705" s="162"/>
      <c r="G705" s="311"/>
      <c r="H705" s="312"/>
      <c r="I705" s="163"/>
    </row>
    <row r="706" spans="1:9" ht="15.75" x14ac:dyDescent="0.25">
      <c r="A706" s="160"/>
      <c r="B706" s="159"/>
      <c r="C706" s="159"/>
      <c r="D706" s="159"/>
      <c r="E706" s="161"/>
      <c r="F706" s="162"/>
      <c r="G706" s="311"/>
      <c r="H706" s="312"/>
      <c r="I706" s="163"/>
    </row>
    <row r="707" spans="1:9" ht="15.75" x14ac:dyDescent="0.25">
      <c r="A707" s="160"/>
      <c r="B707" s="159"/>
      <c r="C707" s="159"/>
      <c r="D707" s="159"/>
      <c r="E707" s="161"/>
      <c r="F707" s="162"/>
      <c r="G707" s="311"/>
      <c r="H707" s="312"/>
      <c r="I707" s="163"/>
    </row>
    <row r="708" spans="1:9" ht="15.75" x14ac:dyDescent="0.25">
      <c r="A708" s="160"/>
      <c r="B708" s="159"/>
      <c r="C708" s="159"/>
      <c r="D708" s="159"/>
      <c r="E708" s="161"/>
      <c r="F708" s="162"/>
      <c r="G708" s="311"/>
      <c r="H708" s="312"/>
      <c r="I708" s="163"/>
    </row>
    <row r="709" spans="1:9" ht="15.75" x14ac:dyDescent="0.25">
      <c r="A709" s="160"/>
      <c r="B709" s="159"/>
      <c r="C709" s="159"/>
      <c r="D709" s="159"/>
      <c r="E709" s="161"/>
      <c r="F709" s="162"/>
      <c r="G709" s="311"/>
      <c r="H709" s="312"/>
      <c r="I709" s="163"/>
    </row>
    <row r="710" spans="1:9" ht="15.75" x14ac:dyDescent="0.25">
      <c r="A710" s="160"/>
      <c r="B710" s="159"/>
      <c r="C710" s="159"/>
      <c r="D710" s="159"/>
      <c r="E710" s="161"/>
      <c r="F710" s="162"/>
      <c r="G710" s="311"/>
      <c r="H710" s="312"/>
      <c r="I710" s="163"/>
    </row>
    <row r="711" spans="1:9" ht="15.75" x14ac:dyDescent="0.25">
      <c r="A711" s="160"/>
      <c r="B711" s="159"/>
      <c r="C711" s="159"/>
      <c r="D711" s="159"/>
      <c r="E711" s="161"/>
      <c r="F711" s="162"/>
      <c r="G711" s="311"/>
      <c r="H711" s="312"/>
      <c r="I711" s="163"/>
    </row>
    <row r="712" spans="1:9" ht="15.75" x14ac:dyDescent="0.25">
      <c r="A712" s="160"/>
      <c r="B712" s="159"/>
      <c r="C712" s="159"/>
      <c r="D712" s="159"/>
      <c r="E712" s="161"/>
      <c r="F712" s="162"/>
      <c r="G712" s="311"/>
      <c r="H712" s="312"/>
      <c r="I712" s="163"/>
    </row>
    <row r="713" spans="1:9" ht="15.75" x14ac:dyDescent="0.25">
      <c r="A713" s="160"/>
      <c r="B713" s="159"/>
      <c r="C713" s="159"/>
      <c r="D713" s="159"/>
      <c r="E713" s="161"/>
      <c r="F713" s="162"/>
      <c r="G713" s="311"/>
      <c r="H713" s="312"/>
      <c r="I713" s="163"/>
    </row>
    <row r="714" spans="1:9" ht="15.75" x14ac:dyDescent="0.25">
      <c r="A714" s="160"/>
      <c r="B714" s="159"/>
      <c r="C714" s="159"/>
      <c r="D714" s="159"/>
      <c r="E714" s="161"/>
      <c r="F714" s="162"/>
      <c r="G714" s="311"/>
      <c r="H714" s="312"/>
      <c r="I714" s="163"/>
    </row>
    <row r="715" spans="1:9" ht="15.75" x14ac:dyDescent="0.25">
      <c r="A715" s="160"/>
      <c r="B715" s="159"/>
      <c r="C715" s="159"/>
      <c r="D715" s="159"/>
      <c r="E715" s="161"/>
      <c r="F715" s="162"/>
      <c r="G715" s="311"/>
      <c r="H715" s="312"/>
      <c r="I715" s="163"/>
    </row>
    <row r="716" spans="1:9" ht="15.75" x14ac:dyDescent="0.25">
      <c r="A716" s="160"/>
      <c r="B716" s="159"/>
      <c r="C716" s="159"/>
      <c r="D716" s="159"/>
      <c r="E716" s="161"/>
      <c r="F716" s="162"/>
      <c r="G716" s="311"/>
      <c r="H716" s="312"/>
      <c r="I716" s="163"/>
    </row>
    <row r="717" spans="1:9" ht="15.75" x14ac:dyDescent="0.25">
      <c r="A717" s="160"/>
      <c r="B717" s="159"/>
      <c r="C717" s="159"/>
      <c r="D717" s="159"/>
      <c r="E717" s="161"/>
      <c r="F717" s="162"/>
      <c r="G717" s="311"/>
      <c r="H717" s="312"/>
      <c r="I717" s="163"/>
    </row>
    <row r="718" spans="1:9" ht="15.75" x14ac:dyDescent="0.25">
      <c r="A718" s="160"/>
      <c r="B718" s="159"/>
      <c r="C718" s="159"/>
      <c r="D718" s="159"/>
      <c r="E718" s="161"/>
      <c r="F718" s="162"/>
      <c r="G718" s="311"/>
      <c r="H718" s="312"/>
      <c r="I718" s="163"/>
    </row>
    <row r="719" spans="1:9" ht="15.75" x14ac:dyDescent="0.25">
      <c r="A719" s="160"/>
      <c r="B719" s="159"/>
      <c r="C719" s="159"/>
      <c r="D719" s="159"/>
      <c r="E719" s="161"/>
      <c r="F719" s="162"/>
      <c r="G719" s="311"/>
      <c r="H719" s="312"/>
      <c r="I719" s="163"/>
    </row>
    <row r="720" spans="1:9" ht="15.75" x14ac:dyDescent="0.25">
      <c r="A720" s="160"/>
      <c r="B720" s="159"/>
      <c r="C720" s="159"/>
      <c r="D720" s="159"/>
      <c r="E720" s="161"/>
      <c r="F720" s="162"/>
      <c r="G720" s="311"/>
      <c r="H720" s="312"/>
      <c r="I720" s="163"/>
    </row>
    <row r="721" spans="1:9" ht="15.75" x14ac:dyDescent="0.25">
      <c r="A721" s="160"/>
      <c r="B721" s="159"/>
      <c r="C721" s="159"/>
      <c r="D721" s="159"/>
      <c r="E721" s="161"/>
      <c r="F721" s="162"/>
      <c r="G721" s="311"/>
      <c r="H721" s="312"/>
      <c r="I721" s="163"/>
    </row>
    <row r="722" spans="1:9" ht="15.75" x14ac:dyDescent="0.25">
      <c r="A722" s="160"/>
      <c r="B722" s="159"/>
      <c r="C722" s="159"/>
      <c r="D722" s="159"/>
      <c r="E722" s="161"/>
      <c r="F722" s="162"/>
      <c r="G722" s="311"/>
      <c r="H722" s="312"/>
      <c r="I722" s="163"/>
    </row>
    <row r="723" spans="1:9" ht="15.75" x14ac:dyDescent="0.25">
      <c r="A723" s="160"/>
      <c r="B723" s="159"/>
      <c r="C723" s="159"/>
      <c r="D723" s="159"/>
      <c r="E723" s="161"/>
      <c r="F723" s="162"/>
      <c r="G723" s="311"/>
      <c r="H723" s="312"/>
      <c r="I723" s="163"/>
    </row>
    <row r="724" spans="1:9" ht="15.75" x14ac:dyDescent="0.25">
      <c r="A724" s="160"/>
      <c r="B724" s="159"/>
      <c r="C724" s="159"/>
      <c r="D724" s="159"/>
      <c r="E724" s="161"/>
      <c r="F724" s="162"/>
      <c r="G724" s="311"/>
      <c r="H724" s="312"/>
      <c r="I724" s="163"/>
    </row>
    <row r="725" spans="1:9" ht="15.75" x14ac:dyDescent="0.25">
      <c r="A725" s="160"/>
      <c r="B725" s="159"/>
      <c r="C725" s="159"/>
      <c r="D725" s="159"/>
      <c r="E725" s="161"/>
      <c r="F725" s="162"/>
      <c r="G725" s="311"/>
      <c r="H725" s="312"/>
      <c r="I725" s="163"/>
    </row>
    <row r="726" spans="1:9" ht="15.75" x14ac:dyDescent="0.25">
      <c r="A726" s="160"/>
      <c r="B726" s="159"/>
      <c r="C726" s="159"/>
      <c r="D726" s="159"/>
      <c r="E726" s="161"/>
      <c r="F726" s="162"/>
      <c r="G726" s="311"/>
      <c r="H726" s="312"/>
      <c r="I726" s="163"/>
    </row>
    <row r="727" spans="1:9" ht="15.75" x14ac:dyDescent="0.25">
      <c r="A727" s="160"/>
      <c r="B727" s="159"/>
      <c r="C727" s="159"/>
      <c r="D727" s="159"/>
      <c r="E727" s="161"/>
      <c r="F727" s="162"/>
      <c r="G727" s="311"/>
      <c r="H727" s="312"/>
      <c r="I727" s="163"/>
    </row>
    <row r="728" spans="1:9" ht="15.75" x14ac:dyDescent="0.25">
      <c r="A728" s="160"/>
      <c r="B728" s="159"/>
      <c r="C728" s="159"/>
      <c r="D728" s="159"/>
      <c r="E728" s="161"/>
      <c r="F728" s="162"/>
      <c r="G728" s="311"/>
      <c r="H728" s="312"/>
      <c r="I728" s="163"/>
    </row>
    <row r="729" spans="1:9" ht="15.75" x14ac:dyDescent="0.25">
      <c r="A729" s="160"/>
      <c r="B729" s="159"/>
      <c r="C729" s="159"/>
      <c r="D729" s="159"/>
      <c r="E729" s="161"/>
      <c r="F729" s="162"/>
      <c r="G729" s="311"/>
      <c r="H729" s="312"/>
      <c r="I729" s="163"/>
    </row>
    <row r="730" spans="1:9" ht="15.75" x14ac:dyDescent="0.25">
      <c r="A730" s="160"/>
      <c r="B730" s="159"/>
      <c r="C730" s="159"/>
      <c r="D730" s="159"/>
      <c r="E730" s="161"/>
      <c r="F730" s="162"/>
      <c r="G730" s="311"/>
      <c r="H730" s="312"/>
      <c r="I730" s="163"/>
    </row>
    <row r="731" spans="1:9" ht="15.75" x14ac:dyDescent="0.25">
      <c r="A731" s="160"/>
      <c r="B731" s="159"/>
      <c r="C731" s="159"/>
      <c r="D731" s="159"/>
      <c r="E731" s="161"/>
      <c r="F731" s="162"/>
      <c r="G731" s="311"/>
      <c r="H731" s="312"/>
      <c r="I731" s="163"/>
    </row>
    <row r="732" spans="1:9" ht="15.75" x14ac:dyDescent="0.25">
      <c r="A732" s="160"/>
      <c r="B732" s="159"/>
      <c r="C732" s="159"/>
      <c r="D732" s="159"/>
      <c r="E732" s="161"/>
      <c r="F732" s="162"/>
      <c r="G732" s="311"/>
      <c r="H732" s="312"/>
      <c r="I732" s="163"/>
    </row>
    <row r="733" spans="1:9" ht="15.75" x14ac:dyDescent="0.25">
      <c r="A733" s="160"/>
      <c r="B733" s="159"/>
      <c r="C733" s="159"/>
      <c r="D733" s="159"/>
      <c r="E733" s="161"/>
      <c r="F733" s="162"/>
      <c r="G733" s="311"/>
      <c r="H733" s="312"/>
      <c r="I733" s="163"/>
    </row>
    <row r="734" spans="1:9" ht="15.75" x14ac:dyDescent="0.25">
      <c r="A734" s="160"/>
      <c r="B734" s="159"/>
      <c r="C734" s="159"/>
      <c r="D734" s="159"/>
      <c r="E734" s="161"/>
      <c r="F734" s="162"/>
      <c r="G734" s="311"/>
      <c r="H734" s="312"/>
      <c r="I734" s="163"/>
    </row>
    <row r="735" spans="1:9" ht="15.75" x14ac:dyDescent="0.25">
      <c r="A735" s="160"/>
      <c r="B735" s="159"/>
      <c r="C735" s="159"/>
      <c r="D735" s="159"/>
      <c r="E735" s="161"/>
      <c r="F735" s="162"/>
      <c r="G735" s="311"/>
      <c r="H735" s="312"/>
      <c r="I735" s="163"/>
    </row>
    <row r="736" spans="1:9" ht="15.75" x14ac:dyDescent="0.25">
      <c r="A736" s="160"/>
      <c r="B736" s="159"/>
      <c r="C736" s="159"/>
      <c r="D736" s="159"/>
      <c r="E736" s="161"/>
      <c r="F736" s="162"/>
      <c r="G736" s="311"/>
      <c r="H736" s="312"/>
      <c r="I736" s="163"/>
    </row>
    <row r="737" spans="1:9" ht="15.75" x14ac:dyDescent="0.25">
      <c r="A737" s="160"/>
      <c r="B737" s="159"/>
      <c r="C737" s="159"/>
      <c r="D737" s="159"/>
      <c r="E737" s="161"/>
      <c r="F737" s="162"/>
      <c r="G737" s="311"/>
      <c r="H737" s="312"/>
      <c r="I737" s="163"/>
    </row>
    <row r="738" spans="1:9" ht="15.75" x14ac:dyDescent="0.25">
      <c r="A738" s="160"/>
      <c r="B738" s="159"/>
      <c r="C738" s="159"/>
      <c r="D738" s="159"/>
      <c r="E738" s="161"/>
      <c r="F738" s="162"/>
      <c r="G738" s="311"/>
      <c r="H738" s="312"/>
      <c r="I738" s="163"/>
    </row>
    <row r="739" spans="1:9" ht="15.75" x14ac:dyDescent="0.25">
      <c r="A739" s="160"/>
      <c r="B739" s="159"/>
      <c r="C739" s="159"/>
      <c r="D739" s="159"/>
      <c r="E739" s="161"/>
      <c r="F739" s="162"/>
      <c r="G739" s="311"/>
      <c r="H739" s="312"/>
      <c r="I739" s="163"/>
    </row>
    <row r="740" spans="1:9" ht="15.75" x14ac:dyDescent="0.25">
      <c r="A740" s="160"/>
      <c r="B740" s="159"/>
      <c r="C740" s="159"/>
      <c r="D740" s="159"/>
      <c r="E740" s="161"/>
      <c r="F740" s="162"/>
      <c r="G740" s="311"/>
      <c r="H740" s="312"/>
      <c r="I740" s="163"/>
    </row>
    <row r="741" spans="1:9" ht="15.75" x14ac:dyDescent="0.25">
      <c r="A741" s="160"/>
      <c r="B741" s="159"/>
      <c r="C741" s="159"/>
      <c r="D741" s="159"/>
      <c r="E741" s="161"/>
      <c r="F741" s="162"/>
      <c r="G741" s="311"/>
      <c r="H741" s="312"/>
      <c r="I741" s="163"/>
    </row>
    <row r="742" spans="1:9" ht="15.75" x14ac:dyDescent="0.25">
      <c r="A742" s="160"/>
      <c r="B742" s="159"/>
      <c r="C742" s="159"/>
      <c r="D742" s="159"/>
      <c r="E742" s="161"/>
      <c r="F742" s="162"/>
      <c r="G742" s="311"/>
      <c r="H742" s="312"/>
      <c r="I742" s="163"/>
    </row>
    <row r="743" spans="1:9" ht="15.75" x14ac:dyDescent="0.25">
      <c r="A743" s="160"/>
      <c r="B743" s="159"/>
      <c r="C743" s="159"/>
      <c r="D743" s="159"/>
      <c r="E743" s="161"/>
      <c r="F743" s="162"/>
      <c r="G743" s="311"/>
      <c r="H743" s="312"/>
      <c r="I743" s="163"/>
    </row>
    <row r="744" spans="1:9" ht="15.75" x14ac:dyDescent="0.25">
      <c r="A744" s="160"/>
      <c r="B744" s="159"/>
      <c r="C744" s="159"/>
      <c r="D744" s="159"/>
      <c r="E744" s="161"/>
      <c r="F744" s="162"/>
      <c r="G744" s="311"/>
      <c r="H744" s="312"/>
      <c r="I744" s="163"/>
    </row>
    <row r="745" spans="1:9" ht="15.75" x14ac:dyDescent="0.25">
      <c r="A745" s="160"/>
      <c r="B745" s="159"/>
      <c r="C745" s="159"/>
      <c r="D745" s="159"/>
      <c r="E745" s="161"/>
      <c r="F745" s="162"/>
      <c r="G745" s="311"/>
      <c r="H745" s="312"/>
      <c r="I745" s="163"/>
    </row>
    <row r="746" spans="1:9" ht="15.75" x14ac:dyDescent="0.25">
      <c r="A746" s="160"/>
      <c r="B746" s="159"/>
      <c r="C746" s="159"/>
      <c r="D746" s="159"/>
      <c r="E746" s="161"/>
      <c r="F746" s="162"/>
      <c r="G746" s="311"/>
      <c r="H746" s="312"/>
      <c r="I746" s="163"/>
    </row>
    <row r="747" spans="1:9" ht="15.75" x14ac:dyDescent="0.25">
      <c r="A747" s="160"/>
      <c r="B747" s="159"/>
      <c r="C747" s="159"/>
      <c r="D747" s="159"/>
      <c r="E747" s="161"/>
      <c r="F747" s="162"/>
      <c r="G747" s="311"/>
      <c r="H747" s="312"/>
      <c r="I747" s="163"/>
    </row>
    <row r="748" spans="1:9" ht="15.75" x14ac:dyDescent="0.25">
      <c r="A748" s="160"/>
      <c r="B748" s="159"/>
      <c r="C748" s="159"/>
      <c r="D748" s="159"/>
      <c r="E748" s="161"/>
      <c r="F748" s="162"/>
      <c r="G748" s="311"/>
      <c r="H748" s="312"/>
      <c r="I748" s="163"/>
    </row>
    <row r="749" spans="1:9" ht="15.75" x14ac:dyDescent="0.25">
      <c r="A749" s="160"/>
      <c r="B749" s="159"/>
      <c r="C749" s="159"/>
      <c r="D749" s="159"/>
      <c r="E749" s="161"/>
      <c r="F749" s="162"/>
      <c r="G749" s="311"/>
      <c r="H749" s="312"/>
      <c r="I749" s="163"/>
    </row>
    <row r="750" spans="1:9" ht="15.75" x14ac:dyDescent="0.25">
      <c r="A750" s="160"/>
      <c r="B750" s="159"/>
      <c r="C750" s="159"/>
      <c r="D750" s="159"/>
      <c r="E750" s="161"/>
      <c r="F750" s="162"/>
      <c r="G750" s="311"/>
      <c r="H750" s="312"/>
      <c r="I750" s="163"/>
    </row>
    <row r="751" spans="1:9" ht="15.75" x14ac:dyDescent="0.25">
      <c r="A751" s="160"/>
      <c r="B751" s="159"/>
      <c r="C751" s="159"/>
      <c r="D751" s="159"/>
      <c r="E751" s="161"/>
      <c r="F751" s="162"/>
      <c r="G751" s="311"/>
      <c r="H751" s="312"/>
      <c r="I751" s="163"/>
    </row>
    <row r="752" spans="1:9" ht="15.75" x14ac:dyDescent="0.25">
      <c r="A752" s="160"/>
      <c r="B752" s="159"/>
      <c r="C752" s="159"/>
      <c r="D752" s="159"/>
      <c r="E752" s="161"/>
      <c r="F752" s="162"/>
      <c r="G752" s="311"/>
      <c r="H752" s="312"/>
      <c r="I752" s="163"/>
    </row>
    <row r="753" spans="1:9" ht="15.75" x14ac:dyDescent="0.25">
      <c r="A753" s="160"/>
      <c r="B753" s="159"/>
      <c r="C753" s="159"/>
      <c r="D753" s="159"/>
      <c r="E753" s="161"/>
      <c r="F753" s="162"/>
      <c r="G753" s="311"/>
      <c r="H753" s="312"/>
      <c r="I753" s="163"/>
    </row>
    <row r="754" spans="1:9" ht="15.75" x14ac:dyDescent="0.25">
      <c r="A754" s="160"/>
      <c r="B754" s="159"/>
      <c r="C754" s="159"/>
      <c r="D754" s="159"/>
      <c r="E754" s="161"/>
      <c r="F754" s="162"/>
      <c r="G754" s="311"/>
      <c r="H754" s="312"/>
      <c r="I754" s="163"/>
    </row>
    <row r="755" spans="1:9" ht="15.75" x14ac:dyDescent="0.25">
      <c r="A755" s="160"/>
      <c r="B755" s="159"/>
      <c r="C755" s="159"/>
      <c r="D755" s="159"/>
      <c r="E755" s="161"/>
      <c r="F755" s="162"/>
      <c r="G755" s="311"/>
      <c r="H755" s="312"/>
      <c r="I755" s="163"/>
    </row>
    <row r="756" spans="1:9" ht="15.75" x14ac:dyDescent="0.25">
      <c r="A756" s="160"/>
      <c r="B756" s="159"/>
      <c r="C756" s="159"/>
      <c r="D756" s="159"/>
      <c r="E756" s="161"/>
      <c r="F756" s="162"/>
      <c r="G756" s="311"/>
      <c r="H756" s="312"/>
      <c r="I756" s="163"/>
    </row>
    <row r="757" spans="1:9" ht="15.75" x14ac:dyDescent="0.25">
      <c r="A757" s="160"/>
      <c r="B757" s="159"/>
      <c r="C757" s="159"/>
      <c r="D757" s="159"/>
      <c r="E757" s="161"/>
      <c r="F757" s="162"/>
      <c r="G757" s="311"/>
      <c r="H757" s="312"/>
      <c r="I757" s="163"/>
    </row>
    <row r="758" spans="1:9" ht="15.75" x14ac:dyDescent="0.25">
      <c r="A758" s="160"/>
      <c r="B758" s="159"/>
      <c r="C758" s="159"/>
      <c r="D758" s="159"/>
      <c r="E758" s="161"/>
      <c r="F758" s="162"/>
      <c r="G758" s="311"/>
      <c r="H758" s="312"/>
      <c r="I758" s="163"/>
    </row>
    <row r="759" spans="1:9" ht="15.75" x14ac:dyDescent="0.25">
      <c r="A759" s="160"/>
      <c r="B759" s="159"/>
      <c r="C759" s="159"/>
      <c r="D759" s="159"/>
      <c r="E759" s="161"/>
      <c r="F759" s="162"/>
      <c r="G759" s="311"/>
      <c r="H759" s="312"/>
      <c r="I759" s="163"/>
    </row>
    <row r="760" spans="1:9" ht="15.75" x14ac:dyDescent="0.25">
      <c r="A760" s="160"/>
      <c r="B760" s="159"/>
      <c r="C760" s="159"/>
      <c r="D760" s="159"/>
      <c r="E760" s="161"/>
      <c r="F760" s="162"/>
      <c r="G760" s="311"/>
      <c r="H760" s="312"/>
      <c r="I760" s="163"/>
    </row>
    <row r="761" spans="1:9" ht="15.75" x14ac:dyDescent="0.25">
      <c r="A761" s="160"/>
      <c r="B761" s="159"/>
      <c r="C761" s="159"/>
      <c r="D761" s="159"/>
      <c r="E761" s="161"/>
      <c r="F761" s="162"/>
      <c r="G761" s="311"/>
      <c r="H761" s="312"/>
      <c r="I761" s="163"/>
    </row>
    <row r="762" spans="1:9" ht="15.75" x14ac:dyDescent="0.25">
      <c r="A762" s="160"/>
      <c r="B762" s="159"/>
      <c r="C762" s="159"/>
      <c r="D762" s="159"/>
      <c r="E762" s="161"/>
      <c r="F762" s="162"/>
      <c r="G762" s="311"/>
      <c r="H762" s="312"/>
      <c r="I762" s="163"/>
    </row>
    <row r="763" spans="1:9" ht="15.75" x14ac:dyDescent="0.25">
      <c r="A763" s="160"/>
      <c r="B763" s="159"/>
      <c r="C763" s="159"/>
      <c r="D763" s="159"/>
      <c r="E763" s="161"/>
      <c r="F763" s="162"/>
      <c r="G763" s="311"/>
      <c r="H763" s="312"/>
      <c r="I763" s="163"/>
    </row>
    <row r="764" spans="1:9" ht="15.75" x14ac:dyDescent="0.25">
      <c r="A764" s="160"/>
      <c r="B764" s="159"/>
      <c r="C764" s="159"/>
      <c r="D764" s="159"/>
      <c r="E764" s="161"/>
      <c r="F764" s="162"/>
      <c r="G764" s="311"/>
      <c r="H764" s="312"/>
      <c r="I764" s="163"/>
    </row>
    <row r="765" spans="1:9" ht="15.75" x14ac:dyDescent="0.25">
      <c r="A765" s="160"/>
      <c r="B765" s="159"/>
      <c r="C765" s="159"/>
      <c r="D765" s="159"/>
      <c r="E765" s="161"/>
      <c r="F765" s="162"/>
      <c r="G765" s="311"/>
      <c r="H765" s="312"/>
      <c r="I765" s="163"/>
    </row>
    <row r="766" spans="1:9" ht="15.75" x14ac:dyDescent="0.25">
      <c r="A766" s="160"/>
      <c r="B766" s="159"/>
      <c r="C766" s="159"/>
      <c r="D766" s="159"/>
      <c r="E766" s="161"/>
      <c r="F766" s="162"/>
      <c r="G766" s="311"/>
      <c r="H766" s="312"/>
      <c r="I766" s="163"/>
    </row>
    <row r="767" spans="1:9" ht="15.75" x14ac:dyDescent="0.25">
      <c r="A767" s="160"/>
      <c r="B767" s="159"/>
      <c r="C767" s="159"/>
      <c r="D767" s="159"/>
      <c r="E767" s="161"/>
      <c r="F767" s="162"/>
      <c r="G767" s="311"/>
      <c r="H767" s="312"/>
      <c r="I767" s="163"/>
    </row>
    <row r="768" spans="1:9" ht="15.75" x14ac:dyDescent="0.25">
      <c r="A768" s="160"/>
      <c r="B768" s="159"/>
      <c r="C768" s="159"/>
      <c r="D768" s="159"/>
      <c r="E768" s="161"/>
      <c r="F768" s="162"/>
      <c r="G768" s="311"/>
      <c r="H768" s="312"/>
      <c r="I768" s="163"/>
    </row>
    <row r="769" spans="1:9" ht="15.75" x14ac:dyDescent="0.25">
      <c r="A769" s="160"/>
      <c r="B769" s="159"/>
      <c r="C769" s="159"/>
      <c r="D769" s="159"/>
      <c r="E769" s="161"/>
      <c r="F769" s="162"/>
      <c r="G769" s="311"/>
      <c r="H769" s="312"/>
      <c r="I769" s="163"/>
    </row>
    <row r="770" spans="1:9" ht="15.75" x14ac:dyDescent="0.25">
      <c r="A770" s="160"/>
      <c r="B770" s="159"/>
      <c r="C770" s="159"/>
      <c r="D770" s="159"/>
      <c r="E770" s="161"/>
      <c r="F770" s="162"/>
      <c r="G770" s="311"/>
      <c r="H770" s="312"/>
      <c r="I770" s="163"/>
    </row>
    <row r="771" spans="1:9" ht="15.75" x14ac:dyDescent="0.25">
      <c r="A771" s="160"/>
      <c r="B771" s="159"/>
      <c r="C771" s="159"/>
      <c r="D771" s="159"/>
      <c r="E771" s="161"/>
      <c r="F771" s="162"/>
      <c r="G771" s="311"/>
      <c r="H771" s="312"/>
      <c r="I771" s="163"/>
    </row>
    <row r="772" spans="1:9" ht="15.75" x14ac:dyDescent="0.25">
      <c r="A772" s="160"/>
      <c r="B772" s="159"/>
      <c r="C772" s="159"/>
      <c r="D772" s="159"/>
      <c r="E772" s="161"/>
      <c r="F772" s="162"/>
      <c r="G772" s="311"/>
      <c r="H772" s="312"/>
      <c r="I772" s="163"/>
    </row>
    <row r="773" spans="1:9" ht="15.75" x14ac:dyDescent="0.25">
      <c r="A773" s="160"/>
      <c r="B773" s="159"/>
      <c r="C773" s="159"/>
      <c r="D773" s="159"/>
      <c r="E773" s="161"/>
      <c r="F773" s="162"/>
      <c r="G773" s="311"/>
      <c r="H773" s="312"/>
      <c r="I773" s="163"/>
    </row>
    <row r="774" spans="1:9" ht="15.75" x14ac:dyDescent="0.25">
      <c r="A774" s="160"/>
      <c r="B774" s="159"/>
      <c r="C774" s="159"/>
      <c r="D774" s="159"/>
      <c r="E774" s="161"/>
      <c r="F774" s="162"/>
      <c r="G774" s="311"/>
      <c r="H774" s="312"/>
      <c r="I774" s="163"/>
    </row>
    <row r="775" spans="1:9" ht="15.75" x14ac:dyDescent="0.25">
      <c r="A775" s="160"/>
      <c r="B775" s="159"/>
      <c r="C775" s="159"/>
      <c r="D775" s="159"/>
      <c r="E775" s="161"/>
      <c r="F775" s="162"/>
      <c r="G775" s="311"/>
      <c r="H775" s="312"/>
      <c r="I775" s="163"/>
    </row>
    <row r="776" spans="1:9" ht="15.75" x14ac:dyDescent="0.25">
      <c r="A776" s="160"/>
      <c r="B776" s="159"/>
      <c r="C776" s="159"/>
      <c r="D776" s="159"/>
      <c r="E776" s="161"/>
      <c r="F776" s="162"/>
      <c r="G776" s="311"/>
      <c r="H776" s="312"/>
      <c r="I776" s="163"/>
    </row>
    <row r="777" spans="1:9" ht="15.75" x14ac:dyDescent="0.25">
      <c r="A777" s="160"/>
      <c r="B777" s="159"/>
      <c r="C777" s="159"/>
      <c r="D777" s="159"/>
      <c r="E777" s="161"/>
      <c r="F777" s="162"/>
      <c r="G777" s="311"/>
      <c r="H777" s="312"/>
      <c r="I777" s="163"/>
    </row>
    <row r="778" spans="1:9" ht="15.75" x14ac:dyDescent="0.25">
      <c r="A778" s="160"/>
      <c r="B778" s="159"/>
      <c r="C778" s="159"/>
      <c r="D778" s="159"/>
      <c r="E778" s="161"/>
      <c r="F778" s="162"/>
      <c r="G778" s="311"/>
      <c r="H778" s="312"/>
      <c r="I778" s="163"/>
    </row>
    <row r="779" spans="1:9" ht="15.75" x14ac:dyDescent="0.25">
      <c r="A779" s="160"/>
      <c r="B779" s="159"/>
      <c r="C779" s="159"/>
      <c r="D779" s="159"/>
      <c r="E779" s="161"/>
      <c r="F779" s="162"/>
      <c r="G779" s="311"/>
      <c r="H779" s="312"/>
      <c r="I779" s="163"/>
    </row>
    <row r="780" spans="1:9" ht="15.75" x14ac:dyDescent="0.25">
      <c r="A780" s="160"/>
      <c r="B780" s="159"/>
      <c r="C780" s="159"/>
      <c r="D780" s="159"/>
      <c r="E780" s="161"/>
      <c r="F780" s="162"/>
      <c r="G780" s="311"/>
      <c r="H780" s="312"/>
      <c r="I780" s="163"/>
    </row>
    <row r="781" spans="1:9" ht="15.75" x14ac:dyDescent="0.25">
      <c r="A781" s="160"/>
      <c r="B781" s="159"/>
      <c r="C781" s="159"/>
      <c r="D781" s="159"/>
      <c r="E781" s="161"/>
      <c r="F781" s="162"/>
      <c r="G781" s="311"/>
      <c r="H781" s="312"/>
      <c r="I781" s="163"/>
    </row>
    <row r="782" spans="1:9" ht="15.75" x14ac:dyDescent="0.25">
      <c r="A782" s="160"/>
      <c r="B782" s="159"/>
      <c r="C782" s="159"/>
      <c r="D782" s="159"/>
      <c r="E782" s="161"/>
      <c r="F782" s="162"/>
      <c r="G782" s="311"/>
      <c r="H782" s="312"/>
      <c r="I782" s="163"/>
    </row>
    <row r="783" spans="1:9" ht="15.75" x14ac:dyDescent="0.25">
      <c r="A783" s="160"/>
      <c r="B783" s="159"/>
      <c r="C783" s="159"/>
      <c r="D783" s="159"/>
      <c r="E783" s="161"/>
      <c r="F783" s="162"/>
      <c r="G783" s="311"/>
      <c r="H783" s="312"/>
      <c r="I783" s="163"/>
    </row>
    <row r="784" spans="1:9" ht="15.75" x14ac:dyDescent="0.25">
      <c r="A784" s="160"/>
      <c r="B784" s="159"/>
      <c r="C784" s="159"/>
      <c r="D784" s="159"/>
      <c r="E784" s="161"/>
      <c r="F784" s="162"/>
      <c r="G784" s="311"/>
      <c r="H784" s="312"/>
      <c r="I784" s="163"/>
    </row>
    <row r="785" spans="1:9" ht="15.75" x14ac:dyDescent="0.25">
      <c r="A785" s="160"/>
      <c r="B785" s="159"/>
      <c r="C785" s="159"/>
      <c r="D785" s="159"/>
      <c r="E785" s="161"/>
      <c r="F785" s="162"/>
      <c r="G785" s="311"/>
      <c r="H785" s="312"/>
      <c r="I785" s="163"/>
    </row>
    <row r="786" spans="1:9" ht="15.75" x14ac:dyDescent="0.25">
      <c r="A786" s="160"/>
      <c r="B786" s="159"/>
      <c r="C786" s="159"/>
      <c r="D786" s="159"/>
      <c r="E786" s="161"/>
      <c r="F786" s="162"/>
      <c r="G786" s="311"/>
      <c r="H786" s="312"/>
      <c r="I786" s="163"/>
    </row>
    <row r="787" spans="1:9" ht="15.75" x14ac:dyDescent="0.25">
      <c r="A787" s="160"/>
      <c r="B787" s="159"/>
      <c r="C787" s="159"/>
      <c r="D787" s="159"/>
      <c r="E787" s="161"/>
      <c r="F787" s="162"/>
      <c r="G787" s="311"/>
      <c r="H787" s="312"/>
      <c r="I787" s="163"/>
    </row>
    <row r="788" spans="1:9" ht="15.75" x14ac:dyDescent="0.25">
      <c r="A788" s="160"/>
      <c r="B788" s="159"/>
      <c r="C788" s="159"/>
      <c r="D788" s="159"/>
      <c r="E788" s="161"/>
      <c r="F788" s="162"/>
      <c r="G788" s="311"/>
      <c r="H788" s="312"/>
      <c r="I788" s="163"/>
    </row>
    <row r="789" spans="1:9" ht="15.75" x14ac:dyDescent="0.25">
      <c r="A789" s="160"/>
      <c r="B789" s="159"/>
      <c r="C789" s="159"/>
      <c r="D789" s="159"/>
      <c r="E789" s="161"/>
      <c r="F789" s="162"/>
      <c r="G789" s="311"/>
      <c r="H789" s="312"/>
      <c r="I789" s="163"/>
    </row>
    <row r="790" spans="1:9" ht="15.75" x14ac:dyDescent="0.25">
      <c r="A790" s="160"/>
      <c r="B790" s="159"/>
      <c r="C790" s="159"/>
      <c r="D790" s="159"/>
      <c r="E790" s="161"/>
      <c r="F790" s="162"/>
      <c r="G790" s="311"/>
      <c r="H790" s="312"/>
      <c r="I790" s="163"/>
    </row>
    <row r="791" spans="1:9" ht="15.75" x14ac:dyDescent="0.25">
      <c r="A791" s="160"/>
      <c r="B791" s="159"/>
      <c r="C791" s="159"/>
      <c r="D791" s="159"/>
      <c r="E791" s="161"/>
      <c r="F791" s="162"/>
      <c r="G791" s="311"/>
      <c r="H791" s="312"/>
      <c r="I791" s="163"/>
    </row>
    <row r="792" spans="1:9" ht="15.75" x14ac:dyDescent="0.25">
      <c r="A792" s="160"/>
      <c r="B792" s="159"/>
      <c r="C792" s="159"/>
      <c r="D792" s="159"/>
      <c r="E792" s="161"/>
      <c r="F792" s="162"/>
      <c r="G792" s="311"/>
      <c r="H792" s="312"/>
      <c r="I792" s="163"/>
    </row>
    <row r="793" spans="1:9" ht="15.75" x14ac:dyDescent="0.25">
      <c r="A793" s="160"/>
      <c r="B793" s="159"/>
      <c r="C793" s="159"/>
      <c r="D793" s="159"/>
      <c r="E793" s="161"/>
      <c r="F793" s="162"/>
      <c r="G793" s="311"/>
      <c r="H793" s="312"/>
      <c r="I793" s="163"/>
    </row>
    <row r="794" spans="1:9" ht="15.75" x14ac:dyDescent="0.25">
      <c r="A794" s="160"/>
      <c r="B794" s="159"/>
      <c r="C794" s="159"/>
      <c r="D794" s="159"/>
      <c r="E794" s="161"/>
      <c r="F794" s="162"/>
      <c r="G794" s="311"/>
      <c r="H794" s="312"/>
      <c r="I794" s="163"/>
    </row>
    <row r="795" spans="1:9" ht="15.75" x14ac:dyDescent="0.25">
      <c r="A795" s="160"/>
      <c r="B795" s="159"/>
      <c r="C795" s="159"/>
      <c r="D795" s="159"/>
      <c r="E795" s="161"/>
      <c r="F795" s="162"/>
      <c r="G795" s="311"/>
      <c r="H795" s="312"/>
      <c r="I795" s="163"/>
    </row>
    <row r="796" spans="1:9" ht="15.75" x14ac:dyDescent="0.25">
      <c r="A796" s="160"/>
      <c r="B796" s="159"/>
      <c r="C796" s="159"/>
      <c r="D796" s="159"/>
      <c r="E796" s="161"/>
      <c r="F796" s="162"/>
      <c r="G796" s="311"/>
      <c r="H796" s="312"/>
      <c r="I796" s="163"/>
    </row>
    <row r="797" spans="1:9" ht="15.75" x14ac:dyDescent="0.25">
      <c r="A797" s="160"/>
      <c r="B797" s="159"/>
      <c r="C797" s="159"/>
      <c r="D797" s="159"/>
      <c r="E797" s="161"/>
      <c r="F797" s="162"/>
      <c r="G797" s="311"/>
      <c r="H797" s="312"/>
      <c r="I797" s="163"/>
    </row>
    <row r="798" spans="1:9" ht="15.75" x14ac:dyDescent="0.25">
      <c r="A798" s="160"/>
      <c r="B798" s="159"/>
      <c r="C798" s="159"/>
      <c r="D798" s="159"/>
      <c r="E798" s="161"/>
      <c r="F798" s="162"/>
      <c r="G798" s="311"/>
      <c r="H798" s="312"/>
      <c r="I798" s="163"/>
    </row>
    <row r="799" spans="1:9" ht="15.75" x14ac:dyDescent="0.25">
      <c r="A799" s="160"/>
      <c r="B799" s="159"/>
      <c r="C799" s="159"/>
      <c r="D799" s="159"/>
      <c r="E799" s="161"/>
      <c r="F799" s="162"/>
      <c r="G799" s="311"/>
      <c r="H799" s="312"/>
      <c r="I799" s="163"/>
    </row>
    <row r="800" spans="1:9" ht="15.75" x14ac:dyDescent="0.25">
      <c r="A800" s="160"/>
      <c r="B800" s="159"/>
      <c r="C800" s="159"/>
      <c r="D800" s="159"/>
      <c r="E800" s="161"/>
      <c r="F800" s="162"/>
      <c r="G800" s="311"/>
      <c r="H800" s="312"/>
      <c r="I800" s="163"/>
    </row>
    <row r="801" spans="1:9" ht="15.75" x14ac:dyDescent="0.25">
      <c r="A801" s="160"/>
      <c r="B801" s="159"/>
      <c r="C801" s="159"/>
      <c r="D801" s="159"/>
      <c r="E801" s="161"/>
      <c r="F801" s="162"/>
      <c r="G801" s="311"/>
      <c r="H801" s="312"/>
      <c r="I801" s="163"/>
    </row>
    <row r="802" spans="1:9" ht="15.75" x14ac:dyDescent="0.25">
      <c r="A802" s="160"/>
      <c r="B802" s="159"/>
      <c r="C802" s="159"/>
      <c r="D802" s="159"/>
      <c r="E802" s="161"/>
      <c r="F802" s="162"/>
      <c r="G802" s="311"/>
      <c r="H802" s="312"/>
      <c r="I802" s="163"/>
    </row>
    <row r="803" spans="1:9" ht="15.75" x14ac:dyDescent="0.25">
      <c r="A803" s="160"/>
      <c r="B803" s="159"/>
      <c r="C803" s="159"/>
      <c r="D803" s="159"/>
      <c r="E803" s="161"/>
      <c r="F803" s="162"/>
      <c r="G803" s="311"/>
      <c r="H803" s="312"/>
      <c r="I803" s="163"/>
    </row>
    <row r="804" spans="1:9" ht="15.75" x14ac:dyDescent="0.25">
      <c r="A804" s="160"/>
      <c r="B804" s="159"/>
      <c r="C804" s="159"/>
      <c r="D804" s="159"/>
      <c r="E804" s="161"/>
      <c r="F804" s="162"/>
      <c r="G804" s="311"/>
      <c r="H804" s="312"/>
      <c r="I804" s="163"/>
    </row>
    <row r="805" spans="1:9" ht="15.75" x14ac:dyDescent="0.25">
      <c r="A805" s="160"/>
      <c r="B805" s="159"/>
      <c r="C805" s="159"/>
      <c r="D805" s="159"/>
      <c r="E805" s="161"/>
      <c r="F805" s="162"/>
      <c r="G805" s="311"/>
      <c r="H805" s="312"/>
      <c r="I805" s="163"/>
    </row>
    <row r="806" spans="1:9" ht="15.75" x14ac:dyDescent="0.25">
      <c r="A806" s="160"/>
      <c r="B806" s="159"/>
      <c r="C806" s="159"/>
      <c r="D806" s="159"/>
      <c r="E806" s="161"/>
      <c r="F806" s="162"/>
      <c r="G806" s="311"/>
      <c r="H806" s="312"/>
      <c r="I806" s="163"/>
    </row>
    <row r="807" spans="1:9" ht="15.75" x14ac:dyDescent="0.25">
      <c r="A807" s="160"/>
      <c r="B807" s="159"/>
      <c r="C807" s="159"/>
      <c r="D807" s="159"/>
      <c r="E807" s="161"/>
      <c r="F807" s="162"/>
      <c r="G807" s="311"/>
      <c r="H807" s="312"/>
      <c r="I807" s="163"/>
    </row>
    <row r="808" spans="1:9" ht="15.75" x14ac:dyDescent="0.25">
      <c r="A808" s="160"/>
      <c r="B808" s="159"/>
      <c r="C808" s="159"/>
      <c r="D808" s="159"/>
      <c r="E808" s="161"/>
      <c r="F808" s="162"/>
      <c r="G808" s="311"/>
      <c r="H808" s="312"/>
      <c r="I808" s="163"/>
    </row>
    <row r="809" spans="1:9" ht="15.75" x14ac:dyDescent="0.25">
      <c r="A809" s="160"/>
      <c r="B809" s="159"/>
      <c r="C809" s="159"/>
      <c r="D809" s="159"/>
      <c r="E809" s="161"/>
      <c r="F809" s="162"/>
      <c r="G809" s="311"/>
      <c r="H809" s="312"/>
      <c r="I809" s="163"/>
    </row>
    <row r="810" spans="1:9" ht="15.75" x14ac:dyDescent="0.25">
      <c r="A810" s="160"/>
      <c r="B810" s="159"/>
      <c r="C810" s="159"/>
      <c r="D810" s="159"/>
      <c r="E810" s="161"/>
      <c r="F810" s="162"/>
      <c r="G810" s="311"/>
      <c r="H810" s="312"/>
      <c r="I810" s="163"/>
    </row>
    <row r="811" spans="1:9" ht="15.75" x14ac:dyDescent="0.25">
      <c r="A811" s="160"/>
      <c r="B811" s="159"/>
      <c r="C811" s="159"/>
      <c r="D811" s="159"/>
      <c r="E811" s="161"/>
      <c r="F811" s="162"/>
      <c r="G811" s="311"/>
      <c r="H811" s="312"/>
      <c r="I811" s="163"/>
    </row>
    <row r="812" spans="1:9" ht="15.75" x14ac:dyDescent="0.25">
      <c r="A812" s="160"/>
      <c r="B812" s="159"/>
      <c r="C812" s="159"/>
      <c r="D812" s="159"/>
      <c r="E812" s="161"/>
      <c r="F812" s="162"/>
      <c r="G812" s="311"/>
      <c r="H812" s="312"/>
      <c r="I812" s="163"/>
    </row>
    <row r="813" spans="1:9" ht="15.75" x14ac:dyDescent="0.25">
      <c r="A813" s="160"/>
      <c r="B813" s="159"/>
      <c r="C813" s="159"/>
      <c r="D813" s="159"/>
      <c r="E813" s="161"/>
      <c r="F813" s="162"/>
      <c r="G813" s="311"/>
      <c r="H813" s="312"/>
      <c r="I813" s="163"/>
    </row>
    <row r="814" spans="1:9" ht="15.75" x14ac:dyDescent="0.25">
      <c r="A814" s="160"/>
      <c r="B814" s="159"/>
      <c r="C814" s="159"/>
      <c r="D814" s="159"/>
      <c r="E814" s="161"/>
      <c r="F814" s="162"/>
      <c r="G814" s="311"/>
      <c r="H814" s="312"/>
      <c r="I814" s="163"/>
    </row>
    <row r="815" spans="1:9" ht="15.75" x14ac:dyDescent="0.25">
      <c r="A815" s="160"/>
      <c r="B815" s="159"/>
      <c r="C815" s="159"/>
      <c r="D815" s="159"/>
      <c r="E815" s="161"/>
      <c r="F815" s="162"/>
      <c r="G815" s="311"/>
      <c r="H815" s="312"/>
      <c r="I815" s="163"/>
    </row>
    <row r="816" spans="1:9" ht="15.75" x14ac:dyDescent="0.25">
      <c r="A816" s="160"/>
      <c r="B816" s="159"/>
      <c r="C816" s="159"/>
      <c r="D816" s="159"/>
      <c r="E816" s="161"/>
      <c r="F816" s="162"/>
      <c r="G816" s="311"/>
      <c r="H816" s="312"/>
      <c r="I816" s="163"/>
    </row>
    <row r="817" spans="1:9" ht="15.75" x14ac:dyDescent="0.25">
      <c r="A817" s="160"/>
      <c r="B817" s="159"/>
      <c r="C817" s="159"/>
      <c r="D817" s="159"/>
      <c r="E817" s="161"/>
      <c r="F817" s="162"/>
      <c r="G817" s="311"/>
      <c r="H817" s="312"/>
      <c r="I817" s="163"/>
    </row>
    <row r="818" spans="1:9" ht="15.75" x14ac:dyDescent="0.25">
      <c r="A818" s="160"/>
      <c r="B818" s="159"/>
      <c r="C818" s="159"/>
      <c r="D818" s="159"/>
      <c r="E818" s="161"/>
      <c r="F818" s="162"/>
      <c r="G818" s="311"/>
      <c r="H818" s="312"/>
      <c r="I818" s="163"/>
    </row>
    <row r="819" spans="1:9" ht="15.75" x14ac:dyDescent="0.25">
      <c r="A819" s="160"/>
      <c r="B819" s="159"/>
      <c r="C819" s="159"/>
      <c r="D819" s="159"/>
      <c r="E819" s="161"/>
      <c r="F819" s="162"/>
      <c r="G819" s="311"/>
      <c r="H819" s="312"/>
      <c r="I819" s="163"/>
    </row>
    <row r="820" spans="1:9" ht="15.75" x14ac:dyDescent="0.25">
      <c r="A820" s="160"/>
      <c r="B820" s="159"/>
      <c r="C820" s="159"/>
      <c r="D820" s="159"/>
      <c r="E820" s="161"/>
      <c r="F820" s="162"/>
      <c r="G820" s="311"/>
      <c r="H820" s="312"/>
      <c r="I820" s="163"/>
    </row>
    <row r="821" spans="1:9" ht="15.75" x14ac:dyDescent="0.25">
      <c r="A821" s="160"/>
      <c r="B821" s="159"/>
      <c r="C821" s="159"/>
      <c r="D821" s="159"/>
      <c r="E821" s="161"/>
      <c r="F821" s="162"/>
      <c r="G821" s="311"/>
      <c r="H821" s="312"/>
      <c r="I821" s="163"/>
    </row>
    <row r="822" spans="1:9" ht="15.75" x14ac:dyDescent="0.25">
      <c r="A822" s="160"/>
      <c r="B822" s="159"/>
      <c r="C822" s="159"/>
      <c r="D822" s="159"/>
      <c r="E822" s="161"/>
      <c r="F822" s="162"/>
      <c r="G822" s="311"/>
      <c r="H822" s="312"/>
      <c r="I822" s="163"/>
    </row>
    <row r="823" spans="1:9" ht="15.75" x14ac:dyDescent="0.25">
      <c r="A823" s="160"/>
      <c r="B823" s="159"/>
      <c r="C823" s="159"/>
      <c r="D823" s="159"/>
      <c r="E823" s="161"/>
      <c r="F823" s="162"/>
      <c r="G823" s="311"/>
      <c r="H823" s="312"/>
      <c r="I823" s="163"/>
    </row>
    <row r="824" spans="1:9" ht="15.75" x14ac:dyDescent="0.25">
      <c r="A824" s="160"/>
      <c r="B824" s="159"/>
      <c r="C824" s="159"/>
      <c r="D824" s="159"/>
      <c r="E824" s="161"/>
      <c r="F824" s="162"/>
      <c r="G824" s="311"/>
      <c r="H824" s="312"/>
      <c r="I824" s="163"/>
    </row>
    <row r="825" spans="1:9" ht="15.75" x14ac:dyDescent="0.25">
      <c r="A825" s="160"/>
      <c r="B825" s="159"/>
      <c r="C825" s="159"/>
      <c r="D825" s="159"/>
      <c r="E825" s="161"/>
      <c r="F825" s="162"/>
      <c r="G825" s="311"/>
      <c r="H825" s="312"/>
      <c r="I825" s="163"/>
    </row>
    <row r="826" spans="1:9" ht="15.75" x14ac:dyDescent="0.25">
      <c r="A826" s="160"/>
      <c r="B826" s="159"/>
      <c r="C826" s="159"/>
      <c r="D826" s="159"/>
      <c r="E826" s="161"/>
      <c r="F826" s="162"/>
      <c r="G826" s="311"/>
      <c r="H826" s="312"/>
      <c r="I826" s="163"/>
    </row>
    <row r="827" spans="1:9" ht="15.75" x14ac:dyDescent="0.25">
      <c r="A827" s="160"/>
      <c r="B827" s="159"/>
      <c r="C827" s="159"/>
      <c r="D827" s="159"/>
      <c r="E827" s="161"/>
      <c r="F827" s="162"/>
      <c r="G827" s="311"/>
      <c r="H827" s="312"/>
      <c r="I827" s="163"/>
    </row>
    <row r="828" spans="1:9" ht="15.75" x14ac:dyDescent="0.25">
      <c r="A828" s="160"/>
      <c r="B828" s="159"/>
      <c r="C828" s="159"/>
      <c r="D828" s="159"/>
      <c r="E828" s="161"/>
      <c r="F828" s="162"/>
      <c r="G828" s="311"/>
      <c r="H828" s="312"/>
      <c r="I828" s="163"/>
    </row>
    <row r="829" spans="1:9" ht="15.75" x14ac:dyDescent="0.25">
      <c r="A829" s="160"/>
      <c r="B829" s="159"/>
      <c r="C829" s="159"/>
      <c r="D829" s="159"/>
      <c r="E829" s="161"/>
      <c r="F829" s="162"/>
      <c r="G829" s="311"/>
      <c r="H829" s="312"/>
      <c r="I829" s="163"/>
    </row>
    <row r="830" spans="1:9" ht="15.75" x14ac:dyDescent="0.25">
      <c r="A830" s="160"/>
      <c r="B830" s="159"/>
      <c r="C830" s="159"/>
      <c r="D830" s="159"/>
      <c r="E830" s="161"/>
      <c r="F830" s="162"/>
      <c r="G830" s="311"/>
      <c r="H830" s="312"/>
      <c r="I830" s="163"/>
    </row>
    <row r="831" spans="1:9" ht="15.75" x14ac:dyDescent="0.25">
      <c r="A831" s="160"/>
      <c r="B831" s="159"/>
      <c r="C831" s="159"/>
      <c r="D831" s="159"/>
      <c r="E831" s="161"/>
      <c r="F831" s="162"/>
      <c r="G831" s="311"/>
      <c r="H831" s="312"/>
      <c r="I831" s="163"/>
    </row>
    <row r="832" spans="1:9" ht="15.75" x14ac:dyDescent="0.25">
      <c r="A832" s="160"/>
      <c r="B832" s="159"/>
      <c r="C832" s="159"/>
      <c r="D832" s="159"/>
      <c r="E832" s="161"/>
      <c r="F832" s="162"/>
      <c r="G832" s="311"/>
      <c r="H832" s="312"/>
      <c r="I832" s="163"/>
    </row>
    <row r="833" spans="1:9" ht="15.75" x14ac:dyDescent="0.25">
      <c r="A833" s="160"/>
      <c r="B833" s="159"/>
      <c r="C833" s="159"/>
      <c r="D833" s="159"/>
      <c r="E833" s="161"/>
      <c r="F833" s="162"/>
      <c r="G833" s="311"/>
      <c r="H833" s="312"/>
      <c r="I833" s="163"/>
    </row>
    <row r="834" spans="1:9" ht="15.75" x14ac:dyDescent="0.25">
      <c r="A834" s="160"/>
      <c r="B834" s="159"/>
      <c r="C834" s="159"/>
      <c r="D834" s="159"/>
      <c r="E834" s="161"/>
      <c r="F834" s="162"/>
      <c r="G834" s="311"/>
      <c r="H834" s="312"/>
      <c r="I834" s="163"/>
    </row>
    <row r="835" spans="1:9" ht="15.75" x14ac:dyDescent="0.25">
      <c r="A835" s="160"/>
      <c r="B835" s="159"/>
      <c r="C835" s="159"/>
      <c r="D835" s="159"/>
      <c r="E835" s="161"/>
      <c r="F835" s="162"/>
      <c r="G835" s="311"/>
      <c r="H835" s="312"/>
      <c r="I835" s="163"/>
    </row>
    <row r="836" spans="1:9" ht="15.75" x14ac:dyDescent="0.25">
      <c r="A836" s="160"/>
      <c r="B836" s="159"/>
      <c r="C836" s="159"/>
      <c r="D836" s="159"/>
      <c r="E836" s="161"/>
      <c r="F836" s="162"/>
      <c r="G836" s="311"/>
      <c r="H836" s="312"/>
      <c r="I836" s="163"/>
    </row>
    <row r="837" spans="1:9" ht="15.75" x14ac:dyDescent="0.25">
      <c r="A837" s="160"/>
      <c r="B837" s="159"/>
      <c r="C837" s="159"/>
      <c r="D837" s="159"/>
      <c r="E837" s="161"/>
      <c r="F837" s="162"/>
      <c r="G837" s="311"/>
      <c r="H837" s="312"/>
      <c r="I837" s="163"/>
    </row>
    <row r="838" spans="1:9" ht="15.75" x14ac:dyDescent="0.25">
      <c r="A838" s="160"/>
      <c r="B838" s="159"/>
      <c r="C838" s="159"/>
      <c r="D838" s="159"/>
      <c r="E838" s="161"/>
      <c r="F838" s="162"/>
      <c r="G838" s="311"/>
      <c r="H838" s="312"/>
      <c r="I838" s="163"/>
    </row>
    <row r="839" spans="1:9" ht="15.75" x14ac:dyDescent="0.25">
      <c r="A839" s="160"/>
      <c r="B839" s="159"/>
      <c r="C839" s="159"/>
      <c r="D839" s="159"/>
      <c r="E839" s="161"/>
      <c r="F839" s="162"/>
      <c r="G839" s="311"/>
      <c r="H839" s="312"/>
      <c r="I839" s="163"/>
    </row>
    <row r="840" spans="1:9" ht="15.75" x14ac:dyDescent="0.25">
      <c r="A840" s="160"/>
      <c r="B840" s="159"/>
      <c r="C840" s="159"/>
      <c r="D840" s="159"/>
      <c r="E840" s="161"/>
      <c r="F840" s="162"/>
      <c r="G840" s="311"/>
      <c r="H840" s="312"/>
      <c r="I840" s="163"/>
    </row>
    <row r="841" spans="1:9" ht="15.75" x14ac:dyDescent="0.25">
      <c r="A841" s="160"/>
      <c r="B841" s="159"/>
      <c r="C841" s="159"/>
      <c r="D841" s="159"/>
      <c r="E841" s="161"/>
      <c r="F841" s="162"/>
      <c r="G841" s="311"/>
      <c r="H841" s="312"/>
      <c r="I841" s="163"/>
    </row>
    <row r="842" spans="1:9" ht="15.75" x14ac:dyDescent="0.25">
      <c r="A842" s="160"/>
      <c r="B842" s="159"/>
      <c r="C842" s="159"/>
      <c r="D842" s="159"/>
      <c r="E842" s="161"/>
      <c r="F842" s="162"/>
      <c r="G842" s="311"/>
      <c r="H842" s="312"/>
      <c r="I842" s="163"/>
    </row>
    <row r="843" spans="1:9" ht="15.75" x14ac:dyDescent="0.25">
      <c r="A843" s="160"/>
      <c r="B843" s="159"/>
      <c r="C843" s="159"/>
      <c r="D843" s="159"/>
      <c r="E843" s="161"/>
      <c r="F843" s="162"/>
      <c r="G843" s="311"/>
      <c r="H843" s="312"/>
      <c r="I843" s="163"/>
    </row>
    <row r="844" spans="1:9" ht="15.75" x14ac:dyDescent="0.25">
      <c r="A844" s="160"/>
      <c r="B844" s="159"/>
      <c r="C844" s="159"/>
      <c r="D844" s="159"/>
      <c r="E844" s="161"/>
      <c r="F844" s="162"/>
      <c r="G844" s="311"/>
      <c r="H844" s="312"/>
      <c r="I844" s="163"/>
    </row>
    <row r="845" spans="1:9" ht="15.75" x14ac:dyDescent="0.25">
      <c r="A845" s="160"/>
      <c r="B845" s="159"/>
      <c r="C845" s="159"/>
      <c r="D845" s="159"/>
      <c r="E845" s="161"/>
      <c r="F845" s="162"/>
      <c r="G845" s="311"/>
      <c r="H845" s="312"/>
      <c r="I845" s="163"/>
    </row>
    <row r="846" spans="1:9" ht="15.75" x14ac:dyDescent="0.25">
      <c r="A846" s="160"/>
      <c r="B846" s="159"/>
      <c r="C846" s="159"/>
      <c r="D846" s="159"/>
      <c r="E846" s="161"/>
      <c r="F846" s="162"/>
      <c r="G846" s="311"/>
      <c r="H846" s="312"/>
      <c r="I846" s="163"/>
    </row>
    <row r="847" spans="1:9" ht="15.75" x14ac:dyDescent="0.25">
      <c r="A847" s="160"/>
      <c r="B847" s="159"/>
      <c r="C847" s="159"/>
      <c r="D847" s="159"/>
      <c r="E847" s="161"/>
      <c r="F847" s="162"/>
      <c r="G847" s="311"/>
      <c r="H847" s="312"/>
      <c r="I847" s="163"/>
    </row>
    <row r="848" spans="1:9" ht="15.75" x14ac:dyDescent="0.25">
      <c r="A848" s="160"/>
      <c r="B848" s="159"/>
      <c r="C848" s="159"/>
      <c r="D848" s="159"/>
      <c r="E848" s="161"/>
      <c r="F848" s="162"/>
      <c r="G848" s="311"/>
      <c r="H848" s="312"/>
      <c r="I848" s="163"/>
    </row>
    <row r="849" spans="1:9" ht="15.75" x14ac:dyDescent="0.25">
      <c r="A849" s="160"/>
      <c r="B849" s="159"/>
      <c r="C849" s="159"/>
      <c r="D849" s="159"/>
      <c r="E849" s="161"/>
      <c r="F849" s="162"/>
      <c r="G849" s="311"/>
      <c r="H849" s="312"/>
      <c r="I849" s="163"/>
    </row>
    <row r="850" spans="1:9" ht="15.75" x14ac:dyDescent="0.25">
      <c r="A850" s="160"/>
      <c r="B850" s="159"/>
      <c r="C850" s="159"/>
      <c r="D850" s="159"/>
      <c r="E850" s="161"/>
      <c r="F850" s="162"/>
      <c r="G850" s="311"/>
      <c r="H850" s="312"/>
      <c r="I850" s="163"/>
    </row>
    <row r="851" spans="1:9" ht="15.75" x14ac:dyDescent="0.25">
      <c r="A851" s="160"/>
      <c r="B851" s="159"/>
      <c r="C851" s="159"/>
      <c r="D851" s="159"/>
      <c r="E851" s="161"/>
      <c r="F851" s="162"/>
      <c r="G851" s="311"/>
      <c r="H851" s="312"/>
      <c r="I851" s="163"/>
    </row>
    <row r="852" spans="1:9" ht="15.75" x14ac:dyDescent="0.25">
      <c r="A852" s="160"/>
      <c r="B852" s="159"/>
      <c r="C852" s="159"/>
      <c r="D852" s="159"/>
      <c r="E852" s="161"/>
      <c r="F852" s="162"/>
      <c r="G852" s="311"/>
      <c r="H852" s="312"/>
      <c r="I852" s="163"/>
    </row>
    <row r="853" spans="1:9" ht="15.75" x14ac:dyDescent="0.25">
      <c r="A853" s="160"/>
      <c r="B853" s="159"/>
      <c r="C853" s="159"/>
      <c r="D853" s="159"/>
      <c r="E853" s="161"/>
      <c r="F853" s="162"/>
      <c r="G853" s="311"/>
      <c r="H853" s="312"/>
      <c r="I853" s="163"/>
    </row>
    <row r="854" spans="1:9" ht="15.75" x14ac:dyDescent="0.25">
      <c r="A854" s="160"/>
      <c r="B854" s="159"/>
      <c r="C854" s="159"/>
      <c r="D854" s="159"/>
      <c r="E854" s="161"/>
      <c r="F854" s="162"/>
      <c r="G854" s="311"/>
      <c r="H854" s="312"/>
      <c r="I854" s="163"/>
    </row>
    <row r="855" spans="1:9" ht="15.75" x14ac:dyDescent="0.25">
      <c r="A855" s="160"/>
      <c r="B855" s="159"/>
      <c r="C855" s="159"/>
      <c r="D855" s="159"/>
      <c r="E855" s="161"/>
      <c r="F855" s="162"/>
      <c r="G855" s="311"/>
      <c r="H855" s="312"/>
      <c r="I855" s="163"/>
    </row>
    <row r="856" spans="1:9" ht="15.75" x14ac:dyDescent="0.25">
      <c r="A856" s="160"/>
      <c r="B856" s="159"/>
      <c r="C856" s="159"/>
      <c r="D856" s="159"/>
      <c r="E856" s="161"/>
      <c r="F856" s="162"/>
      <c r="G856" s="311"/>
      <c r="H856" s="312"/>
      <c r="I856" s="163"/>
    </row>
    <row r="857" spans="1:9" ht="15.75" x14ac:dyDescent="0.25">
      <c r="A857" s="160"/>
      <c r="B857" s="159"/>
      <c r="C857" s="159"/>
      <c r="D857" s="159"/>
      <c r="E857" s="161"/>
      <c r="F857" s="162"/>
      <c r="G857" s="311"/>
      <c r="H857" s="312"/>
      <c r="I857" s="163"/>
    </row>
    <row r="858" spans="1:9" ht="15.75" x14ac:dyDescent="0.25">
      <c r="A858" s="160"/>
      <c r="B858" s="159"/>
      <c r="C858" s="159"/>
      <c r="D858" s="159"/>
      <c r="E858" s="161"/>
      <c r="F858" s="162"/>
      <c r="G858" s="311"/>
      <c r="H858" s="312"/>
      <c r="I858" s="163"/>
    </row>
    <row r="859" spans="1:9" ht="15.75" x14ac:dyDescent="0.25">
      <c r="A859" s="160"/>
      <c r="B859" s="159"/>
      <c r="C859" s="159"/>
      <c r="D859" s="159"/>
      <c r="E859" s="161"/>
      <c r="F859" s="162"/>
      <c r="G859" s="311"/>
      <c r="H859" s="312"/>
      <c r="I859" s="163"/>
    </row>
    <row r="860" spans="1:9" ht="15.75" x14ac:dyDescent="0.25">
      <c r="A860" s="160"/>
      <c r="B860" s="159"/>
      <c r="C860" s="159"/>
      <c r="D860" s="159"/>
      <c r="E860" s="161"/>
      <c r="F860" s="162"/>
      <c r="G860" s="311"/>
      <c r="H860" s="312"/>
      <c r="I860" s="163"/>
    </row>
    <row r="861" spans="1:9" ht="15.75" x14ac:dyDescent="0.25">
      <c r="A861" s="160"/>
      <c r="B861" s="159"/>
      <c r="C861" s="159"/>
      <c r="D861" s="159"/>
      <c r="E861" s="161"/>
      <c r="F861" s="162"/>
      <c r="G861" s="311"/>
      <c r="H861" s="312"/>
      <c r="I861" s="163"/>
    </row>
    <row r="862" spans="1:9" ht="15.75" x14ac:dyDescent="0.25">
      <c r="A862" s="160"/>
      <c r="B862" s="159"/>
      <c r="C862" s="159"/>
      <c r="D862" s="159"/>
      <c r="E862" s="161"/>
      <c r="F862" s="162"/>
      <c r="G862" s="311"/>
      <c r="H862" s="312"/>
      <c r="I862" s="163"/>
    </row>
    <row r="863" spans="1:9" ht="15.75" x14ac:dyDescent="0.25">
      <c r="A863" s="160"/>
      <c r="B863" s="159"/>
      <c r="C863" s="159"/>
      <c r="D863" s="159"/>
      <c r="E863" s="161"/>
      <c r="F863" s="162"/>
      <c r="G863" s="311"/>
      <c r="H863" s="312"/>
      <c r="I863" s="163"/>
    </row>
    <row r="864" spans="1:9" ht="15.75" x14ac:dyDescent="0.25">
      <c r="A864" s="160"/>
      <c r="B864" s="159"/>
      <c r="C864" s="159"/>
      <c r="D864" s="159"/>
      <c r="E864" s="161"/>
      <c r="F864" s="162"/>
      <c r="G864" s="311"/>
      <c r="H864" s="312"/>
      <c r="I864" s="163"/>
    </row>
    <row r="865" spans="1:9" ht="15.75" x14ac:dyDescent="0.25">
      <c r="A865" s="160"/>
      <c r="B865" s="159"/>
      <c r="C865" s="159"/>
      <c r="D865" s="159"/>
      <c r="E865" s="161"/>
      <c r="F865" s="162"/>
      <c r="G865" s="311"/>
      <c r="H865" s="312"/>
      <c r="I865" s="163"/>
    </row>
    <row r="866" spans="1:9" ht="15.75" x14ac:dyDescent="0.25">
      <c r="A866" s="160"/>
      <c r="B866" s="159"/>
      <c r="C866" s="159"/>
      <c r="D866" s="159"/>
      <c r="E866" s="161"/>
      <c r="F866" s="162"/>
      <c r="G866" s="311"/>
      <c r="H866" s="312"/>
      <c r="I866" s="163"/>
    </row>
    <row r="867" spans="1:9" ht="15.75" x14ac:dyDescent="0.25">
      <c r="A867" s="160"/>
      <c r="B867" s="159"/>
      <c r="C867" s="159"/>
      <c r="D867" s="159"/>
      <c r="E867" s="161"/>
      <c r="F867" s="162"/>
      <c r="G867" s="311"/>
      <c r="H867" s="312"/>
      <c r="I867" s="163"/>
    </row>
    <row r="868" spans="1:9" ht="15.75" x14ac:dyDescent="0.25">
      <c r="A868" s="160"/>
      <c r="B868" s="159"/>
      <c r="C868" s="159"/>
      <c r="D868" s="159"/>
      <c r="E868" s="161"/>
      <c r="F868" s="162"/>
      <c r="G868" s="311"/>
      <c r="H868" s="312"/>
      <c r="I868" s="163"/>
    </row>
    <row r="869" spans="1:9" ht="15.75" x14ac:dyDescent="0.25">
      <c r="A869" s="160"/>
      <c r="B869" s="159"/>
      <c r="C869" s="159"/>
      <c r="D869" s="159"/>
      <c r="E869" s="161"/>
      <c r="F869" s="162"/>
      <c r="G869" s="311"/>
      <c r="H869" s="312"/>
      <c r="I869" s="163"/>
    </row>
    <row r="870" spans="1:9" ht="15.75" x14ac:dyDescent="0.25">
      <c r="A870" s="160"/>
      <c r="B870" s="159"/>
      <c r="C870" s="159"/>
      <c r="D870" s="159"/>
      <c r="E870" s="161"/>
      <c r="F870" s="162"/>
      <c r="G870" s="311"/>
      <c r="H870" s="312"/>
      <c r="I870" s="163"/>
    </row>
    <row r="871" spans="1:9" ht="15.75" x14ac:dyDescent="0.25">
      <c r="A871" s="160"/>
      <c r="B871" s="159"/>
      <c r="C871" s="159"/>
      <c r="D871" s="159"/>
      <c r="E871" s="161"/>
      <c r="F871" s="162"/>
      <c r="G871" s="311"/>
      <c r="H871" s="312"/>
      <c r="I871" s="163"/>
    </row>
    <row r="872" spans="1:9" ht="15.75" x14ac:dyDescent="0.25">
      <c r="A872" s="160"/>
      <c r="B872" s="159"/>
      <c r="C872" s="159"/>
      <c r="D872" s="159"/>
      <c r="E872" s="161"/>
      <c r="F872" s="162"/>
      <c r="G872" s="311"/>
      <c r="H872" s="312"/>
      <c r="I872" s="163"/>
    </row>
    <row r="873" spans="1:9" ht="15.75" x14ac:dyDescent="0.25">
      <c r="A873" s="160"/>
      <c r="B873" s="159"/>
      <c r="C873" s="159"/>
      <c r="D873" s="159"/>
      <c r="E873" s="161"/>
      <c r="F873" s="162"/>
      <c r="G873" s="311"/>
      <c r="H873" s="312"/>
      <c r="I873" s="163"/>
    </row>
    <row r="874" spans="1:9" ht="15.75" x14ac:dyDescent="0.25">
      <c r="A874" s="160"/>
      <c r="B874" s="159"/>
      <c r="C874" s="159"/>
      <c r="D874" s="159"/>
      <c r="E874" s="161"/>
      <c r="F874" s="162"/>
      <c r="G874" s="311"/>
      <c r="H874" s="312"/>
      <c r="I874" s="163"/>
    </row>
    <row r="875" spans="1:9" ht="15.75" x14ac:dyDescent="0.25">
      <c r="A875" s="160"/>
      <c r="B875" s="159"/>
      <c r="C875" s="159"/>
      <c r="D875" s="159"/>
      <c r="E875" s="161"/>
      <c r="F875" s="162"/>
      <c r="G875" s="311"/>
      <c r="H875" s="312"/>
      <c r="I875" s="163"/>
    </row>
    <row r="876" spans="1:9" ht="15.75" x14ac:dyDescent="0.25">
      <c r="A876" s="160"/>
      <c r="B876" s="159"/>
      <c r="C876" s="159"/>
      <c r="D876" s="159"/>
      <c r="E876" s="161"/>
      <c r="F876" s="162"/>
      <c r="G876" s="311"/>
      <c r="H876" s="312"/>
      <c r="I876" s="163"/>
    </row>
    <row r="877" spans="1:9" ht="15.75" x14ac:dyDescent="0.25">
      <c r="A877" s="160"/>
      <c r="B877" s="159"/>
      <c r="C877" s="159"/>
      <c r="D877" s="159"/>
      <c r="E877" s="161"/>
      <c r="F877" s="162"/>
      <c r="G877" s="311"/>
      <c r="H877" s="312"/>
      <c r="I877" s="163"/>
    </row>
    <row r="878" spans="1:9" ht="15.75" x14ac:dyDescent="0.25">
      <c r="A878" s="160"/>
      <c r="B878" s="159"/>
      <c r="C878" s="159"/>
      <c r="D878" s="159"/>
      <c r="E878" s="161"/>
      <c r="F878" s="162"/>
      <c r="G878" s="311"/>
      <c r="H878" s="312"/>
      <c r="I878" s="163"/>
    </row>
    <row r="879" spans="1:9" ht="15.75" x14ac:dyDescent="0.25">
      <c r="A879" s="160"/>
      <c r="B879" s="159"/>
      <c r="C879" s="159"/>
      <c r="D879" s="159"/>
      <c r="E879" s="161"/>
      <c r="F879" s="162"/>
      <c r="G879" s="311"/>
      <c r="H879" s="312"/>
      <c r="I879" s="163"/>
    </row>
    <row r="880" spans="1:9" ht="15.75" x14ac:dyDescent="0.25">
      <c r="A880" s="160"/>
      <c r="B880" s="159"/>
      <c r="C880" s="159"/>
      <c r="D880" s="159"/>
      <c r="E880" s="161"/>
      <c r="F880" s="162"/>
      <c r="G880" s="311"/>
      <c r="H880" s="312"/>
      <c r="I880" s="163"/>
    </row>
    <row r="881" spans="1:9" ht="15.75" x14ac:dyDescent="0.25">
      <c r="A881" s="160"/>
      <c r="B881" s="159"/>
      <c r="C881" s="159"/>
      <c r="D881" s="159"/>
      <c r="E881" s="161"/>
      <c r="F881" s="162"/>
      <c r="G881" s="311"/>
      <c r="H881" s="312"/>
      <c r="I881" s="163"/>
    </row>
    <row r="882" spans="1:9" ht="15.75" x14ac:dyDescent="0.25">
      <c r="A882" s="160"/>
      <c r="B882" s="159"/>
      <c r="C882" s="159"/>
      <c r="D882" s="159"/>
      <c r="E882" s="161"/>
      <c r="F882" s="162"/>
      <c r="G882" s="311"/>
      <c r="H882" s="312"/>
      <c r="I882" s="163"/>
    </row>
    <row r="883" spans="1:9" ht="15.75" x14ac:dyDescent="0.25">
      <c r="A883" s="160"/>
      <c r="B883" s="159"/>
      <c r="C883" s="159"/>
      <c r="D883" s="159"/>
      <c r="E883" s="161"/>
      <c r="F883" s="162"/>
      <c r="G883" s="311"/>
      <c r="H883" s="312"/>
      <c r="I883" s="163"/>
    </row>
    <row r="884" spans="1:9" ht="15.75" x14ac:dyDescent="0.25">
      <c r="A884" s="160"/>
      <c r="B884" s="159"/>
      <c r="C884" s="159"/>
      <c r="D884" s="159"/>
      <c r="E884" s="161"/>
      <c r="F884" s="162"/>
      <c r="G884" s="311"/>
      <c r="H884" s="312"/>
      <c r="I884" s="163"/>
    </row>
    <row r="885" spans="1:9" ht="15.75" x14ac:dyDescent="0.25">
      <c r="A885" s="160"/>
      <c r="B885" s="159"/>
      <c r="C885" s="159"/>
      <c r="D885" s="159"/>
      <c r="E885" s="161"/>
      <c r="F885" s="162"/>
      <c r="G885" s="311"/>
      <c r="H885" s="312"/>
      <c r="I885" s="163"/>
    </row>
    <row r="886" spans="1:9" ht="15.75" x14ac:dyDescent="0.25">
      <c r="A886" s="160"/>
      <c r="B886" s="159"/>
      <c r="C886" s="159"/>
      <c r="D886" s="159"/>
      <c r="E886" s="161"/>
      <c r="F886" s="162"/>
      <c r="G886" s="311"/>
      <c r="H886" s="312"/>
      <c r="I886" s="163"/>
    </row>
    <row r="887" spans="1:9" ht="15.75" x14ac:dyDescent="0.25">
      <c r="A887" s="160"/>
      <c r="B887" s="159"/>
      <c r="C887" s="159"/>
      <c r="D887" s="159"/>
      <c r="E887" s="161"/>
      <c r="F887" s="162"/>
      <c r="G887" s="311"/>
      <c r="H887" s="312"/>
      <c r="I887" s="163"/>
    </row>
    <row r="888" spans="1:9" ht="15.75" x14ac:dyDescent="0.25">
      <c r="A888" s="160"/>
      <c r="B888" s="159"/>
      <c r="C888" s="159"/>
      <c r="D888" s="159"/>
      <c r="E888" s="161"/>
      <c r="F888" s="162"/>
      <c r="G888" s="311"/>
      <c r="H888" s="312"/>
      <c r="I888" s="163"/>
    </row>
    <row r="889" spans="1:9" ht="15.75" x14ac:dyDescent="0.25">
      <c r="A889" s="160"/>
      <c r="B889" s="159"/>
      <c r="C889" s="159"/>
      <c r="D889" s="159"/>
      <c r="E889" s="161"/>
      <c r="F889" s="162"/>
      <c r="G889" s="311"/>
      <c r="H889" s="312"/>
      <c r="I889" s="163"/>
    </row>
    <row r="890" spans="1:9" ht="15.75" x14ac:dyDescent="0.25">
      <c r="A890" s="160"/>
      <c r="B890" s="159"/>
      <c r="C890" s="159"/>
      <c r="D890" s="159"/>
      <c r="E890" s="161"/>
      <c r="F890" s="162"/>
      <c r="G890" s="311"/>
      <c r="H890" s="312"/>
      <c r="I890" s="163"/>
    </row>
    <row r="891" spans="1:9" ht="15.75" x14ac:dyDescent="0.25">
      <c r="A891" s="160"/>
      <c r="B891" s="159"/>
      <c r="C891" s="159"/>
      <c r="D891" s="159"/>
      <c r="E891" s="161"/>
      <c r="F891" s="162"/>
      <c r="G891" s="311"/>
      <c r="H891" s="312"/>
      <c r="I891" s="163"/>
    </row>
    <row r="892" spans="1:9" ht="15.75" x14ac:dyDescent="0.25">
      <c r="A892" s="160"/>
      <c r="B892" s="159"/>
      <c r="C892" s="159"/>
      <c r="D892" s="159"/>
      <c r="E892" s="161"/>
      <c r="F892" s="162"/>
      <c r="G892" s="311"/>
      <c r="H892" s="312"/>
      <c r="I892" s="163"/>
    </row>
    <row r="893" spans="1:9" ht="15.75" x14ac:dyDescent="0.25">
      <c r="A893" s="160"/>
      <c r="B893" s="159"/>
      <c r="C893" s="159"/>
      <c r="D893" s="159"/>
      <c r="E893" s="161"/>
      <c r="F893" s="162"/>
      <c r="G893" s="311"/>
      <c r="H893" s="312"/>
      <c r="I893" s="163"/>
    </row>
    <row r="894" spans="1:9" ht="15.75" x14ac:dyDescent="0.25">
      <c r="A894" s="160"/>
      <c r="B894" s="159"/>
      <c r="C894" s="159"/>
      <c r="D894" s="159"/>
      <c r="E894" s="161"/>
      <c r="F894" s="162"/>
      <c r="G894" s="311"/>
      <c r="H894" s="312"/>
      <c r="I894" s="163"/>
    </row>
    <row r="895" spans="1:9" ht="15.75" x14ac:dyDescent="0.25">
      <c r="A895" s="160"/>
      <c r="B895" s="159"/>
      <c r="C895" s="159"/>
      <c r="D895" s="159"/>
      <c r="E895" s="161"/>
      <c r="F895" s="162"/>
      <c r="G895" s="311"/>
      <c r="H895" s="312"/>
      <c r="I895" s="163"/>
    </row>
    <row r="896" spans="1:9" ht="15.75" x14ac:dyDescent="0.25">
      <c r="A896" s="160"/>
      <c r="B896" s="159"/>
      <c r="C896" s="159"/>
      <c r="D896" s="159"/>
      <c r="E896" s="161"/>
      <c r="F896" s="162"/>
      <c r="G896" s="311"/>
      <c r="H896" s="312"/>
      <c r="I896" s="163"/>
    </row>
    <row r="897" spans="1:9" ht="15.75" x14ac:dyDescent="0.25">
      <c r="A897" s="160"/>
      <c r="B897" s="159"/>
      <c r="C897" s="159"/>
      <c r="D897" s="159"/>
      <c r="E897" s="161"/>
      <c r="F897" s="162"/>
      <c r="G897" s="311"/>
      <c r="H897" s="312"/>
      <c r="I897" s="163"/>
    </row>
    <row r="898" spans="1:9" ht="15.75" x14ac:dyDescent="0.25">
      <c r="A898" s="160"/>
      <c r="B898" s="159"/>
      <c r="C898" s="159"/>
      <c r="D898" s="159"/>
      <c r="E898" s="161"/>
      <c r="F898" s="162"/>
      <c r="G898" s="311"/>
      <c r="H898" s="312"/>
      <c r="I898" s="163"/>
    </row>
    <row r="899" spans="1:9" ht="15.75" x14ac:dyDescent="0.25">
      <c r="A899" s="160"/>
      <c r="B899" s="159"/>
      <c r="C899" s="159"/>
      <c r="D899" s="159"/>
      <c r="E899" s="161"/>
      <c r="F899" s="162"/>
      <c r="G899" s="311"/>
      <c r="H899" s="312"/>
      <c r="I899" s="163"/>
    </row>
    <row r="900" spans="1:9" ht="15.75" x14ac:dyDescent="0.25">
      <c r="A900" s="160"/>
      <c r="B900" s="159"/>
      <c r="C900" s="159"/>
      <c r="D900" s="159"/>
      <c r="E900" s="161"/>
      <c r="F900" s="162"/>
      <c r="G900" s="311"/>
      <c r="H900" s="312"/>
      <c r="I900" s="163"/>
    </row>
    <row r="901" spans="1:9" ht="15.75" x14ac:dyDescent="0.25">
      <c r="A901" s="160"/>
      <c r="B901" s="159"/>
      <c r="C901" s="159"/>
      <c r="D901" s="159"/>
      <c r="E901" s="161"/>
      <c r="F901" s="162"/>
      <c r="G901" s="311"/>
      <c r="H901" s="312"/>
      <c r="I901" s="163"/>
    </row>
    <row r="902" spans="1:9" ht="15.75" x14ac:dyDescent="0.25">
      <c r="A902" s="160"/>
      <c r="B902" s="159"/>
      <c r="C902" s="159"/>
      <c r="D902" s="159"/>
      <c r="E902" s="161"/>
      <c r="F902" s="162"/>
      <c r="G902" s="311"/>
      <c r="H902" s="312"/>
      <c r="I902" s="163"/>
    </row>
    <row r="903" spans="1:9" ht="15.75" x14ac:dyDescent="0.25">
      <c r="A903" s="160"/>
      <c r="B903" s="159"/>
      <c r="C903" s="159"/>
      <c r="D903" s="159"/>
      <c r="E903" s="161"/>
      <c r="F903" s="162"/>
      <c r="G903" s="311"/>
      <c r="H903" s="312"/>
      <c r="I903" s="163"/>
    </row>
    <row r="904" spans="1:9" ht="15.75" x14ac:dyDescent="0.25">
      <c r="A904" s="160"/>
      <c r="B904" s="159"/>
      <c r="C904" s="159"/>
      <c r="D904" s="159"/>
      <c r="E904" s="161"/>
      <c r="F904" s="162"/>
      <c r="G904" s="311"/>
      <c r="H904" s="312"/>
      <c r="I904" s="163"/>
    </row>
    <row r="905" spans="1:9" ht="15.75" x14ac:dyDescent="0.25">
      <c r="A905" s="160"/>
      <c r="B905" s="159"/>
      <c r="C905" s="159"/>
      <c r="D905" s="159"/>
      <c r="E905" s="161"/>
      <c r="F905" s="162"/>
      <c r="G905" s="311"/>
      <c r="H905" s="312"/>
      <c r="I905" s="163"/>
    </row>
    <row r="906" spans="1:9" ht="15.75" x14ac:dyDescent="0.25">
      <c r="A906" s="160"/>
      <c r="B906" s="159"/>
      <c r="C906" s="159"/>
      <c r="D906" s="159"/>
      <c r="E906" s="161"/>
      <c r="F906" s="162"/>
      <c r="G906" s="311"/>
      <c r="H906" s="312"/>
      <c r="I906" s="163"/>
    </row>
    <row r="907" spans="1:9" ht="15.75" x14ac:dyDescent="0.25">
      <c r="A907" s="160"/>
      <c r="B907" s="159"/>
      <c r="C907" s="159"/>
      <c r="D907" s="159"/>
      <c r="E907" s="161"/>
      <c r="F907" s="162"/>
      <c r="G907" s="311"/>
      <c r="H907" s="312"/>
      <c r="I907" s="163"/>
    </row>
    <row r="908" spans="1:9" ht="15.75" x14ac:dyDescent="0.25">
      <c r="A908" s="160"/>
      <c r="B908" s="159"/>
      <c r="C908" s="159"/>
      <c r="D908" s="159"/>
      <c r="E908" s="161"/>
      <c r="F908" s="162"/>
      <c r="G908" s="311"/>
      <c r="H908" s="312"/>
      <c r="I908" s="163"/>
    </row>
    <row r="909" spans="1:9" ht="15.75" x14ac:dyDescent="0.25">
      <c r="A909" s="160"/>
      <c r="B909" s="159"/>
      <c r="C909" s="159"/>
      <c r="D909" s="159"/>
      <c r="E909" s="161"/>
      <c r="F909" s="162"/>
      <c r="G909" s="311"/>
      <c r="H909" s="312"/>
      <c r="I909" s="163"/>
    </row>
    <row r="910" spans="1:9" ht="15.75" x14ac:dyDescent="0.25">
      <c r="A910" s="160"/>
      <c r="B910" s="159"/>
      <c r="C910" s="159"/>
      <c r="D910" s="159"/>
      <c r="E910" s="161"/>
      <c r="F910" s="162"/>
      <c r="G910" s="311"/>
      <c r="H910" s="312"/>
      <c r="I910" s="163"/>
    </row>
    <row r="911" spans="1:9" ht="15.75" x14ac:dyDescent="0.25">
      <c r="A911" s="160"/>
      <c r="B911" s="159"/>
      <c r="C911" s="159"/>
      <c r="D911" s="159"/>
      <c r="E911" s="161"/>
      <c r="F911" s="162"/>
      <c r="G911" s="311"/>
      <c r="H911" s="312"/>
      <c r="I911" s="163"/>
    </row>
    <row r="912" spans="1:9" ht="15.75" x14ac:dyDescent="0.25">
      <c r="A912" s="160"/>
      <c r="B912" s="159"/>
      <c r="C912" s="159"/>
      <c r="D912" s="159"/>
      <c r="E912" s="161"/>
      <c r="F912" s="162"/>
      <c r="G912" s="311"/>
      <c r="H912" s="312"/>
      <c r="I912" s="163"/>
    </row>
    <row r="913" spans="1:9" ht="15.75" x14ac:dyDescent="0.25">
      <c r="A913" s="160"/>
      <c r="B913" s="159"/>
      <c r="C913" s="159"/>
      <c r="D913" s="159"/>
      <c r="E913" s="161"/>
      <c r="F913" s="162"/>
      <c r="G913" s="311"/>
      <c r="H913" s="312"/>
      <c r="I913" s="163"/>
    </row>
    <row r="914" spans="1:9" ht="15.75" x14ac:dyDescent="0.25">
      <c r="A914" s="160"/>
      <c r="B914" s="159"/>
      <c r="C914" s="159"/>
      <c r="D914" s="159"/>
      <c r="E914" s="161"/>
      <c r="F914" s="162"/>
      <c r="G914" s="311"/>
      <c r="H914" s="312"/>
      <c r="I914" s="163"/>
    </row>
    <row r="915" spans="1:9" ht="15.75" x14ac:dyDescent="0.25">
      <c r="A915" s="160"/>
      <c r="B915" s="159"/>
      <c r="C915" s="159"/>
      <c r="D915" s="159"/>
      <c r="E915" s="161"/>
      <c r="F915" s="162"/>
      <c r="G915" s="311"/>
      <c r="H915" s="312"/>
      <c r="I915" s="163"/>
    </row>
    <row r="916" spans="1:9" ht="15.75" x14ac:dyDescent="0.25">
      <c r="A916" s="160"/>
      <c r="B916" s="159"/>
      <c r="C916" s="159"/>
      <c r="D916" s="159"/>
      <c r="E916" s="161"/>
      <c r="F916" s="162"/>
      <c r="G916" s="311"/>
      <c r="H916" s="312"/>
      <c r="I916" s="163"/>
    </row>
    <row r="917" spans="1:9" ht="15.75" x14ac:dyDescent="0.25">
      <c r="A917" s="160"/>
      <c r="B917" s="159"/>
      <c r="C917" s="159"/>
      <c r="D917" s="159"/>
      <c r="E917" s="161"/>
      <c r="F917" s="162"/>
      <c r="G917" s="311"/>
      <c r="H917" s="312"/>
      <c r="I917" s="163"/>
    </row>
    <row r="918" spans="1:9" ht="15.75" x14ac:dyDescent="0.25">
      <c r="A918" s="160"/>
      <c r="B918" s="159"/>
      <c r="C918" s="159"/>
      <c r="D918" s="159"/>
      <c r="E918" s="161"/>
      <c r="F918" s="162"/>
      <c r="G918" s="311"/>
      <c r="H918" s="312"/>
      <c r="I918" s="163"/>
    </row>
    <row r="919" spans="1:9" ht="15.75" x14ac:dyDescent="0.25">
      <c r="A919" s="160"/>
      <c r="B919" s="159"/>
      <c r="C919" s="159"/>
      <c r="D919" s="159"/>
      <c r="E919" s="161"/>
      <c r="F919" s="162"/>
      <c r="G919" s="311"/>
      <c r="H919" s="312"/>
      <c r="I919" s="163"/>
    </row>
    <row r="920" spans="1:9" ht="15.75" x14ac:dyDescent="0.25">
      <c r="A920" s="160"/>
      <c r="B920" s="159"/>
      <c r="C920" s="159"/>
      <c r="D920" s="159"/>
      <c r="E920" s="161"/>
      <c r="F920" s="162"/>
      <c r="G920" s="311"/>
      <c r="H920" s="312"/>
      <c r="I920" s="163"/>
    </row>
    <row r="921" spans="1:9" ht="15.75" x14ac:dyDescent="0.25">
      <c r="A921" s="160"/>
      <c r="B921" s="159"/>
      <c r="C921" s="159"/>
      <c r="D921" s="159"/>
      <c r="E921" s="161"/>
      <c r="F921" s="162"/>
      <c r="G921" s="311"/>
      <c r="H921" s="312"/>
      <c r="I921" s="163"/>
    </row>
    <row r="922" spans="1:9" ht="15.75" x14ac:dyDescent="0.25">
      <c r="A922" s="160"/>
      <c r="B922" s="159"/>
      <c r="C922" s="159"/>
      <c r="D922" s="159"/>
      <c r="E922" s="161"/>
      <c r="F922" s="162"/>
      <c r="G922" s="311"/>
      <c r="H922" s="312"/>
      <c r="I922" s="163"/>
    </row>
    <row r="923" spans="1:9" ht="15.75" x14ac:dyDescent="0.25">
      <c r="A923" s="160"/>
      <c r="B923" s="159"/>
      <c r="C923" s="159"/>
      <c r="D923" s="159"/>
      <c r="E923" s="161"/>
      <c r="F923" s="162"/>
      <c r="G923" s="311"/>
      <c r="H923" s="312"/>
      <c r="I923" s="163"/>
    </row>
    <row r="924" spans="1:9" ht="15.75" x14ac:dyDescent="0.25">
      <c r="A924" s="160"/>
      <c r="B924" s="159"/>
      <c r="C924" s="159"/>
      <c r="D924" s="159"/>
      <c r="E924" s="161"/>
      <c r="F924" s="162"/>
      <c r="G924" s="311"/>
      <c r="H924" s="312"/>
      <c r="I924" s="163"/>
    </row>
    <row r="925" spans="1:9" ht="15.75" x14ac:dyDescent="0.25">
      <c r="A925" s="160"/>
      <c r="B925" s="159"/>
      <c r="C925" s="159"/>
      <c r="D925" s="159"/>
      <c r="E925" s="161"/>
      <c r="F925" s="162"/>
      <c r="G925" s="311"/>
      <c r="H925" s="312"/>
      <c r="I925" s="163"/>
    </row>
    <row r="926" spans="1:9" ht="15.75" x14ac:dyDescent="0.25">
      <c r="A926" s="160"/>
      <c r="B926" s="159"/>
      <c r="C926" s="159"/>
      <c r="D926" s="159"/>
      <c r="E926" s="161"/>
      <c r="F926" s="162"/>
      <c r="G926" s="311"/>
      <c r="H926" s="312"/>
      <c r="I926" s="163"/>
    </row>
    <row r="927" spans="1:9" ht="15.75" x14ac:dyDescent="0.25">
      <c r="A927" s="160"/>
      <c r="B927" s="159"/>
      <c r="C927" s="159"/>
      <c r="D927" s="159"/>
      <c r="E927" s="161"/>
      <c r="F927" s="162"/>
      <c r="G927" s="311"/>
      <c r="H927" s="312"/>
      <c r="I927" s="163"/>
    </row>
    <row r="928" spans="1:9" ht="15.75" x14ac:dyDescent="0.25">
      <c r="A928" s="160"/>
      <c r="B928" s="159"/>
      <c r="C928" s="159"/>
      <c r="D928" s="159"/>
      <c r="E928" s="161"/>
      <c r="F928" s="162"/>
      <c r="G928" s="311"/>
      <c r="H928" s="312"/>
      <c r="I928" s="163"/>
    </row>
    <row r="929" spans="1:9" ht="15.75" x14ac:dyDescent="0.25">
      <c r="A929" s="160"/>
      <c r="B929" s="159"/>
      <c r="C929" s="159"/>
      <c r="D929" s="159"/>
      <c r="E929" s="161"/>
      <c r="F929" s="162"/>
      <c r="G929" s="311"/>
      <c r="H929" s="312"/>
      <c r="I929" s="163"/>
    </row>
    <row r="930" spans="1:9" ht="15.75" x14ac:dyDescent="0.25">
      <c r="A930" s="160"/>
      <c r="B930" s="159"/>
      <c r="C930" s="159"/>
      <c r="D930" s="159"/>
      <c r="E930" s="161"/>
      <c r="F930" s="162"/>
      <c r="G930" s="311"/>
      <c r="H930" s="312"/>
      <c r="I930" s="163"/>
    </row>
    <row r="931" spans="1:9" ht="15.75" x14ac:dyDescent="0.25">
      <c r="A931" s="160"/>
      <c r="B931" s="159"/>
      <c r="C931" s="159"/>
      <c r="D931" s="159"/>
      <c r="E931" s="161"/>
      <c r="F931" s="162"/>
      <c r="G931" s="311"/>
      <c r="H931" s="312"/>
      <c r="I931" s="163"/>
    </row>
    <row r="932" spans="1:9" ht="15.75" x14ac:dyDescent="0.25">
      <c r="A932" s="160"/>
      <c r="B932" s="159"/>
      <c r="C932" s="159"/>
      <c r="D932" s="159"/>
      <c r="E932" s="161"/>
      <c r="F932" s="162"/>
      <c r="G932" s="311"/>
      <c r="H932" s="312"/>
      <c r="I932" s="163"/>
    </row>
    <row r="933" spans="1:9" ht="15.75" x14ac:dyDescent="0.25">
      <c r="A933" s="160"/>
      <c r="B933" s="159"/>
      <c r="C933" s="159"/>
      <c r="D933" s="159"/>
      <c r="E933" s="161"/>
      <c r="F933" s="162"/>
      <c r="G933" s="311"/>
      <c r="H933" s="312"/>
      <c r="I933" s="163"/>
    </row>
    <row r="934" spans="1:9" ht="15.75" x14ac:dyDescent="0.25">
      <c r="A934" s="160"/>
      <c r="B934" s="159"/>
      <c r="C934" s="159"/>
      <c r="D934" s="159"/>
      <c r="E934" s="161"/>
      <c r="F934" s="162"/>
      <c r="G934" s="311"/>
      <c r="H934" s="312"/>
      <c r="I934" s="163"/>
    </row>
    <row r="935" spans="1:9" ht="15.75" x14ac:dyDescent="0.25">
      <c r="A935" s="160"/>
      <c r="B935" s="159"/>
      <c r="C935" s="159"/>
      <c r="D935" s="159"/>
      <c r="E935" s="161"/>
      <c r="F935" s="162"/>
      <c r="G935" s="311"/>
      <c r="H935" s="312"/>
      <c r="I935" s="163"/>
    </row>
    <row r="936" spans="1:9" ht="15.75" x14ac:dyDescent="0.25">
      <c r="A936" s="160"/>
      <c r="B936" s="159"/>
      <c r="C936" s="159"/>
      <c r="D936" s="159"/>
      <c r="E936" s="161"/>
      <c r="F936" s="162"/>
      <c r="G936" s="311"/>
      <c r="H936" s="312"/>
      <c r="I936" s="163"/>
    </row>
    <row r="937" spans="1:9" ht="15.75" x14ac:dyDescent="0.25">
      <c r="A937" s="160"/>
      <c r="B937" s="159"/>
      <c r="C937" s="159"/>
      <c r="D937" s="159"/>
      <c r="E937" s="161"/>
      <c r="F937" s="162"/>
      <c r="G937" s="311"/>
      <c r="H937" s="312"/>
      <c r="I937" s="163"/>
    </row>
    <row r="938" spans="1:9" ht="15.75" x14ac:dyDescent="0.25">
      <c r="A938" s="160"/>
      <c r="B938" s="159"/>
      <c r="C938" s="159"/>
      <c r="D938" s="159"/>
      <c r="E938" s="161"/>
      <c r="F938" s="162"/>
      <c r="G938" s="311"/>
      <c r="H938" s="312"/>
      <c r="I938" s="163"/>
    </row>
    <row r="939" spans="1:9" ht="15.75" x14ac:dyDescent="0.25">
      <c r="A939" s="160"/>
      <c r="B939" s="159"/>
      <c r="C939" s="159"/>
      <c r="D939" s="159"/>
      <c r="E939" s="161"/>
      <c r="F939" s="162"/>
      <c r="G939" s="311"/>
      <c r="H939" s="312"/>
      <c r="I939" s="163"/>
    </row>
    <row r="940" spans="1:9" ht="15.75" x14ac:dyDescent="0.25">
      <c r="A940" s="160"/>
      <c r="B940" s="159"/>
      <c r="C940" s="159"/>
      <c r="D940" s="159"/>
      <c r="E940" s="161"/>
      <c r="F940" s="162"/>
      <c r="G940" s="311"/>
      <c r="H940" s="312"/>
      <c r="I940" s="163"/>
    </row>
    <row r="941" spans="1:9" ht="15.75" x14ac:dyDescent="0.25">
      <c r="A941" s="160"/>
      <c r="B941" s="159"/>
      <c r="C941" s="159"/>
      <c r="D941" s="159"/>
      <c r="E941" s="161"/>
      <c r="F941" s="162"/>
      <c r="G941" s="311"/>
      <c r="H941" s="312"/>
      <c r="I941" s="163"/>
    </row>
    <row r="942" spans="1:9" ht="15.75" x14ac:dyDescent="0.25">
      <c r="A942" s="160"/>
      <c r="B942" s="159"/>
      <c r="C942" s="159"/>
      <c r="D942" s="159"/>
      <c r="E942" s="161"/>
      <c r="F942" s="162"/>
      <c r="G942" s="311"/>
      <c r="H942" s="312"/>
      <c r="I942" s="163"/>
    </row>
    <row r="943" spans="1:9" ht="15.75" x14ac:dyDescent="0.25">
      <c r="A943" s="160"/>
      <c r="B943" s="159"/>
      <c r="C943" s="159"/>
      <c r="D943" s="159"/>
      <c r="E943" s="161"/>
      <c r="F943" s="162"/>
      <c r="G943" s="311"/>
      <c r="H943" s="312"/>
      <c r="I943" s="163"/>
    </row>
    <row r="944" spans="1:9" ht="15.75" x14ac:dyDescent="0.25">
      <c r="A944" s="160"/>
      <c r="B944" s="159"/>
      <c r="C944" s="159"/>
      <c r="D944" s="159"/>
      <c r="E944" s="161"/>
      <c r="F944" s="162"/>
      <c r="G944" s="311"/>
      <c r="H944" s="312"/>
      <c r="I944" s="163"/>
    </row>
    <row r="945" spans="1:9" ht="15.75" x14ac:dyDescent="0.25">
      <c r="A945" s="160"/>
      <c r="B945" s="159"/>
      <c r="C945" s="159"/>
      <c r="D945" s="159"/>
      <c r="E945" s="161"/>
      <c r="F945" s="162"/>
      <c r="G945" s="311"/>
      <c r="H945" s="312"/>
      <c r="I945" s="163"/>
    </row>
    <row r="946" spans="1:9" ht="15.75" x14ac:dyDescent="0.25">
      <c r="A946" s="160"/>
      <c r="B946" s="159"/>
      <c r="C946" s="159"/>
      <c r="D946" s="159"/>
      <c r="E946" s="161"/>
      <c r="F946" s="162"/>
      <c r="G946" s="311"/>
      <c r="H946" s="312"/>
      <c r="I946" s="163"/>
    </row>
    <row r="947" spans="1:9" ht="15.75" x14ac:dyDescent="0.25">
      <c r="A947" s="160"/>
      <c r="B947" s="159"/>
      <c r="C947" s="159"/>
      <c r="D947" s="159"/>
      <c r="E947" s="161"/>
      <c r="F947" s="162"/>
      <c r="G947" s="311"/>
      <c r="H947" s="312"/>
      <c r="I947" s="163"/>
    </row>
    <row r="948" spans="1:9" ht="15.75" x14ac:dyDescent="0.25">
      <c r="A948" s="160"/>
      <c r="B948" s="159"/>
      <c r="C948" s="159"/>
      <c r="D948" s="159"/>
      <c r="E948" s="161"/>
      <c r="F948" s="162"/>
      <c r="G948" s="311"/>
      <c r="H948" s="312"/>
      <c r="I948" s="163"/>
    </row>
    <row r="949" spans="1:9" ht="15.75" x14ac:dyDescent="0.25">
      <c r="A949" s="160"/>
      <c r="B949" s="159"/>
      <c r="C949" s="159"/>
      <c r="D949" s="159"/>
      <c r="E949" s="161"/>
      <c r="F949" s="162"/>
      <c r="G949" s="311"/>
      <c r="H949" s="312"/>
      <c r="I949" s="163"/>
    </row>
    <row r="950" spans="1:9" ht="15.75" x14ac:dyDescent="0.25">
      <c r="A950" s="160"/>
      <c r="B950" s="159"/>
      <c r="C950" s="159"/>
      <c r="D950" s="159"/>
      <c r="E950" s="161"/>
      <c r="F950" s="162"/>
      <c r="G950" s="311"/>
      <c r="H950" s="312"/>
      <c r="I950" s="163"/>
    </row>
    <row r="951" spans="1:9" ht="15.75" x14ac:dyDescent="0.25">
      <c r="A951" s="160"/>
      <c r="B951" s="159"/>
      <c r="C951" s="159"/>
      <c r="D951" s="159"/>
      <c r="E951" s="161"/>
      <c r="F951" s="162"/>
      <c r="G951" s="311"/>
      <c r="H951" s="312"/>
      <c r="I951" s="163"/>
    </row>
    <row r="952" spans="1:9" ht="15.75" x14ac:dyDescent="0.25">
      <c r="A952" s="160"/>
      <c r="B952" s="159"/>
      <c r="C952" s="159"/>
      <c r="D952" s="159"/>
      <c r="E952" s="161"/>
      <c r="F952" s="162"/>
      <c r="G952" s="311"/>
      <c r="H952" s="312"/>
      <c r="I952" s="163"/>
    </row>
    <row r="953" spans="1:9" ht="15.75" x14ac:dyDescent="0.25">
      <c r="A953" s="160"/>
      <c r="B953" s="159"/>
      <c r="C953" s="159"/>
      <c r="D953" s="159"/>
      <c r="E953" s="161"/>
      <c r="F953" s="162"/>
      <c r="G953" s="311"/>
      <c r="H953" s="312"/>
      <c r="I953" s="163"/>
    </row>
    <row r="954" spans="1:9" ht="15.75" x14ac:dyDescent="0.25">
      <c r="A954" s="160"/>
      <c r="B954" s="159"/>
      <c r="C954" s="159"/>
      <c r="D954" s="159"/>
      <c r="E954" s="161"/>
      <c r="F954" s="162"/>
      <c r="G954" s="311"/>
      <c r="H954" s="312"/>
      <c r="I954" s="163"/>
    </row>
    <row r="955" spans="1:9" ht="15.75" x14ac:dyDescent="0.25">
      <c r="A955" s="160"/>
      <c r="B955" s="159"/>
      <c r="C955" s="159"/>
      <c r="D955" s="159"/>
      <c r="E955" s="161"/>
      <c r="F955" s="162"/>
      <c r="G955" s="311"/>
      <c r="H955" s="312"/>
      <c r="I955" s="163"/>
    </row>
    <row r="956" spans="1:9" ht="15.75" x14ac:dyDescent="0.25">
      <c r="A956" s="160"/>
      <c r="B956" s="159"/>
      <c r="C956" s="159"/>
      <c r="D956" s="159"/>
      <c r="E956" s="161"/>
      <c r="F956" s="162"/>
      <c r="G956" s="311"/>
      <c r="H956" s="312"/>
      <c r="I956" s="163"/>
    </row>
    <row r="957" spans="1:9" ht="15.75" x14ac:dyDescent="0.25">
      <c r="A957" s="160"/>
      <c r="B957" s="159"/>
      <c r="C957" s="159"/>
      <c r="D957" s="159"/>
      <c r="E957" s="161"/>
      <c r="F957" s="162"/>
      <c r="G957" s="311"/>
      <c r="H957" s="312"/>
      <c r="I957" s="163"/>
    </row>
    <row r="958" spans="1:9" ht="15.75" x14ac:dyDescent="0.25">
      <c r="A958" s="160"/>
      <c r="B958" s="159"/>
      <c r="C958" s="159"/>
      <c r="D958" s="159"/>
      <c r="E958" s="161"/>
      <c r="F958" s="162"/>
      <c r="G958" s="311"/>
      <c r="H958" s="312"/>
      <c r="I958" s="163"/>
    </row>
    <row r="959" spans="1:9" ht="15.75" x14ac:dyDescent="0.25">
      <c r="A959" s="160"/>
      <c r="B959" s="159"/>
      <c r="C959" s="159"/>
      <c r="D959" s="159"/>
      <c r="E959" s="161"/>
      <c r="F959" s="162"/>
      <c r="G959" s="311"/>
      <c r="H959" s="312"/>
      <c r="I959" s="163"/>
    </row>
    <row r="960" spans="1:9" ht="15.75" x14ac:dyDescent="0.25">
      <c r="A960" s="160"/>
      <c r="B960" s="159"/>
      <c r="C960" s="159"/>
      <c r="D960" s="159"/>
      <c r="E960" s="161"/>
      <c r="F960" s="162"/>
      <c r="G960" s="311"/>
      <c r="H960" s="312"/>
      <c r="I960" s="163"/>
    </row>
    <row r="961" spans="1:9" ht="15.75" x14ac:dyDescent="0.25">
      <c r="A961" s="160"/>
      <c r="B961" s="159"/>
      <c r="C961" s="159"/>
      <c r="D961" s="159"/>
      <c r="E961" s="161"/>
      <c r="F961" s="162"/>
      <c r="G961" s="311"/>
      <c r="H961" s="312"/>
      <c r="I961" s="163"/>
    </row>
    <row r="962" spans="1:9" ht="15.75" x14ac:dyDescent="0.25">
      <c r="A962" s="160"/>
      <c r="B962" s="159"/>
      <c r="C962" s="159"/>
      <c r="D962" s="159"/>
      <c r="E962" s="161"/>
      <c r="F962" s="162"/>
      <c r="G962" s="311"/>
      <c r="H962" s="312"/>
      <c r="I962" s="163"/>
    </row>
    <row r="963" spans="1:9" ht="15.75" x14ac:dyDescent="0.25">
      <c r="A963" s="160"/>
      <c r="B963" s="159"/>
      <c r="C963" s="159"/>
      <c r="D963" s="159"/>
      <c r="E963" s="161"/>
      <c r="F963" s="162"/>
      <c r="G963" s="311"/>
      <c r="H963" s="312"/>
      <c r="I963" s="163"/>
    </row>
    <row r="964" spans="1:9" ht="15.75" x14ac:dyDescent="0.25">
      <c r="A964" s="160"/>
      <c r="B964" s="159"/>
      <c r="C964" s="159"/>
      <c r="D964" s="159"/>
      <c r="E964" s="161"/>
      <c r="F964" s="162"/>
      <c r="G964" s="311"/>
      <c r="H964" s="312"/>
      <c r="I964" s="163"/>
    </row>
    <row r="965" spans="1:9" ht="15.75" x14ac:dyDescent="0.25">
      <c r="A965" s="160"/>
      <c r="B965" s="159"/>
      <c r="C965" s="159"/>
      <c r="D965" s="159"/>
      <c r="E965" s="161"/>
      <c r="F965" s="162"/>
      <c r="G965" s="311"/>
      <c r="H965" s="312"/>
      <c r="I965" s="163"/>
    </row>
    <row r="966" spans="1:9" ht="15.75" x14ac:dyDescent="0.25">
      <c r="A966" s="160"/>
      <c r="B966" s="159"/>
      <c r="C966" s="159"/>
      <c r="D966" s="159"/>
      <c r="E966" s="161"/>
      <c r="F966" s="162"/>
      <c r="G966" s="311"/>
      <c r="H966" s="312"/>
      <c r="I966" s="163"/>
    </row>
    <row r="967" spans="1:9" ht="15.75" x14ac:dyDescent="0.25">
      <c r="A967" s="160"/>
      <c r="B967" s="159"/>
      <c r="C967" s="159"/>
      <c r="D967" s="159"/>
      <c r="E967" s="161"/>
      <c r="F967" s="162"/>
      <c r="G967" s="311"/>
      <c r="H967" s="312"/>
      <c r="I967" s="163"/>
    </row>
    <row r="968" spans="1:9" ht="15.75" x14ac:dyDescent="0.25">
      <c r="A968" s="160"/>
      <c r="B968" s="159"/>
      <c r="C968" s="159"/>
      <c r="D968" s="159"/>
      <c r="E968" s="161"/>
      <c r="F968" s="162"/>
      <c r="G968" s="311"/>
      <c r="H968" s="312"/>
      <c r="I968" s="163"/>
    </row>
    <row r="969" spans="1:9" ht="15.75" x14ac:dyDescent="0.25">
      <c r="A969" s="160"/>
      <c r="B969" s="159"/>
      <c r="C969" s="159"/>
      <c r="D969" s="159"/>
      <c r="E969" s="161"/>
      <c r="F969" s="162"/>
      <c r="G969" s="311"/>
      <c r="H969" s="312"/>
      <c r="I969" s="163"/>
    </row>
    <row r="970" spans="1:9" ht="15.75" x14ac:dyDescent="0.25">
      <c r="A970" s="160"/>
      <c r="B970" s="159"/>
      <c r="C970" s="159"/>
      <c r="D970" s="159"/>
      <c r="E970" s="161"/>
      <c r="F970" s="162"/>
      <c r="G970" s="311"/>
      <c r="H970" s="312"/>
      <c r="I970" s="163"/>
    </row>
    <row r="971" spans="1:9" ht="15.75" x14ac:dyDescent="0.25">
      <c r="A971" s="160"/>
      <c r="B971" s="159"/>
      <c r="C971" s="159"/>
      <c r="D971" s="159"/>
      <c r="E971" s="161"/>
      <c r="F971" s="162"/>
      <c r="G971" s="311"/>
      <c r="H971" s="312"/>
      <c r="I971" s="163"/>
    </row>
    <row r="972" spans="1:9" ht="15.75" x14ac:dyDescent="0.25">
      <c r="A972" s="160"/>
      <c r="B972" s="159"/>
      <c r="C972" s="159"/>
      <c r="D972" s="159"/>
      <c r="E972" s="161"/>
      <c r="F972" s="162"/>
      <c r="G972" s="311"/>
      <c r="H972" s="312"/>
      <c r="I972" s="163"/>
    </row>
    <row r="973" spans="1:9" ht="15.75" x14ac:dyDescent="0.25">
      <c r="A973" s="160"/>
      <c r="B973" s="159"/>
      <c r="C973" s="159"/>
      <c r="D973" s="159"/>
      <c r="E973" s="161"/>
      <c r="F973" s="162"/>
      <c r="G973" s="311"/>
      <c r="H973" s="312"/>
      <c r="I973" s="163"/>
    </row>
    <row r="974" spans="1:9" ht="15.75" x14ac:dyDescent="0.25">
      <c r="A974" s="160"/>
      <c r="B974" s="159"/>
      <c r="C974" s="159"/>
      <c r="D974" s="159"/>
      <c r="E974" s="161"/>
      <c r="F974" s="162"/>
      <c r="G974" s="311"/>
      <c r="H974" s="312"/>
      <c r="I974" s="163"/>
    </row>
    <row r="975" spans="1:9" ht="15.75" x14ac:dyDescent="0.25">
      <c r="A975" s="160"/>
      <c r="B975" s="159"/>
      <c r="C975" s="159"/>
      <c r="D975" s="159"/>
      <c r="E975" s="161"/>
      <c r="F975" s="162"/>
      <c r="G975" s="311"/>
      <c r="H975" s="312"/>
      <c r="I975" s="163"/>
    </row>
    <row r="976" spans="1:9" ht="15.75" x14ac:dyDescent="0.25">
      <c r="A976" s="160"/>
      <c r="B976" s="159"/>
      <c r="C976" s="159"/>
      <c r="D976" s="159"/>
      <c r="E976" s="161"/>
      <c r="F976" s="162"/>
      <c r="G976" s="311"/>
      <c r="H976" s="312"/>
      <c r="I976" s="163"/>
    </row>
    <row r="977" spans="1:9" ht="15.75" x14ac:dyDescent="0.25">
      <c r="A977" s="160"/>
      <c r="B977" s="159"/>
      <c r="C977" s="159"/>
      <c r="D977" s="159"/>
      <c r="E977" s="161"/>
      <c r="F977" s="162"/>
      <c r="G977" s="311"/>
      <c r="H977" s="312"/>
      <c r="I977" s="163"/>
    </row>
    <row r="978" spans="1:9" ht="15.75" x14ac:dyDescent="0.25">
      <c r="A978" s="160"/>
      <c r="B978" s="159"/>
      <c r="C978" s="159"/>
      <c r="D978" s="159"/>
      <c r="E978" s="161"/>
      <c r="F978" s="162"/>
      <c r="G978" s="311"/>
      <c r="H978" s="312"/>
      <c r="I978" s="163"/>
    </row>
    <row r="979" spans="1:9" ht="15.75" x14ac:dyDescent="0.25">
      <c r="A979" s="160"/>
      <c r="B979" s="159"/>
      <c r="C979" s="159"/>
      <c r="D979" s="159"/>
      <c r="E979" s="161"/>
      <c r="F979" s="162"/>
      <c r="G979" s="311"/>
      <c r="H979" s="312"/>
      <c r="I979" s="163"/>
    </row>
    <row r="980" spans="1:9" ht="15.75" x14ac:dyDescent="0.25">
      <c r="A980" s="160"/>
      <c r="B980" s="159"/>
      <c r="C980" s="159"/>
      <c r="D980" s="159"/>
      <c r="E980" s="161"/>
      <c r="F980" s="162"/>
      <c r="G980" s="311"/>
      <c r="H980" s="312"/>
      <c r="I980" s="163"/>
    </row>
    <row r="981" spans="1:9" ht="15.75" x14ac:dyDescent="0.25">
      <c r="A981" s="160"/>
      <c r="B981" s="159"/>
      <c r="C981" s="159"/>
      <c r="D981" s="159"/>
      <c r="E981" s="161"/>
      <c r="F981" s="162"/>
      <c r="G981" s="311"/>
      <c r="H981" s="312"/>
      <c r="I981" s="163"/>
    </row>
    <row r="982" spans="1:9" ht="15.75" x14ac:dyDescent="0.25">
      <c r="A982" s="160"/>
      <c r="B982" s="159"/>
      <c r="C982" s="159"/>
      <c r="D982" s="159"/>
      <c r="E982" s="161"/>
      <c r="F982" s="162"/>
      <c r="G982" s="311"/>
      <c r="H982" s="312"/>
      <c r="I982" s="163"/>
    </row>
    <row r="983" spans="1:9" ht="15.75" x14ac:dyDescent="0.25">
      <c r="A983" s="160"/>
      <c r="B983" s="159"/>
      <c r="C983" s="159"/>
      <c r="D983" s="159"/>
      <c r="E983" s="161"/>
      <c r="F983" s="162"/>
      <c r="G983" s="311"/>
      <c r="H983" s="312"/>
      <c r="I983" s="163"/>
    </row>
    <row r="984" spans="1:9" ht="15.75" x14ac:dyDescent="0.25">
      <c r="A984" s="160"/>
      <c r="B984" s="159"/>
      <c r="C984" s="159"/>
      <c r="D984" s="159"/>
      <c r="E984" s="161"/>
      <c r="F984" s="162"/>
      <c r="G984" s="311"/>
      <c r="H984" s="312"/>
      <c r="I984" s="163"/>
    </row>
    <row r="985" spans="1:9" ht="15.75" x14ac:dyDescent="0.25">
      <c r="A985" s="160"/>
      <c r="B985" s="159"/>
      <c r="C985" s="159"/>
      <c r="D985" s="159"/>
      <c r="E985" s="161"/>
      <c r="F985" s="162"/>
      <c r="G985" s="311"/>
      <c r="H985" s="312"/>
      <c r="I985" s="163"/>
    </row>
    <row r="986" spans="1:9" ht="15.75" x14ac:dyDescent="0.25">
      <c r="A986" s="160"/>
      <c r="B986" s="159"/>
      <c r="C986" s="159"/>
      <c r="D986" s="159"/>
      <c r="E986" s="161"/>
      <c r="F986" s="162"/>
      <c r="G986" s="311"/>
      <c r="H986" s="312"/>
      <c r="I986" s="163"/>
    </row>
    <row r="987" spans="1:9" ht="15.75" x14ac:dyDescent="0.25">
      <c r="A987" s="160"/>
      <c r="B987" s="159"/>
      <c r="C987" s="159"/>
      <c r="D987" s="159"/>
      <c r="E987" s="161"/>
      <c r="F987" s="162"/>
      <c r="G987" s="311"/>
      <c r="H987" s="312"/>
      <c r="I987" s="163"/>
    </row>
    <row r="988" spans="1:9" ht="15.75" x14ac:dyDescent="0.25">
      <c r="A988" s="160"/>
      <c r="B988" s="159"/>
      <c r="C988" s="159"/>
      <c r="D988" s="159"/>
      <c r="E988" s="161"/>
      <c r="F988" s="162"/>
      <c r="G988" s="311"/>
      <c r="H988" s="312"/>
      <c r="I988" s="163"/>
    </row>
    <row r="989" spans="1:9" ht="15.75" x14ac:dyDescent="0.25">
      <c r="A989" s="160"/>
      <c r="B989" s="159"/>
      <c r="C989" s="159"/>
      <c r="D989" s="159"/>
      <c r="E989" s="161"/>
      <c r="F989" s="162"/>
      <c r="G989" s="311"/>
      <c r="H989" s="312"/>
      <c r="I989" s="163"/>
    </row>
    <row r="990" spans="1:9" ht="15.75" x14ac:dyDescent="0.25">
      <c r="A990" s="160"/>
      <c r="B990" s="159"/>
      <c r="C990" s="159"/>
      <c r="D990" s="159"/>
      <c r="E990" s="161"/>
      <c r="F990" s="162"/>
      <c r="G990" s="311"/>
      <c r="H990" s="312"/>
      <c r="I990" s="163"/>
    </row>
    <row r="991" spans="1:9" ht="15.75" x14ac:dyDescent="0.25">
      <c r="A991" s="160"/>
      <c r="B991" s="159"/>
      <c r="C991" s="159"/>
      <c r="D991" s="159"/>
      <c r="E991" s="161"/>
      <c r="F991" s="162"/>
      <c r="G991" s="311"/>
      <c r="H991" s="312"/>
      <c r="I991" s="163"/>
    </row>
    <row r="992" spans="1:9" ht="15.75" x14ac:dyDescent="0.25">
      <c r="A992" s="160"/>
      <c r="B992" s="159"/>
      <c r="C992" s="159"/>
      <c r="D992" s="159"/>
      <c r="E992" s="161"/>
      <c r="F992" s="162"/>
      <c r="G992" s="311"/>
      <c r="H992" s="312"/>
      <c r="I992" s="163"/>
    </row>
    <row r="993" spans="1:9" ht="15.75" x14ac:dyDescent="0.25">
      <c r="A993" s="160"/>
      <c r="B993" s="159"/>
      <c r="C993" s="159"/>
      <c r="D993" s="159"/>
      <c r="E993" s="161"/>
      <c r="F993" s="162"/>
      <c r="G993" s="311"/>
      <c r="H993" s="312"/>
      <c r="I993" s="163"/>
    </row>
    <row r="994" spans="1:9" ht="15.75" x14ac:dyDescent="0.25">
      <c r="A994" s="160"/>
      <c r="B994" s="159"/>
      <c r="C994" s="159"/>
      <c r="D994" s="159"/>
      <c r="E994" s="161"/>
      <c r="F994" s="162"/>
      <c r="G994" s="311"/>
      <c r="H994" s="312"/>
      <c r="I994" s="163"/>
    </row>
    <row r="995" spans="1:9" ht="15.75" x14ac:dyDescent="0.25">
      <c r="A995" s="160"/>
      <c r="B995" s="159"/>
      <c r="C995" s="159"/>
      <c r="D995" s="159"/>
      <c r="E995" s="161"/>
      <c r="F995" s="162"/>
      <c r="G995" s="311"/>
      <c r="H995" s="312"/>
      <c r="I995" s="163"/>
    </row>
    <row r="996" spans="1:9" ht="15.75" x14ac:dyDescent="0.25">
      <c r="A996" s="160"/>
      <c r="B996" s="159"/>
      <c r="C996" s="159"/>
      <c r="D996" s="159"/>
      <c r="E996" s="161"/>
      <c r="F996" s="162"/>
      <c r="G996" s="311"/>
      <c r="H996" s="312"/>
      <c r="I996" s="163"/>
    </row>
    <row r="997" spans="1:9" ht="15.75" x14ac:dyDescent="0.25">
      <c r="A997" s="160"/>
      <c r="B997" s="159"/>
      <c r="C997" s="159"/>
      <c r="D997" s="159"/>
      <c r="E997" s="161"/>
      <c r="F997" s="162"/>
      <c r="G997" s="311"/>
      <c r="H997" s="312"/>
      <c r="I997" s="163"/>
    </row>
    <row r="998" spans="1:9" ht="15.75" x14ac:dyDescent="0.25">
      <c r="A998" s="160"/>
      <c r="B998" s="159"/>
      <c r="C998" s="159"/>
      <c r="D998" s="159"/>
      <c r="E998" s="161"/>
      <c r="F998" s="162"/>
      <c r="G998" s="311"/>
      <c r="H998" s="312"/>
      <c r="I998" s="163"/>
    </row>
    <row r="999" spans="1:9" ht="15.75" x14ac:dyDescent="0.25">
      <c r="A999" s="160"/>
      <c r="B999" s="159"/>
      <c r="C999" s="159"/>
      <c r="D999" s="159"/>
      <c r="E999" s="161"/>
      <c r="F999" s="162"/>
      <c r="G999" s="311"/>
      <c r="H999" s="312"/>
      <c r="I999" s="163"/>
    </row>
    <row r="1000" spans="1:9" ht="15.75" x14ac:dyDescent="0.25">
      <c r="A1000" s="160"/>
      <c r="B1000" s="159"/>
      <c r="C1000" s="159"/>
      <c r="D1000" s="159"/>
      <c r="E1000" s="161"/>
      <c r="F1000" s="162"/>
      <c r="G1000" s="311"/>
      <c r="H1000" s="312"/>
      <c r="I1000" s="163"/>
    </row>
    <row r="1001" spans="1:9" ht="15.75" x14ac:dyDescent="0.25">
      <c r="A1001" s="160"/>
      <c r="B1001" s="159"/>
      <c r="C1001" s="159"/>
      <c r="D1001" s="159"/>
      <c r="E1001" s="161"/>
      <c r="F1001" s="162"/>
      <c r="G1001" s="311"/>
      <c r="H1001" s="312"/>
      <c r="I1001" s="163"/>
    </row>
    <row r="1002" spans="1:9" ht="15.75" x14ac:dyDescent="0.25">
      <c r="A1002" s="160"/>
      <c r="B1002" s="159"/>
      <c r="C1002" s="159"/>
      <c r="D1002" s="159"/>
      <c r="E1002" s="161"/>
      <c r="F1002" s="162"/>
      <c r="G1002" s="311"/>
      <c r="H1002" s="312"/>
      <c r="I1002" s="163"/>
    </row>
    <row r="1003" spans="1:9" ht="15.75" x14ac:dyDescent="0.25">
      <c r="A1003" s="160"/>
      <c r="B1003" s="159"/>
      <c r="C1003" s="159"/>
      <c r="D1003" s="159"/>
      <c r="E1003" s="161"/>
      <c r="F1003" s="162"/>
      <c r="G1003" s="311"/>
      <c r="H1003" s="312"/>
      <c r="I1003" s="163"/>
    </row>
    <row r="1004" spans="1:9" ht="15.75" x14ac:dyDescent="0.25">
      <c r="A1004" s="160"/>
      <c r="B1004" s="159"/>
      <c r="C1004" s="159"/>
      <c r="D1004" s="159"/>
      <c r="E1004" s="161"/>
      <c r="F1004" s="162"/>
      <c r="G1004" s="311"/>
      <c r="H1004" s="312"/>
      <c r="I1004" s="163"/>
    </row>
    <row r="1005" spans="1:9" ht="15.75" x14ac:dyDescent="0.25">
      <c r="A1005" s="160"/>
      <c r="B1005" s="159"/>
      <c r="C1005" s="159"/>
      <c r="D1005" s="159"/>
      <c r="E1005" s="161"/>
      <c r="F1005" s="162"/>
      <c r="G1005" s="311"/>
      <c r="H1005" s="312"/>
      <c r="I1005" s="163"/>
    </row>
    <row r="1006" spans="1:9" ht="15.75" x14ac:dyDescent="0.25">
      <c r="A1006" s="160"/>
      <c r="B1006" s="159"/>
      <c r="C1006" s="159"/>
      <c r="D1006" s="159"/>
      <c r="E1006" s="161"/>
      <c r="F1006" s="162"/>
      <c r="G1006" s="311"/>
      <c r="H1006" s="312"/>
      <c r="I1006" s="163"/>
    </row>
    <row r="1007" spans="1:9" ht="15.75" x14ac:dyDescent="0.25">
      <c r="A1007" s="160"/>
      <c r="B1007" s="159"/>
      <c r="C1007" s="159"/>
      <c r="D1007" s="159"/>
      <c r="E1007" s="161"/>
      <c r="F1007" s="162"/>
      <c r="G1007" s="311"/>
      <c r="H1007" s="312"/>
      <c r="I1007" s="163"/>
    </row>
    <row r="1008" spans="1:9" ht="15.75" x14ac:dyDescent="0.25">
      <c r="A1008" s="160"/>
      <c r="B1008" s="159"/>
      <c r="C1008" s="159"/>
      <c r="D1008" s="159"/>
      <c r="E1008" s="161"/>
      <c r="F1008" s="162"/>
      <c r="G1008" s="311"/>
      <c r="H1008" s="312"/>
      <c r="I1008" s="163"/>
    </row>
    <row r="1009" spans="1:9" ht="15.75" x14ac:dyDescent="0.25">
      <c r="A1009" s="160"/>
      <c r="B1009" s="159"/>
      <c r="C1009" s="159"/>
      <c r="D1009" s="159"/>
      <c r="E1009" s="161"/>
      <c r="F1009" s="162"/>
      <c r="G1009" s="311"/>
      <c r="H1009" s="312"/>
      <c r="I1009" s="163"/>
    </row>
    <row r="1010" spans="1:9" ht="15.75" x14ac:dyDescent="0.25">
      <c r="A1010" s="160"/>
      <c r="B1010" s="159"/>
      <c r="C1010" s="159"/>
      <c r="D1010" s="159"/>
      <c r="E1010" s="161"/>
      <c r="F1010" s="162"/>
      <c r="G1010" s="311"/>
      <c r="H1010" s="312"/>
      <c r="I1010" s="163"/>
    </row>
    <row r="1011" spans="1:9" ht="15.75" x14ac:dyDescent="0.25">
      <c r="A1011" s="160"/>
      <c r="B1011" s="159"/>
      <c r="C1011" s="159"/>
      <c r="D1011" s="159"/>
      <c r="E1011" s="161"/>
      <c r="F1011" s="162"/>
      <c r="G1011" s="311"/>
      <c r="H1011" s="312"/>
      <c r="I1011" s="163"/>
    </row>
    <row r="1012" spans="1:9" ht="15.75" x14ac:dyDescent="0.25">
      <c r="A1012" s="160"/>
      <c r="B1012" s="159"/>
      <c r="C1012" s="159"/>
      <c r="D1012" s="159"/>
      <c r="E1012" s="161"/>
      <c r="F1012" s="162"/>
      <c r="G1012" s="311"/>
      <c r="H1012" s="312"/>
      <c r="I1012" s="163"/>
    </row>
    <row r="1013" spans="1:9" ht="15.75" x14ac:dyDescent="0.25">
      <c r="A1013" s="160"/>
      <c r="B1013" s="159"/>
      <c r="C1013" s="159"/>
      <c r="D1013" s="159"/>
      <c r="E1013" s="161"/>
      <c r="F1013" s="162"/>
      <c r="G1013" s="311"/>
      <c r="H1013" s="312"/>
      <c r="I1013" s="163"/>
    </row>
    <row r="1014" spans="1:9" ht="15.75" x14ac:dyDescent="0.25">
      <c r="A1014" s="160"/>
      <c r="B1014" s="159"/>
      <c r="C1014" s="159"/>
      <c r="D1014" s="159"/>
      <c r="E1014" s="161"/>
      <c r="F1014" s="162"/>
      <c r="G1014" s="311"/>
      <c r="H1014" s="312"/>
      <c r="I1014" s="163"/>
    </row>
    <row r="1015" spans="1:9" ht="15.75" x14ac:dyDescent="0.25">
      <c r="A1015" s="160"/>
      <c r="B1015" s="159"/>
      <c r="C1015" s="159"/>
      <c r="D1015" s="159"/>
      <c r="E1015" s="161"/>
      <c r="F1015" s="162"/>
      <c r="G1015" s="311"/>
      <c r="H1015" s="312"/>
      <c r="I1015" s="163"/>
    </row>
    <row r="1016" spans="1:9" ht="15.75" x14ac:dyDescent="0.25">
      <c r="A1016" s="160"/>
      <c r="B1016" s="159"/>
      <c r="C1016" s="159"/>
      <c r="D1016" s="159"/>
      <c r="E1016" s="161"/>
      <c r="F1016" s="162"/>
      <c r="G1016" s="311"/>
      <c r="H1016" s="312"/>
      <c r="I1016" s="163"/>
    </row>
    <row r="1017" spans="1:9" ht="15.75" x14ac:dyDescent="0.25">
      <c r="A1017" s="160"/>
      <c r="B1017" s="159"/>
      <c r="C1017" s="159"/>
      <c r="D1017" s="159"/>
      <c r="E1017" s="161"/>
      <c r="F1017" s="162"/>
      <c r="G1017" s="311"/>
      <c r="H1017" s="312"/>
      <c r="I1017" s="163"/>
    </row>
    <row r="1018" spans="1:9" ht="15.75" x14ac:dyDescent="0.25">
      <c r="A1018" s="160"/>
      <c r="B1018" s="159"/>
      <c r="C1018" s="159"/>
      <c r="D1018" s="159"/>
      <c r="E1018" s="161"/>
      <c r="F1018" s="162"/>
      <c r="G1018" s="311"/>
      <c r="H1018" s="312"/>
      <c r="I1018" s="163"/>
    </row>
    <row r="1019" spans="1:9" ht="15.75" x14ac:dyDescent="0.25">
      <c r="A1019" s="160"/>
      <c r="B1019" s="159"/>
      <c r="C1019" s="159"/>
      <c r="D1019" s="159"/>
      <c r="E1019" s="161"/>
      <c r="F1019" s="162"/>
      <c r="G1019" s="311"/>
      <c r="H1019" s="312"/>
      <c r="I1019" s="163"/>
    </row>
    <row r="1020" spans="1:9" ht="15.75" x14ac:dyDescent="0.25">
      <c r="A1020" s="160"/>
      <c r="B1020" s="159"/>
      <c r="C1020" s="159"/>
      <c r="D1020" s="159"/>
      <c r="E1020" s="161"/>
      <c r="F1020" s="162"/>
      <c r="G1020" s="311"/>
      <c r="H1020" s="312"/>
      <c r="I1020" s="163"/>
    </row>
    <row r="1021" spans="1:9" ht="15.75" x14ac:dyDescent="0.25">
      <c r="A1021" s="160"/>
      <c r="B1021" s="159"/>
      <c r="C1021" s="159"/>
      <c r="D1021" s="159"/>
      <c r="E1021" s="161"/>
      <c r="F1021" s="162"/>
      <c r="G1021" s="311"/>
      <c r="H1021" s="312"/>
      <c r="I1021" s="163"/>
    </row>
    <row r="1022" spans="1:9" ht="12.75" customHeight="1" x14ac:dyDescent="0.25">
      <c r="A1022" s="160"/>
      <c r="B1022" s="159"/>
      <c r="C1022" s="159"/>
      <c r="D1022" s="159"/>
      <c r="E1022" s="161"/>
      <c r="F1022" s="162"/>
      <c r="G1022" s="311"/>
      <c r="H1022" s="312"/>
      <c r="I1022" s="163"/>
    </row>
    <row r="1023" spans="1:9" ht="15.75" x14ac:dyDescent="0.25">
      <c r="A1023" s="160"/>
      <c r="B1023" s="159"/>
      <c r="C1023" s="159"/>
      <c r="D1023" s="159"/>
      <c r="E1023" s="161"/>
      <c r="F1023" s="162"/>
      <c r="G1023" s="311"/>
      <c r="H1023" s="312"/>
      <c r="I1023" s="163"/>
    </row>
    <row r="1024" spans="1:9" ht="15.75" x14ac:dyDescent="0.25">
      <c r="A1024" s="160"/>
      <c r="B1024" s="159"/>
      <c r="C1024" s="159"/>
      <c r="D1024" s="159"/>
      <c r="E1024" s="161"/>
      <c r="F1024" s="162"/>
      <c r="G1024" s="311"/>
      <c r="H1024" s="312"/>
      <c r="I1024" s="163"/>
    </row>
    <row r="1025" spans="1:9" ht="13.5" customHeight="1" x14ac:dyDescent="0.25">
      <c r="A1025" s="160"/>
      <c r="B1025" s="159"/>
      <c r="C1025" s="159"/>
      <c r="D1025" s="159"/>
      <c r="E1025" s="161"/>
      <c r="F1025" s="162"/>
      <c r="G1025" s="311"/>
      <c r="H1025" s="312"/>
      <c r="I1025" s="163"/>
    </row>
    <row r="1026" spans="1:9" ht="15.75" x14ac:dyDescent="0.25">
      <c r="A1026" s="160"/>
      <c r="B1026" s="159"/>
      <c r="C1026" s="159"/>
      <c r="D1026" s="159"/>
      <c r="E1026" s="161"/>
      <c r="F1026" s="162"/>
      <c r="G1026" s="311"/>
      <c r="H1026" s="312"/>
      <c r="I1026" s="163"/>
    </row>
    <row r="1027" spans="1:9" ht="15.75" x14ac:dyDescent="0.25">
      <c r="A1027" s="160"/>
      <c r="B1027" s="159"/>
      <c r="C1027" s="159"/>
      <c r="D1027" s="159"/>
      <c r="E1027" s="161"/>
      <c r="F1027" s="162"/>
      <c r="G1027" s="311"/>
      <c r="H1027" s="312"/>
      <c r="I1027" s="163"/>
    </row>
    <row r="1028" spans="1:9" ht="15.75" x14ac:dyDescent="0.25">
      <c r="A1028" s="160"/>
      <c r="B1028" s="159"/>
      <c r="C1028" s="159"/>
      <c r="D1028" s="159"/>
      <c r="E1028" s="161"/>
      <c r="F1028" s="162"/>
      <c r="G1028" s="311"/>
      <c r="H1028" s="312"/>
      <c r="I1028" s="163"/>
    </row>
    <row r="1029" spans="1:9" ht="15.75" x14ac:dyDescent="0.25">
      <c r="A1029" s="160"/>
      <c r="B1029" s="159"/>
      <c r="C1029" s="159"/>
      <c r="D1029" s="159"/>
      <c r="E1029" s="161"/>
      <c r="F1029" s="162"/>
      <c r="G1029" s="311"/>
      <c r="H1029" s="312"/>
      <c r="I1029" s="163"/>
    </row>
    <row r="1030" spans="1:9" ht="15.75" x14ac:dyDescent="0.25">
      <c r="A1030" s="160"/>
      <c r="B1030" s="159"/>
      <c r="C1030" s="159"/>
      <c r="D1030" s="159"/>
      <c r="E1030" s="161"/>
      <c r="F1030" s="162"/>
      <c r="G1030" s="311"/>
      <c r="H1030" s="312"/>
      <c r="I1030" s="163"/>
    </row>
    <row r="1031" spans="1:9" ht="15.75" x14ac:dyDescent="0.25">
      <c r="A1031" s="160"/>
      <c r="B1031" s="159"/>
      <c r="C1031" s="159"/>
      <c r="D1031" s="159"/>
      <c r="E1031" s="161"/>
      <c r="F1031" s="162"/>
      <c r="G1031" s="311"/>
      <c r="H1031" s="312"/>
      <c r="I1031" s="163"/>
    </row>
    <row r="1032" spans="1:9" ht="15.75" x14ac:dyDescent="0.25">
      <c r="A1032" s="160"/>
      <c r="B1032" s="159"/>
      <c r="C1032" s="159"/>
      <c r="D1032" s="159"/>
      <c r="E1032" s="161"/>
      <c r="F1032" s="162"/>
      <c r="G1032" s="311"/>
      <c r="H1032" s="312"/>
      <c r="I1032" s="163"/>
    </row>
    <row r="1033" spans="1:9" ht="15.75" x14ac:dyDescent="0.25">
      <c r="A1033" s="160"/>
      <c r="B1033" s="159"/>
      <c r="C1033" s="159"/>
      <c r="D1033" s="159"/>
      <c r="E1033" s="164"/>
      <c r="F1033" s="162"/>
      <c r="G1033" s="311"/>
      <c r="H1033" s="312"/>
      <c r="I1033" s="163"/>
    </row>
    <row r="1034" spans="1:9" ht="15.75" x14ac:dyDescent="0.25">
      <c r="A1034" s="160"/>
      <c r="B1034" s="159"/>
      <c r="C1034" s="159"/>
      <c r="D1034" s="159"/>
      <c r="E1034" s="161"/>
      <c r="F1034" s="162"/>
      <c r="G1034" s="311"/>
      <c r="H1034" s="312"/>
      <c r="I1034" s="163"/>
    </row>
    <row r="1035" spans="1:9" ht="15.75" x14ac:dyDescent="0.25">
      <c r="A1035" s="160"/>
      <c r="B1035" s="159"/>
      <c r="C1035" s="159"/>
      <c r="D1035" s="159"/>
      <c r="E1035" s="161"/>
      <c r="F1035" s="162"/>
      <c r="G1035" s="311"/>
      <c r="H1035" s="312"/>
      <c r="I1035" s="163"/>
    </row>
    <row r="1036" spans="1:9" ht="15.75" x14ac:dyDescent="0.25">
      <c r="A1036" s="160"/>
      <c r="B1036" s="159"/>
      <c r="C1036" s="159"/>
      <c r="D1036" s="159"/>
      <c r="E1036" s="161"/>
      <c r="F1036" s="162"/>
      <c r="G1036" s="311"/>
      <c r="H1036" s="312"/>
      <c r="I1036" s="163"/>
    </row>
    <row r="1037" spans="1:9" ht="15.75" x14ac:dyDescent="0.25">
      <c r="A1037" s="160"/>
      <c r="B1037" s="159"/>
      <c r="C1037" s="159"/>
      <c r="D1037" s="159"/>
      <c r="E1037" s="161"/>
      <c r="F1037" s="162"/>
      <c r="G1037" s="311"/>
      <c r="H1037" s="312"/>
      <c r="I1037" s="163"/>
    </row>
    <row r="1038" spans="1:9" ht="15.75" x14ac:dyDescent="0.25">
      <c r="A1038" s="160"/>
      <c r="B1038" s="159"/>
      <c r="C1038" s="159"/>
      <c r="D1038" s="159"/>
      <c r="E1038" s="161"/>
      <c r="F1038" s="162"/>
      <c r="G1038" s="311"/>
      <c r="H1038" s="312"/>
      <c r="I1038" s="163"/>
    </row>
    <row r="1039" spans="1:9" ht="15.75" x14ac:dyDescent="0.25">
      <c r="A1039" s="160"/>
      <c r="B1039" s="159"/>
      <c r="C1039" s="159"/>
      <c r="D1039" s="159"/>
      <c r="E1039" s="161"/>
      <c r="F1039" s="162"/>
      <c r="G1039" s="311"/>
      <c r="H1039" s="312"/>
      <c r="I1039" s="163"/>
    </row>
    <row r="1040" spans="1:9" ht="15.75" x14ac:dyDescent="0.25">
      <c r="A1040" s="160"/>
      <c r="B1040" s="159"/>
      <c r="C1040" s="159"/>
      <c r="D1040" s="159"/>
      <c r="E1040" s="161"/>
      <c r="F1040" s="162"/>
      <c r="G1040" s="311"/>
      <c r="H1040" s="312"/>
      <c r="I1040" s="163"/>
    </row>
    <row r="1041" spans="1:9" ht="15.75" x14ac:dyDescent="0.25">
      <c r="A1041" s="160"/>
      <c r="B1041" s="159"/>
      <c r="C1041" s="159"/>
      <c r="D1041" s="159"/>
      <c r="E1041" s="161"/>
      <c r="F1041" s="162"/>
      <c r="G1041" s="311"/>
      <c r="H1041" s="312"/>
      <c r="I1041" s="163"/>
    </row>
    <row r="1042" spans="1:9" ht="15.75" x14ac:dyDescent="0.25">
      <c r="A1042" s="160"/>
      <c r="B1042" s="159"/>
      <c r="C1042" s="159"/>
      <c r="D1042" s="159"/>
      <c r="E1042" s="161"/>
      <c r="F1042" s="162"/>
      <c r="G1042" s="311"/>
      <c r="H1042" s="312"/>
      <c r="I1042" s="163"/>
    </row>
    <row r="1043" spans="1:9" ht="15.75" x14ac:dyDescent="0.25">
      <c r="A1043" s="160"/>
      <c r="B1043" s="159"/>
      <c r="C1043" s="159"/>
      <c r="D1043" s="159"/>
      <c r="E1043" s="161"/>
      <c r="F1043" s="162"/>
      <c r="G1043" s="311"/>
      <c r="H1043" s="312"/>
      <c r="I1043" s="163"/>
    </row>
    <row r="1044" spans="1:9" ht="15.75" x14ac:dyDescent="0.25">
      <c r="A1044" s="160"/>
      <c r="B1044" s="159"/>
      <c r="C1044" s="159"/>
      <c r="D1044" s="159"/>
      <c r="E1044" s="161"/>
      <c r="F1044" s="162"/>
      <c r="G1044" s="311"/>
      <c r="H1044" s="312"/>
      <c r="I1044" s="163"/>
    </row>
    <row r="1045" spans="1:9" ht="15.75" x14ac:dyDescent="0.25">
      <c r="A1045" s="160"/>
      <c r="B1045" s="159"/>
      <c r="C1045" s="159"/>
      <c r="D1045" s="159"/>
      <c r="E1045" s="161"/>
      <c r="F1045" s="162"/>
      <c r="G1045" s="311"/>
      <c r="H1045" s="312"/>
      <c r="I1045" s="163"/>
    </row>
    <row r="1046" spans="1:9" ht="15.75" x14ac:dyDescent="0.25">
      <c r="A1046" s="160"/>
      <c r="B1046" s="159"/>
      <c r="C1046" s="159"/>
      <c r="D1046" s="159"/>
      <c r="E1046" s="161"/>
      <c r="F1046" s="162"/>
      <c r="G1046" s="311"/>
      <c r="H1046" s="312"/>
      <c r="I1046" s="163"/>
    </row>
    <row r="1047" spans="1:9" ht="15.75" x14ac:dyDescent="0.25">
      <c r="A1047" s="160"/>
      <c r="B1047" s="159"/>
      <c r="C1047" s="159"/>
      <c r="D1047" s="159"/>
      <c r="E1047" s="161"/>
      <c r="F1047" s="162"/>
      <c r="G1047" s="311"/>
      <c r="H1047" s="312"/>
      <c r="I1047" s="163"/>
    </row>
    <row r="1048" spans="1:9" ht="15.75" x14ac:dyDescent="0.25">
      <c r="A1048" s="160"/>
      <c r="B1048" s="159"/>
      <c r="C1048" s="159"/>
      <c r="D1048" s="159"/>
      <c r="E1048" s="161"/>
      <c r="F1048" s="162"/>
      <c r="G1048" s="311"/>
      <c r="H1048" s="312"/>
      <c r="I1048" s="163"/>
    </row>
    <row r="1049" spans="1:9" ht="15.75" x14ac:dyDescent="0.25">
      <c r="A1049" s="160"/>
      <c r="B1049" s="159"/>
      <c r="C1049" s="159"/>
      <c r="D1049" s="159"/>
      <c r="E1049" s="161"/>
      <c r="F1049" s="162"/>
      <c r="G1049" s="311"/>
      <c r="H1049" s="312"/>
      <c r="I1049" s="163"/>
    </row>
    <row r="1050" spans="1:9" ht="15.75" x14ac:dyDescent="0.25">
      <c r="A1050" s="160"/>
      <c r="B1050" s="159"/>
      <c r="C1050" s="159"/>
      <c r="D1050" s="159"/>
      <c r="E1050" s="161"/>
      <c r="F1050" s="162"/>
      <c r="G1050" s="311"/>
      <c r="H1050" s="312"/>
      <c r="I1050" s="163"/>
    </row>
    <row r="1051" spans="1:9" ht="15.75" x14ac:dyDescent="0.25">
      <c r="A1051" s="160"/>
      <c r="B1051" s="159"/>
      <c r="C1051" s="159"/>
      <c r="D1051" s="159"/>
      <c r="E1051" s="161"/>
      <c r="F1051" s="162"/>
      <c r="G1051" s="311"/>
      <c r="H1051" s="312"/>
      <c r="I1051" s="163"/>
    </row>
    <row r="1052" spans="1:9" ht="15.75" x14ac:dyDescent="0.25">
      <c r="A1052" s="160"/>
      <c r="B1052" s="159"/>
      <c r="C1052" s="159"/>
      <c r="D1052" s="159"/>
      <c r="E1052" s="161"/>
      <c r="F1052" s="162"/>
      <c r="G1052" s="311"/>
      <c r="H1052" s="312"/>
      <c r="I1052" s="163"/>
    </row>
    <row r="1053" spans="1:9" ht="15.75" x14ac:dyDescent="0.25">
      <c r="A1053" s="160"/>
      <c r="B1053" s="159"/>
      <c r="C1053" s="159"/>
      <c r="D1053" s="159"/>
      <c r="E1053" s="161"/>
      <c r="F1053" s="162"/>
      <c r="G1053" s="311"/>
      <c r="H1053" s="312"/>
      <c r="I1053" s="163"/>
    </row>
    <row r="1054" spans="1:9" ht="15.75" x14ac:dyDescent="0.25">
      <c r="A1054" s="160"/>
      <c r="B1054" s="159"/>
      <c r="C1054" s="159"/>
      <c r="D1054" s="159"/>
      <c r="E1054" s="161"/>
      <c r="F1054" s="162"/>
      <c r="G1054" s="311"/>
      <c r="H1054" s="312"/>
      <c r="I1054" s="163"/>
    </row>
    <row r="1055" spans="1:9" ht="15.75" x14ac:dyDescent="0.25">
      <c r="A1055" s="160"/>
      <c r="B1055" s="159"/>
      <c r="C1055" s="159"/>
      <c r="D1055" s="159"/>
      <c r="E1055" s="161"/>
      <c r="F1055" s="162"/>
      <c r="G1055" s="311"/>
      <c r="H1055" s="312"/>
      <c r="I1055" s="163"/>
    </row>
    <row r="1056" spans="1:9" ht="15.75" x14ac:dyDescent="0.25">
      <c r="A1056" s="160"/>
      <c r="B1056" s="159"/>
      <c r="C1056" s="159"/>
      <c r="D1056" s="159"/>
      <c r="E1056" s="161"/>
      <c r="F1056" s="162"/>
      <c r="G1056" s="311"/>
      <c r="H1056" s="312"/>
      <c r="I1056" s="163"/>
    </row>
    <row r="1057" spans="1:9" ht="15.75" x14ac:dyDescent="0.25">
      <c r="A1057" s="160"/>
      <c r="B1057" s="159"/>
      <c r="C1057" s="159"/>
      <c r="D1057" s="159"/>
      <c r="E1057" s="161"/>
      <c r="F1057" s="162"/>
      <c r="G1057" s="311"/>
      <c r="H1057" s="312"/>
      <c r="I1057" s="163"/>
    </row>
    <row r="1058" spans="1:9" ht="15.75" x14ac:dyDescent="0.25">
      <c r="A1058" s="160"/>
      <c r="B1058" s="159"/>
      <c r="C1058" s="159"/>
      <c r="D1058" s="159"/>
      <c r="E1058" s="161"/>
      <c r="F1058" s="162"/>
      <c r="G1058" s="311"/>
      <c r="H1058" s="312"/>
      <c r="I1058" s="163"/>
    </row>
    <row r="1059" spans="1:9" ht="15.75" x14ac:dyDescent="0.25">
      <c r="A1059" s="160"/>
      <c r="B1059" s="159"/>
      <c r="C1059" s="159"/>
      <c r="D1059" s="159"/>
      <c r="E1059" s="161"/>
      <c r="F1059" s="162"/>
      <c r="G1059" s="311"/>
      <c r="H1059" s="312"/>
      <c r="I1059" s="163"/>
    </row>
    <row r="1060" spans="1:9" ht="15.75" x14ac:dyDescent="0.25">
      <c r="A1060" s="160"/>
      <c r="B1060" s="159"/>
      <c r="C1060" s="159"/>
      <c r="D1060" s="159"/>
      <c r="E1060" s="161"/>
      <c r="F1060" s="162"/>
      <c r="G1060" s="311"/>
      <c r="H1060" s="312"/>
      <c r="I1060" s="163"/>
    </row>
    <row r="1061" spans="1:9" ht="15.75" x14ac:dyDescent="0.25">
      <c r="A1061" s="160"/>
      <c r="B1061" s="159"/>
      <c r="C1061" s="159"/>
      <c r="D1061" s="159"/>
      <c r="E1061" s="161"/>
      <c r="F1061" s="162"/>
      <c r="G1061" s="311"/>
      <c r="H1061" s="312"/>
      <c r="I1061" s="163"/>
    </row>
    <row r="1062" spans="1:9" ht="15.75" x14ac:dyDescent="0.25">
      <c r="A1062" s="160"/>
      <c r="B1062" s="159"/>
      <c r="C1062" s="159"/>
      <c r="D1062" s="159"/>
      <c r="E1062" s="161"/>
      <c r="F1062" s="162"/>
      <c r="G1062" s="311"/>
      <c r="H1062" s="312"/>
      <c r="I1062" s="163"/>
    </row>
    <row r="1063" spans="1:9" ht="15.75" x14ac:dyDescent="0.25">
      <c r="A1063" s="160"/>
      <c r="B1063" s="159"/>
      <c r="C1063" s="159"/>
      <c r="D1063" s="159"/>
      <c r="E1063" s="161"/>
      <c r="F1063" s="162"/>
      <c r="G1063" s="311"/>
      <c r="H1063" s="312"/>
      <c r="I1063" s="163"/>
    </row>
    <row r="1064" spans="1:9" ht="15.75" x14ac:dyDescent="0.25">
      <c r="A1064" s="160"/>
      <c r="B1064" s="159"/>
      <c r="C1064" s="159"/>
      <c r="D1064" s="159"/>
      <c r="E1064" s="161"/>
      <c r="F1064" s="162"/>
      <c r="G1064" s="311"/>
      <c r="H1064" s="312"/>
      <c r="I1064" s="163"/>
    </row>
    <row r="1065" spans="1:9" ht="15.75" x14ac:dyDescent="0.25">
      <c r="A1065" s="160"/>
      <c r="B1065" s="159"/>
      <c r="C1065" s="159"/>
      <c r="D1065" s="159"/>
      <c r="E1065" s="161"/>
      <c r="F1065" s="162"/>
      <c r="G1065" s="311"/>
      <c r="H1065" s="312"/>
      <c r="I1065" s="163"/>
    </row>
    <row r="1066" spans="1:9" ht="15.75" x14ac:dyDescent="0.25">
      <c r="A1066" s="160"/>
      <c r="B1066" s="159"/>
      <c r="C1066" s="159"/>
      <c r="D1066" s="159"/>
      <c r="E1066" s="161"/>
      <c r="F1066" s="162"/>
      <c r="G1066" s="311"/>
      <c r="H1066" s="312"/>
      <c r="I1066" s="163"/>
    </row>
    <row r="1067" spans="1:9" ht="15.75" x14ac:dyDescent="0.25">
      <c r="A1067" s="160"/>
      <c r="B1067" s="159"/>
      <c r="C1067" s="159"/>
      <c r="D1067" s="159"/>
      <c r="E1067" s="161"/>
      <c r="F1067" s="162"/>
      <c r="G1067" s="311"/>
      <c r="H1067" s="312"/>
      <c r="I1067" s="163"/>
    </row>
    <row r="1068" spans="1:9" ht="15.75" x14ac:dyDescent="0.25">
      <c r="A1068" s="160"/>
      <c r="B1068" s="159"/>
      <c r="C1068" s="159"/>
      <c r="D1068" s="159"/>
      <c r="E1068" s="161"/>
      <c r="F1068" s="162"/>
      <c r="G1068" s="311"/>
      <c r="H1068" s="312"/>
      <c r="I1068" s="163"/>
    </row>
    <row r="1069" spans="1:9" ht="15.75" x14ac:dyDescent="0.25">
      <c r="A1069" s="160"/>
      <c r="B1069" s="159"/>
      <c r="C1069" s="159"/>
      <c r="D1069" s="159"/>
      <c r="E1069" s="161"/>
      <c r="F1069" s="162"/>
      <c r="G1069" s="311"/>
      <c r="H1069" s="312"/>
      <c r="I1069" s="163"/>
    </row>
    <row r="1070" spans="1:9" ht="15.75" x14ac:dyDescent="0.25">
      <c r="A1070" s="160"/>
      <c r="B1070" s="159"/>
      <c r="C1070" s="159"/>
      <c r="D1070" s="159"/>
      <c r="E1070" s="161"/>
      <c r="F1070" s="162"/>
      <c r="G1070" s="311"/>
      <c r="H1070" s="312"/>
      <c r="I1070" s="163"/>
    </row>
    <row r="1071" spans="1:9" ht="15.75" x14ac:dyDescent="0.25">
      <c r="A1071" s="160"/>
      <c r="B1071" s="159"/>
      <c r="C1071" s="159"/>
      <c r="D1071" s="159"/>
      <c r="E1071" s="161"/>
      <c r="F1071" s="162"/>
      <c r="G1071" s="311"/>
      <c r="H1071" s="312"/>
      <c r="I1071" s="163"/>
    </row>
    <row r="1072" spans="1:9" ht="15.75" x14ac:dyDescent="0.25">
      <c r="A1072" s="160"/>
      <c r="B1072" s="159"/>
      <c r="C1072" s="159"/>
      <c r="D1072" s="159"/>
      <c r="E1072" s="161"/>
      <c r="F1072" s="162"/>
      <c r="G1072" s="311"/>
      <c r="H1072" s="312"/>
      <c r="I1072" s="163"/>
    </row>
    <row r="1073" spans="1:9" ht="15.75" x14ac:dyDescent="0.25">
      <c r="A1073" s="160"/>
      <c r="B1073" s="159"/>
      <c r="C1073" s="159"/>
      <c r="D1073" s="159"/>
      <c r="E1073" s="161"/>
      <c r="F1073" s="162"/>
      <c r="G1073" s="311"/>
      <c r="H1073" s="312"/>
      <c r="I1073" s="163"/>
    </row>
    <row r="1074" spans="1:9" ht="15.75" x14ac:dyDescent="0.25">
      <c r="A1074" s="160"/>
      <c r="B1074" s="159"/>
      <c r="C1074" s="159"/>
      <c r="D1074" s="159"/>
      <c r="E1074" s="161"/>
      <c r="F1074" s="162"/>
      <c r="G1074" s="311"/>
      <c r="H1074" s="312"/>
      <c r="I1074" s="163"/>
    </row>
    <row r="1075" spans="1:9" ht="15.75" x14ac:dyDescent="0.25">
      <c r="A1075" s="160"/>
      <c r="B1075" s="159"/>
      <c r="C1075" s="159"/>
      <c r="D1075" s="159"/>
      <c r="E1075" s="161"/>
      <c r="F1075" s="162"/>
      <c r="G1075" s="311"/>
      <c r="H1075" s="312"/>
      <c r="I1075" s="163"/>
    </row>
    <row r="1076" spans="1:9" ht="15.75" x14ac:dyDescent="0.25">
      <c r="A1076" s="160"/>
      <c r="B1076" s="159"/>
      <c r="C1076" s="159"/>
      <c r="D1076" s="159"/>
      <c r="E1076" s="161"/>
      <c r="F1076" s="162"/>
      <c r="G1076" s="311"/>
      <c r="H1076" s="312"/>
      <c r="I1076" s="163"/>
    </row>
    <row r="1077" spans="1:9" ht="15.75" x14ac:dyDescent="0.25">
      <c r="A1077" s="160"/>
      <c r="B1077" s="159"/>
      <c r="C1077" s="159"/>
      <c r="D1077" s="159"/>
      <c r="E1077" s="161"/>
      <c r="F1077" s="162"/>
      <c r="G1077" s="311"/>
      <c r="H1077" s="312"/>
      <c r="I1077" s="163"/>
    </row>
    <row r="1078" spans="1:9" ht="15.75" x14ac:dyDescent="0.25">
      <c r="A1078" s="160"/>
      <c r="B1078" s="159"/>
      <c r="C1078" s="159"/>
      <c r="D1078" s="159"/>
      <c r="E1078" s="161"/>
      <c r="F1078" s="162"/>
      <c r="G1078" s="311"/>
      <c r="H1078" s="312"/>
      <c r="I1078" s="163"/>
    </row>
    <row r="1079" spans="1:9" ht="15.75" x14ac:dyDescent="0.25">
      <c r="A1079" s="160"/>
      <c r="B1079" s="159"/>
      <c r="C1079" s="159"/>
      <c r="D1079" s="159"/>
      <c r="E1079" s="161"/>
      <c r="F1079" s="162"/>
      <c r="G1079" s="311"/>
      <c r="H1079" s="312"/>
      <c r="I1079" s="163"/>
    </row>
    <row r="1080" spans="1:9" ht="15.75" x14ac:dyDescent="0.25">
      <c r="A1080" s="160"/>
      <c r="B1080" s="159"/>
      <c r="C1080" s="159"/>
      <c r="D1080" s="159"/>
      <c r="E1080" s="161"/>
      <c r="F1080" s="162"/>
      <c r="G1080" s="311"/>
      <c r="H1080" s="312"/>
      <c r="I1080" s="163"/>
    </row>
    <row r="1081" spans="1:9" ht="15.75" x14ac:dyDescent="0.25">
      <c r="A1081" s="160"/>
      <c r="B1081" s="159"/>
      <c r="C1081" s="159"/>
      <c r="D1081" s="159"/>
      <c r="E1081" s="161"/>
      <c r="F1081" s="162"/>
      <c r="G1081" s="311"/>
      <c r="H1081" s="312"/>
      <c r="I1081" s="163"/>
    </row>
    <row r="1082" spans="1:9" ht="15.75" x14ac:dyDescent="0.25">
      <c r="A1082" s="160"/>
      <c r="B1082" s="159"/>
      <c r="C1082" s="159"/>
      <c r="D1082" s="159"/>
      <c r="E1082" s="161"/>
      <c r="F1082" s="162"/>
      <c r="G1082" s="311"/>
      <c r="H1082" s="312"/>
      <c r="I1082" s="163"/>
    </row>
    <row r="1083" spans="1:9" ht="15.75" x14ac:dyDescent="0.25">
      <c r="A1083" s="160"/>
      <c r="B1083" s="159"/>
      <c r="C1083" s="159"/>
      <c r="D1083" s="159"/>
      <c r="E1083" s="161"/>
      <c r="F1083" s="162"/>
      <c r="G1083" s="311"/>
      <c r="H1083" s="312"/>
      <c r="I1083" s="163"/>
    </row>
    <row r="1084" spans="1:9" ht="15.75" x14ac:dyDescent="0.25">
      <c r="A1084" s="160"/>
      <c r="B1084" s="159"/>
      <c r="C1084" s="159"/>
      <c r="D1084" s="159"/>
      <c r="E1084" s="161"/>
      <c r="F1084" s="162"/>
      <c r="G1084" s="311"/>
      <c r="H1084" s="312"/>
      <c r="I1084" s="163"/>
    </row>
    <row r="1085" spans="1:9" ht="15.75" x14ac:dyDescent="0.25">
      <c r="A1085" s="160"/>
      <c r="B1085" s="159"/>
      <c r="C1085" s="159"/>
      <c r="D1085" s="159"/>
      <c r="E1085" s="161"/>
      <c r="F1085" s="162"/>
      <c r="G1085" s="311"/>
      <c r="H1085" s="312"/>
      <c r="I1085" s="163"/>
    </row>
    <row r="1086" spans="1:9" ht="15.75" x14ac:dyDescent="0.25">
      <c r="A1086" s="160"/>
      <c r="B1086" s="159"/>
      <c r="C1086" s="159"/>
      <c r="D1086" s="159"/>
      <c r="E1086" s="161"/>
      <c r="F1086" s="162"/>
      <c r="G1086" s="311"/>
      <c r="H1086" s="312"/>
      <c r="I1086" s="163"/>
    </row>
    <row r="1087" spans="1:9" ht="15.75" x14ac:dyDescent="0.25">
      <c r="A1087" s="160"/>
      <c r="B1087" s="159"/>
      <c r="C1087" s="159"/>
      <c r="D1087" s="159"/>
      <c r="E1087" s="161"/>
      <c r="F1087" s="162"/>
      <c r="G1087" s="311"/>
      <c r="H1087" s="312"/>
      <c r="I1087" s="163"/>
    </row>
    <row r="1088" spans="1:9" ht="15.75" x14ac:dyDescent="0.25">
      <c r="A1088" s="160"/>
      <c r="B1088" s="159"/>
      <c r="C1088" s="159"/>
      <c r="D1088" s="159"/>
      <c r="E1088" s="161"/>
      <c r="F1088" s="162"/>
      <c r="G1088" s="311"/>
      <c r="H1088" s="312"/>
      <c r="I1088" s="163"/>
    </row>
    <row r="1089" spans="1:9" ht="15.75" x14ac:dyDescent="0.25">
      <c r="A1089" s="160"/>
      <c r="B1089" s="159"/>
      <c r="C1089" s="159"/>
      <c r="D1089" s="159"/>
      <c r="E1089" s="161"/>
      <c r="F1089" s="162"/>
      <c r="G1089" s="311"/>
      <c r="H1089" s="312"/>
      <c r="I1089" s="163"/>
    </row>
    <row r="1090" spans="1:9" ht="15.75" x14ac:dyDescent="0.25">
      <c r="A1090" s="160"/>
      <c r="B1090" s="159"/>
      <c r="C1090" s="159"/>
      <c r="D1090" s="159"/>
      <c r="E1090" s="161"/>
      <c r="F1090" s="162"/>
      <c r="G1090" s="311"/>
      <c r="H1090" s="312"/>
      <c r="I1090" s="163"/>
    </row>
    <row r="1091" spans="1:9" ht="15.75" x14ac:dyDescent="0.25">
      <c r="A1091" s="160"/>
      <c r="B1091" s="159"/>
      <c r="C1091" s="159"/>
      <c r="D1091" s="159"/>
      <c r="E1091" s="161"/>
      <c r="F1091" s="162"/>
      <c r="G1091" s="311"/>
      <c r="H1091" s="312"/>
      <c r="I1091" s="163"/>
    </row>
    <row r="1092" spans="1:9" ht="15.75" x14ac:dyDescent="0.25">
      <c r="A1092" s="160"/>
      <c r="B1092" s="159"/>
      <c r="C1092" s="159"/>
      <c r="D1092" s="159"/>
      <c r="E1092" s="161"/>
      <c r="F1092" s="162"/>
      <c r="G1092" s="311"/>
      <c r="H1092" s="312"/>
      <c r="I1092" s="163"/>
    </row>
    <row r="1093" spans="1:9" ht="15.75" x14ac:dyDescent="0.25">
      <c r="A1093" s="160"/>
      <c r="B1093" s="159"/>
      <c r="C1093" s="159"/>
      <c r="D1093" s="159"/>
      <c r="E1093" s="161"/>
      <c r="F1093" s="162"/>
      <c r="G1093" s="311"/>
      <c r="H1093" s="312"/>
      <c r="I1093" s="163"/>
    </row>
    <row r="1094" spans="1:9" ht="15.75" x14ac:dyDescent="0.25">
      <c r="A1094" s="160"/>
      <c r="B1094" s="159"/>
      <c r="C1094" s="159"/>
      <c r="D1094" s="159"/>
      <c r="E1094" s="161"/>
      <c r="F1094" s="162"/>
      <c r="G1094" s="311"/>
      <c r="H1094" s="312"/>
      <c r="I1094" s="163"/>
    </row>
    <row r="1095" spans="1:9" ht="15.75" x14ac:dyDescent="0.25">
      <c r="A1095" s="160"/>
      <c r="B1095" s="159"/>
      <c r="C1095" s="159"/>
      <c r="D1095" s="159"/>
      <c r="E1095" s="161"/>
      <c r="F1095" s="162"/>
      <c r="G1095" s="311"/>
      <c r="H1095" s="312"/>
      <c r="I1095" s="163"/>
    </row>
    <row r="1096" spans="1:9" ht="15.75" x14ac:dyDescent="0.25">
      <c r="A1096" s="160"/>
      <c r="B1096" s="159"/>
      <c r="C1096" s="159"/>
      <c r="D1096" s="159"/>
      <c r="E1096" s="161"/>
      <c r="F1096" s="162"/>
      <c r="G1096" s="311"/>
      <c r="H1096" s="312"/>
      <c r="I1096" s="163"/>
    </row>
    <row r="1097" spans="1:9" ht="15.75" x14ac:dyDescent="0.25">
      <c r="A1097" s="160"/>
      <c r="B1097" s="159"/>
      <c r="C1097" s="159"/>
      <c r="D1097" s="159"/>
      <c r="E1097" s="161"/>
      <c r="F1097" s="162"/>
      <c r="G1097" s="311"/>
      <c r="H1097" s="312"/>
      <c r="I1097" s="163"/>
    </row>
    <row r="1098" spans="1:9" ht="15.75" x14ac:dyDescent="0.25">
      <c r="A1098" s="160"/>
      <c r="B1098" s="159"/>
      <c r="C1098" s="159"/>
      <c r="D1098" s="159"/>
      <c r="E1098" s="161"/>
      <c r="F1098" s="162"/>
      <c r="G1098" s="311"/>
      <c r="H1098" s="312"/>
      <c r="I1098" s="163"/>
    </row>
    <row r="1099" spans="1:9" ht="15.75" x14ac:dyDescent="0.25">
      <c r="A1099" s="160"/>
      <c r="B1099" s="159"/>
      <c r="C1099" s="159"/>
      <c r="D1099" s="159"/>
      <c r="E1099" s="161"/>
      <c r="F1099" s="162"/>
      <c r="G1099" s="311"/>
      <c r="H1099" s="312"/>
      <c r="I1099" s="163"/>
    </row>
    <row r="1100" spans="1:9" ht="15.75" x14ac:dyDescent="0.25">
      <c r="A1100" s="160"/>
      <c r="B1100" s="159"/>
      <c r="C1100" s="159"/>
      <c r="D1100" s="159"/>
      <c r="E1100" s="161"/>
      <c r="F1100" s="162"/>
      <c r="G1100" s="311"/>
      <c r="H1100" s="312"/>
      <c r="I1100" s="163"/>
    </row>
    <row r="1101" spans="1:9" ht="15.75" x14ac:dyDescent="0.25">
      <c r="A1101" s="160"/>
      <c r="B1101" s="159"/>
      <c r="C1101" s="159"/>
      <c r="D1101" s="159"/>
      <c r="E1101" s="161"/>
      <c r="F1101" s="162"/>
      <c r="G1101" s="311"/>
      <c r="H1101" s="312"/>
      <c r="I1101" s="163"/>
    </row>
    <row r="1102" spans="1:9" ht="15.75" x14ac:dyDescent="0.25">
      <c r="A1102" s="160"/>
      <c r="B1102" s="159"/>
      <c r="C1102" s="159"/>
      <c r="D1102" s="159"/>
      <c r="E1102" s="161"/>
      <c r="F1102" s="162"/>
      <c r="G1102" s="311"/>
      <c r="H1102" s="312"/>
      <c r="I1102" s="163"/>
    </row>
    <row r="1103" spans="1:9" ht="15.75" x14ac:dyDescent="0.25">
      <c r="A1103" s="160"/>
      <c r="B1103" s="159"/>
      <c r="C1103" s="159"/>
      <c r="D1103" s="159"/>
      <c r="E1103" s="161"/>
      <c r="F1103" s="162"/>
      <c r="G1103" s="311"/>
      <c r="H1103" s="312"/>
      <c r="I1103" s="163"/>
    </row>
    <row r="1104" spans="1:9" ht="15.75" x14ac:dyDescent="0.25">
      <c r="A1104" s="160"/>
      <c r="B1104" s="159"/>
      <c r="C1104" s="159"/>
      <c r="D1104" s="159"/>
      <c r="E1104" s="161"/>
      <c r="F1104" s="162"/>
      <c r="G1104" s="311"/>
      <c r="H1104" s="312"/>
      <c r="I1104" s="163"/>
    </row>
    <row r="1105" spans="1:9" ht="15.75" x14ac:dyDescent="0.25">
      <c r="A1105" s="160"/>
      <c r="B1105" s="159"/>
      <c r="C1105" s="159"/>
      <c r="D1105" s="159"/>
      <c r="E1105" s="161"/>
      <c r="F1105" s="162"/>
      <c r="G1105" s="311"/>
      <c r="H1105" s="312"/>
      <c r="I1105" s="163"/>
    </row>
    <row r="1106" spans="1:9" ht="15.75" x14ac:dyDescent="0.25">
      <c r="A1106" s="160"/>
      <c r="B1106" s="159"/>
      <c r="C1106" s="159"/>
      <c r="D1106" s="159"/>
      <c r="E1106" s="161"/>
      <c r="F1106" s="162"/>
      <c r="G1106" s="311"/>
      <c r="H1106" s="312"/>
      <c r="I1106" s="163"/>
    </row>
    <row r="1107" spans="1:9" ht="15.75" x14ac:dyDescent="0.25">
      <c r="A1107" s="160"/>
      <c r="B1107" s="159"/>
      <c r="C1107" s="159"/>
      <c r="D1107" s="159"/>
      <c r="E1107" s="161"/>
      <c r="F1107" s="162"/>
      <c r="G1107" s="311"/>
      <c r="H1107" s="312"/>
      <c r="I1107" s="163"/>
    </row>
    <row r="1108" spans="1:9" ht="15.75" x14ac:dyDescent="0.25">
      <c r="A1108" s="160"/>
      <c r="B1108" s="159"/>
      <c r="C1108" s="159"/>
      <c r="D1108" s="159"/>
      <c r="E1108" s="161"/>
      <c r="F1108" s="162"/>
      <c r="G1108" s="311"/>
      <c r="H1108" s="312"/>
      <c r="I1108" s="163"/>
    </row>
    <row r="1109" spans="1:9" ht="15.75" x14ac:dyDescent="0.25">
      <c r="A1109" s="160"/>
      <c r="B1109" s="159"/>
      <c r="C1109" s="159"/>
      <c r="D1109" s="159"/>
      <c r="E1109" s="161"/>
      <c r="F1109" s="162"/>
      <c r="G1109" s="311"/>
      <c r="H1109" s="312"/>
      <c r="I1109" s="163"/>
    </row>
    <row r="1110" spans="1:9" ht="15.75" x14ac:dyDescent="0.25">
      <c r="A1110" s="160"/>
      <c r="B1110" s="159"/>
      <c r="C1110" s="159"/>
      <c r="D1110" s="159"/>
      <c r="E1110" s="161"/>
      <c r="F1110" s="162"/>
      <c r="G1110" s="311"/>
      <c r="H1110" s="312"/>
      <c r="I1110" s="163"/>
    </row>
    <row r="1111" spans="1:9" ht="15.75" x14ac:dyDescent="0.25">
      <c r="A1111" s="160"/>
      <c r="B1111" s="159"/>
      <c r="C1111" s="159"/>
      <c r="D1111" s="159"/>
      <c r="E1111" s="161"/>
      <c r="F1111" s="162"/>
      <c r="G1111" s="311"/>
      <c r="H1111" s="312"/>
      <c r="I1111" s="163"/>
    </row>
    <row r="1112" spans="1:9" ht="15.75" x14ac:dyDescent="0.25">
      <c r="A1112" s="160"/>
      <c r="B1112" s="159"/>
      <c r="C1112" s="159"/>
      <c r="D1112" s="159"/>
      <c r="E1112" s="161"/>
      <c r="F1112" s="162"/>
      <c r="G1112" s="311"/>
      <c r="H1112" s="312"/>
      <c r="I1112" s="163"/>
    </row>
    <row r="1113" spans="1:9" ht="15.75" x14ac:dyDescent="0.25">
      <c r="A1113" s="160"/>
      <c r="B1113" s="159"/>
      <c r="C1113" s="159"/>
      <c r="D1113" s="159"/>
      <c r="E1113" s="161"/>
      <c r="F1113" s="162"/>
      <c r="G1113" s="311"/>
      <c r="H1113" s="312"/>
      <c r="I1113" s="163"/>
    </row>
    <row r="1114" spans="1:9" ht="15.75" x14ac:dyDescent="0.25">
      <c r="A1114" s="160"/>
      <c r="B1114" s="159"/>
      <c r="C1114" s="159"/>
      <c r="D1114" s="159"/>
      <c r="E1114" s="161"/>
      <c r="F1114" s="162"/>
      <c r="G1114" s="311"/>
      <c r="H1114" s="312"/>
      <c r="I1114" s="163"/>
    </row>
    <row r="1115" spans="1:9" ht="15.75" x14ac:dyDescent="0.25">
      <c r="A1115" s="160"/>
      <c r="B1115" s="159"/>
      <c r="C1115" s="159"/>
      <c r="D1115" s="159"/>
      <c r="E1115" s="161"/>
      <c r="F1115" s="162"/>
      <c r="G1115" s="311"/>
      <c r="H1115" s="312"/>
      <c r="I1115" s="163"/>
    </row>
    <row r="1116" spans="1:9" ht="15.75" x14ac:dyDescent="0.25">
      <c r="A1116" s="160"/>
      <c r="B1116" s="159"/>
      <c r="C1116" s="159"/>
      <c r="D1116" s="159"/>
      <c r="E1116" s="161"/>
      <c r="F1116" s="162"/>
      <c r="G1116" s="311"/>
      <c r="H1116" s="312"/>
      <c r="I1116" s="163"/>
    </row>
    <row r="1117" spans="1:9" ht="15.75" x14ac:dyDescent="0.25">
      <c r="A1117" s="160"/>
      <c r="B1117" s="159"/>
      <c r="C1117" s="159"/>
      <c r="D1117" s="159"/>
      <c r="E1117" s="161"/>
      <c r="F1117" s="162"/>
      <c r="G1117" s="311"/>
      <c r="H1117" s="312"/>
      <c r="I1117" s="163"/>
    </row>
    <row r="1118" spans="1:9" ht="15.75" x14ac:dyDescent="0.25">
      <c r="A1118" s="160"/>
      <c r="B1118" s="159"/>
      <c r="C1118" s="159"/>
      <c r="D1118" s="159"/>
      <c r="E1118" s="161"/>
      <c r="F1118" s="162"/>
      <c r="G1118" s="311"/>
      <c r="H1118" s="312"/>
      <c r="I1118" s="163"/>
    </row>
    <row r="1119" spans="1:9" ht="15.75" x14ac:dyDescent="0.25">
      <c r="A1119" s="160"/>
      <c r="B1119" s="159"/>
      <c r="C1119" s="159"/>
      <c r="D1119" s="159"/>
      <c r="E1119" s="161"/>
      <c r="F1119" s="162"/>
      <c r="G1119" s="311"/>
      <c r="H1119" s="312"/>
      <c r="I1119" s="163"/>
    </row>
    <row r="1120" spans="1:9" ht="15.75" x14ac:dyDescent="0.25">
      <c r="A1120" s="160"/>
      <c r="B1120" s="159"/>
      <c r="C1120" s="159"/>
      <c r="D1120" s="159"/>
      <c r="E1120" s="161"/>
      <c r="F1120" s="162"/>
      <c r="G1120" s="311"/>
      <c r="H1120" s="312"/>
      <c r="I1120" s="163"/>
    </row>
    <row r="1121" spans="1:9" ht="15.75" x14ac:dyDescent="0.25">
      <c r="A1121" s="160"/>
      <c r="B1121" s="159"/>
      <c r="C1121" s="159"/>
      <c r="D1121" s="159"/>
      <c r="E1121" s="161"/>
      <c r="F1121" s="162"/>
      <c r="G1121" s="311"/>
      <c r="H1121" s="312"/>
      <c r="I1121" s="163"/>
    </row>
    <row r="1122" spans="1:9" ht="15.75" x14ac:dyDescent="0.25">
      <c r="A1122" s="160"/>
      <c r="B1122" s="159"/>
      <c r="C1122" s="159"/>
      <c r="D1122" s="159"/>
      <c r="E1122" s="161"/>
      <c r="F1122" s="162"/>
      <c r="G1122" s="311"/>
      <c r="H1122" s="312"/>
      <c r="I1122" s="163"/>
    </row>
    <row r="1123" spans="1:9" ht="15.75" x14ac:dyDescent="0.25">
      <c r="A1123" s="160"/>
      <c r="B1123" s="159"/>
      <c r="C1123" s="159"/>
      <c r="D1123" s="159"/>
      <c r="E1123" s="161"/>
      <c r="F1123" s="162"/>
      <c r="G1123" s="311"/>
      <c r="H1123" s="312"/>
      <c r="I1123" s="163"/>
    </row>
    <row r="1124" spans="1:9" ht="15.75" x14ac:dyDescent="0.25">
      <c r="A1124" s="160"/>
      <c r="B1124" s="159"/>
      <c r="C1124" s="159"/>
      <c r="D1124" s="159"/>
      <c r="E1124" s="161"/>
      <c r="F1124" s="162"/>
      <c r="G1124" s="311"/>
      <c r="H1124" s="312"/>
      <c r="I1124" s="163"/>
    </row>
    <row r="1125" spans="1:9" ht="15.75" x14ac:dyDescent="0.25">
      <c r="A1125" s="160"/>
      <c r="B1125" s="159"/>
      <c r="C1125" s="159"/>
      <c r="D1125" s="159"/>
      <c r="E1125" s="161"/>
      <c r="F1125" s="162"/>
      <c r="G1125" s="311"/>
      <c r="H1125" s="312"/>
      <c r="I1125" s="163"/>
    </row>
    <row r="1126" spans="1:9" ht="15.75" x14ac:dyDescent="0.25">
      <c r="A1126" s="160"/>
      <c r="B1126" s="159"/>
      <c r="C1126" s="159"/>
      <c r="D1126" s="159"/>
      <c r="E1126" s="161"/>
      <c r="F1126" s="162"/>
      <c r="G1126" s="311"/>
      <c r="H1126" s="312"/>
      <c r="I1126" s="163"/>
    </row>
    <row r="1127" spans="1:9" ht="15.75" x14ac:dyDescent="0.25">
      <c r="A1127" s="160"/>
      <c r="B1127" s="159"/>
      <c r="C1127" s="159"/>
      <c r="D1127" s="159"/>
      <c r="E1127" s="161"/>
      <c r="F1127" s="162"/>
      <c r="G1127" s="311"/>
      <c r="H1127" s="312"/>
      <c r="I1127" s="163"/>
    </row>
    <row r="1128" spans="1:9" ht="15.75" x14ac:dyDescent="0.25">
      <c r="A1128" s="160"/>
      <c r="B1128" s="159"/>
      <c r="C1128" s="159"/>
      <c r="D1128" s="159"/>
      <c r="E1128" s="161"/>
      <c r="F1128" s="162"/>
      <c r="G1128" s="311"/>
      <c r="H1128" s="312"/>
      <c r="I1128" s="163"/>
    </row>
    <row r="1129" spans="1:9" ht="15.75" x14ac:dyDescent="0.25">
      <c r="A1129" s="160"/>
      <c r="B1129" s="159"/>
      <c r="C1129" s="159"/>
      <c r="D1129" s="159"/>
      <c r="E1129" s="161"/>
      <c r="F1129" s="162"/>
      <c r="G1129" s="311"/>
      <c r="H1129" s="312"/>
      <c r="I1129" s="163"/>
    </row>
    <row r="1130" spans="1:9" ht="15.75" x14ac:dyDescent="0.25">
      <c r="A1130" s="160"/>
      <c r="B1130" s="159"/>
      <c r="C1130" s="159"/>
      <c r="D1130" s="159"/>
      <c r="E1130" s="161"/>
      <c r="F1130" s="162"/>
      <c r="G1130" s="311"/>
      <c r="H1130" s="312"/>
      <c r="I1130" s="163"/>
    </row>
    <row r="1131" spans="1:9" ht="15.75" x14ac:dyDescent="0.25">
      <c r="A1131" s="160"/>
      <c r="B1131" s="159"/>
      <c r="C1131" s="159"/>
      <c r="D1131" s="159"/>
      <c r="E1131" s="161"/>
      <c r="F1131" s="162"/>
      <c r="G1131" s="311"/>
      <c r="H1131" s="312"/>
      <c r="I1131" s="163"/>
    </row>
    <row r="1132" spans="1:9" ht="15.75" x14ac:dyDescent="0.25">
      <c r="A1132" s="160"/>
      <c r="B1132" s="159"/>
      <c r="C1132" s="159"/>
      <c r="D1132" s="159"/>
      <c r="E1132" s="161"/>
      <c r="F1132" s="162"/>
      <c r="G1132" s="311"/>
      <c r="H1132" s="312"/>
      <c r="I1132" s="163"/>
    </row>
    <row r="1133" spans="1:9" ht="15.75" x14ac:dyDescent="0.25">
      <c r="A1133" s="160"/>
      <c r="B1133" s="159"/>
      <c r="C1133" s="159"/>
      <c r="D1133" s="159"/>
      <c r="E1133" s="161"/>
      <c r="F1133" s="162"/>
      <c r="G1133" s="311"/>
      <c r="H1133" s="312"/>
      <c r="I1133" s="163"/>
    </row>
    <row r="1134" spans="1:9" ht="15.75" x14ac:dyDescent="0.25">
      <c r="A1134" s="160"/>
      <c r="B1134" s="159"/>
      <c r="C1134" s="159"/>
      <c r="D1134" s="159"/>
      <c r="E1134" s="161"/>
      <c r="F1134" s="162"/>
      <c r="G1134" s="311"/>
      <c r="H1134" s="312"/>
      <c r="I1134" s="163"/>
    </row>
    <row r="1135" spans="1:9" ht="15.75" x14ac:dyDescent="0.25">
      <c r="A1135" s="160"/>
      <c r="B1135" s="159"/>
      <c r="C1135" s="159"/>
      <c r="D1135" s="159"/>
      <c r="E1135" s="161"/>
      <c r="F1135" s="162"/>
      <c r="G1135" s="311"/>
      <c r="H1135" s="312"/>
      <c r="I1135" s="163"/>
    </row>
    <row r="1136" spans="1:9" ht="15.75" x14ac:dyDescent="0.25">
      <c r="A1136" s="160"/>
      <c r="B1136" s="159"/>
      <c r="C1136" s="159"/>
      <c r="D1136" s="159"/>
      <c r="E1136" s="161"/>
      <c r="F1136" s="162"/>
      <c r="G1136" s="311"/>
      <c r="H1136" s="312"/>
      <c r="I1136" s="163"/>
    </row>
    <row r="1137" spans="1:9" ht="15.75" x14ac:dyDescent="0.25">
      <c r="A1137" s="160"/>
      <c r="B1137" s="159"/>
      <c r="C1137" s="159"/>
      <c r="D1137" s="159"/>
      <c r="E1137" s="161"/>
      <c r="F1137" s="162"/>
      <c r="G1137" s="311"/>
      <c r="H1137" s="312"/>
      <c r="I1137" s="163"/>
    </row>
    <row r="1138" spans="1:9" ht="15.75" x14ac:dyDescent="0.25">
      <c r="A1138" s="160"/>
      <c r="B1138" s="159"/>
      <c r="C1138" s="159"/>
      <c r="D1138" s="159"/>
      <c r="E1138" s="161"/>
      <c r="F1138" s="162"/>
      <c r="G1138" s="311"/>
      <c r="H1138" s="312"/>
      <c r="I1138" s="163"/>
    </row>
    <row r="1139" spans="1:9" ht="15.75" x14ac:dyDescent="0.25">
      <c r="A1139" s="160"/>
      <c r="B1139" s="159"/>
      <c r="C1139" s="159"/>
      <c r="D1139" s="159"/>
      <c r="E1139" s="161"/>
      <c r="F1139" s="162"/>
      <c r="G1139" s="311"/>
      <c r="H1139" s="312"/>
      <c r="I1139" s="163"/>
    </row>
    <row r="1140" spans="1:9" ht="15.75" x14ac:dyDescent="0.25">
      <c r="A1140" s="160"/>
      <c r="B1140" s="159"/>
      <c r="C1140" s="159"/>
      <c r="D1140" s="159"/>
      <c r="E1140" s="161"/>
      <c r="F1140" s="162"/>
      <c r="G1140" s="311"/>
      <c r="H1140" s="312"/>
      <c r="I1140" s="163"/>
    </row>
    <row r="1141" spans="1:9" ht="15.75" x14ac:dyDescent="0.25">
      <c r="A1141" s="160"/>
      <c r="B1141" s="159"/>
      <c r="C1141" s="159"/>
      <c r="D1141" s="159"/>
      <c r="E1141" s="161"/>
      <c r="F1141" s="162"/>
      <c r="G1141" s="311"/>
      <c r="H1141" s="312"/>
      <c r="I1141" s="163"/>
    </row>
    <row r="1142" spans="1:9" ht="15.75" x14ac:dyDescent="0.25">
      <c r="A1142" s="160"/>
      <c r="B1142" s="159"/>
      <c r="C1142" s="159"/>
      <c r="D1142" s="159"/>
      <c r="E1142" s="161"/>
      <c r="F1142" s="162"/>
      <c r="G1142" s="311"/>
      <c r="H1142" s="312"/>
      <c r="I1142" s="163"/>
    </row>
    <row r="1143" spans="1:9" ht="15.75" x14ac:dyDescent="0.25">
      <c r="A1143" s="160"/>
      <c r="B1143" s="159"/>
      <c r="C1143" s="159"/>
      <c r="D1143" s="159"/>
      <c r="E1143" s="161"/>
      <c r="F1143" s="162"/>
      <c r="G1143" s="311"/>
      <c r="H1143" s="312"/>
      <c r="I1143" s="163"/>
    </row>
    <row r="1144" spans="1:9" ht="15.75" x14ac:dyDescent="0.25">
      <c r="A1144" s="160"/>
      <c r="B1144" s="159"/>
      <c r="C1144" s="159"/>
      <c r="D1144" s="159"/>
      <c r="E1144" s="161"/>
      <c r="F1144" s="162"/>
      <c r="G1144" s="311"/>
      <c r="H1144" s="312"/>
      <c r="I1144" s="163"/>
    </row>
    <row r="1145" spans="1:9" ht="15.75" x14ac:dyDescent="0.25">
      <c r="A1145" s="160"/>
      <c r="B1145" s="159"/>
      <c r="C1145" s="159"/>
      <c r="D1145" s="159"/>
      <c r="E1145" s="161"/>
      <c r="F1145" s="162"/>
      <c r="G1145" s="311"/>
      <c r="H1145" s="312"/>
      <c r="I1145" s="163"/>
    </row>
    <row r="1146" spans="1:9" ht="15.75" x14ac:dyDescent="0.25">
      <c r="A1146" s="160"/>
      <c r="B1146" s="159"/>
      <c r="C1146" s="159"/>
      <c r="D1146" s="159"/>
      <c r="E1146" s="161"/>
      <c r="F1146" s="162"/>
      <c r="G1146" s="311"/>
      <c r="H1146" s="312"/>
      <c r="I1146" s="163"/>
    </row>
    <row r="1147" spans="1:9" ht="15.75" x14ac:dyDescent="0.25">
      <c r="A1147" s="160"/>
      <c r="B1147" s="159"/>
      <c r="C1147" s="159"/>
      <c r="D1147" s="159"/>
      <c r="E1147" s="161"/>
      <c r="F1147" s="162"/>
      <c r="G1147" s="311"/>
      <c r="H1147" s="312"/>
      <c r="I1147" s="163"/>
    </row>
    <row r="1148" spans="1:9" ht="15.75" x14ac:dyDescent="0.25">
      <c r="A1148" s="160"/>
      <c r="B1148" s="159"/>
      <c r="C1148" s="159"/>
      <c r="D1148" s="159"/>
      <c r="E1148" s="161"/>
      <c r="F1148" s="162"/>
      <c r="G1148" s="311"/>
      <c r="H1148" s="312"/>
      <c r="I1148" s="163"/>
    </row>
    <row r="1149" spans="1:9" ht="15.75" x14ac:dyDescent="0.25">
      <c r="A1149" s="160"/>
      <c r="B1149" s="159"/>
      <c r="C1149" s="159"/>
      <c r="D1149" s="159"/>
      <c r="E1149" s="161"/>
      <c r="F1149" s="162"/>
      <c r="G1149" s="311"/>
      <c r="H1149" s="312"/>
      <c r="I1149" s="163"/>
    </row>
    <row r="1150" spans="1:9" ht="15.75" x14ac:dyDescent="0.25">
      <c r="A1150" s="160"/>
      <c r="B1150" s="159"/>
      <c r="C1150" s="159"/>
      <c r="D1150" s="159"/>
      <c r="E1150" s="161"/>
      <c r="F1150" s="162"/>
      <c r="G1150" s="311"/>
      <c r="H1150" s="312"/>
      <c r="I1150" s="163"/>
    </row>
    <row r="1151" spans="1:9" ht="15.75" x14ac:dyDescent="0.25">
      <c r="A1151" s="160"/>
      <c r="B1151" s="159"/>
      <c r="C1151" s="159"/>
      <c r="D1151" s="159"/>
      <c r="E1151" s="161"/>
      <c r="F1151" s="162"/>
      <c r="G1151" s="311"/>
      <c r="H1151" s="312"/>
      <c r="I1151" s="163"/>
    </row>
    <row r="1152" spans="1:9" ht="15.75" x14ac:dyDescent="0.25">
      <c r="A1152" s="160"/>
      <c r="B1152" s="159"/>
      <c r="C1152" s="159"/>
      <c r="D1152" s="159"/>
      <c r="E1152" s="161"/>
      <c r="F1152" s="162"/>
      <c r="G1152" s="311"/>
      <c r="H1152" s="312"/>
      <c r="I1152" s="163"/>
    </row>
    <row r="1153" spans="1:9" ht="15.75" x14ac:dyDescent="0.25">
      <c r="A1153" s="160"/>
      <c r="B1153" s="159"/>
      <c r="C1153" s="159"/>
      <c r="D1153" s="159"/>
      <c r="E1153" s="161"/>
      <c r="F1153" s="162"/>
      <c r="G1153" s="311"/>
      <c r="H1153" s="312"/>
      <c r="I1153" s="163"/>
    </row>
    <row r="1154" spans="1:9" ht="15.75" x14ac:dyDescent="0.25">
      <c r="A1154" s="160"/>
      <c r="B1154" s="159"/>
      <c r="C1154" s="159"/>
      <c r="D1154" s="159"/>
      <c r="E1154" s="161"/>
      <c r="F1154" s="162"/>
      <c r="G1154" s="311"/>
      <c r="H1154" s="312"/>
      <c r="I1154" s="163"/>
    </row>
    <row r="1155" spans="1:9" ht="15.75" x14ac:dyDescent="0.25">
      <c r="A1155" s="160"/>
      <c r="B1155" s="159"/>
      <c r="C1155" s="159"/>
      <c r="D1155" s="159"/>
      <c r="E1155" s="161"/>
      <c r="F1155" s="162"/>
      <c r="G1155" s="311"/>
      <c r="H1155" s="312"/>
      <c r="I1155" s="163"/>
    </row>
    <row r="1156" spans="1:9" ht="15.75" x14ac:dyDescent="0.25">
      <c r="A1156" s="160"/>
      <c r="B1156" s="159"/>
      <c r="C1156" s="159"/>
      <c r="D1156" s="159"/>
      <c r="E1156" s="161"/>
      <c r="F1156" s="162"/>
      <c r="G1156" s="311"/>
      <c r="H1156" s="312"/>
      <c r="I1156" s="163"/>
    </row>
    <row r="1157" spans="1:9" ht="15.75" x14ac:dyDescent="0.25">
      <c r="A1157" s="160"/>
      <c r="B1157" s="159"/>
      <c r="C1157" s="159"/>
      <c r="D1157" s="159"/>
      <c r="E1157" s="161"/>
      <c r="F1157" s="162"/>
      <c r="G1157" s="311"/>
      <c r="H1157" s="312"/>
      <c r="I1157" s="163"/>
    </row>
    <row r="1158" spans="1:9" ht="15.75" x14ac:dyDescent="0.25">
      <c r="A1158" s="160"/>
      <c r="B1158" s="159"/>
      <c r="C1158" s="159"/>
      <c r="D1158" s="159"/>
      <c r="E1158" s="161"/>
      <c r="F1158" s="162"/>
      <c r="G1158" s="311"/>
      <c r="H1158" s="312"/>
      <c r="I1158" s="163"/>
    </row>
    <row r="1159" spans="1:9" ht="15.75" x14ac:dyDescent="0.25">
      <c r="A1159" s="160"/>
      <c r="B1159" s="159"/>
      <c r="C1159" s="159"/>
      <c r="D1159" s="159"/>
      <c r="E1159" s="161"/>
      <c r="F1159" s="162"/>
      <c r="G1159" s="311"/>
      <c r="H1159" s="312"/>
      <c r="I1159" s="163"/>
    </row>
    <row r="1160" spans="1:9" ht="15.75" x14ac:dyDescent="0.25">
      <c r="A1160" s="160"/>
      <c r="B1160" s="159"/>
      <c r="C1160" s="159"/>
      <c r="D1160" s="159"/>
      <c r="E1160" s="161"/>
      <c r="F1160" s="162"/>
      <c r="G1160" s="311"/>
      <c r="H1160" s="312"/>
      <c r="I1160" s="163"/>
    </row>
    <row r="1161" spans="1:9" ht="15.75" x14ac:dyDescent="0.25">
      <c r="A1161" s="160"/>
      <c r="B1161" s="159"/>
      <c r="C1161" s="159"/>
      <c r="D1161" s="159"/>
      <c r="E1161" s="161"/>
      <c r="F1161" s="162"/>
      <c r="G1161" s="311"/>
      <c r="H1161" s="312"/>
      <c r="I1161" s="163"/>
    </row>
    <row r="1162" spans="1:9" ht="15.75" x14ac:dyDescent="0.25">
      <c r="A1162" s="160"/>
      <c r="B1162" s="159"/>
      <c r="C1162" s="159"/>
      <c r="D1162" s="159"/>
      <c r="E1162" s="161"/>
      <c r="F1162" s="162"/>
      <c r="G1162" s="311"/>
      <c r="H1162" s="312"/>
      <c r="I1162" s="163"/>
    </row>
    <row r="1163" spans="1:9" ht="15.75" x14ac:dyDescent="0.25">
      <c r="A1163" s="160"/>
      <c r="B1163" s="159"/>
      <c r="C1163" s="159"/>
      <c r="D1163" s="159"/>
      <c r="E1163" s="161"/>
      <c r="F1163" s="162"/>
      <c r="G1163" s="311"/>
      <c r="H1163" s="312"/>
      <c r="I1163" s="163"/>
    </row>
    <row r="1164" spans="1:9" ht="15.75" x14ac:dyDescent="0.25">
      <c r="A1164" s="160"/>
      <c r="B1164" s="159"/>
      <c r="C1164" s="159"/>
      <c r="D1164" s="159"/>
      <c r="E1164" s="161"/>
      <c r="F1164" s="162"/>
      <c r="G1164" s="311"/>
      <c r="H1164" s="312"/>
      <c r="I1164" s="163"/>
    </row>
    <row r="1165" spans="1:9" ht="15.75" x14ac:dyDescent="0.25">
      <c r="A1165" s="160"/>
      <c r="B1165" s="159"/>
      <c r="C1165" s="159"/>
      <c r="D1165" s="159"/>
      <c r="E1165" s="161"/>
      <c r="F1165" s="162"/>
      <c r="G1165" s="311"/>
      <c r="H1165" s="312"/>
      <c r="I1165" s="163"/>
    </row>
    <row r="1166" spans="1:9" ht="15.75" x14ac:dyDescent="0.25">
      <c r="A1166" s="160"/>
      <c r="B1166" s="159"/>
      <c r="C1166" s="159"/>
      <c r="D1166" s="159"/>
      <c r="E1166" s="161"/>
      <c r="F1166" s="162"/>
      <c r="G1166" s="311"/>
      <c r="H1166" s="312"/>
      <c r="I1166" s="163"/>
    </row>
    <row r="1167" spans="1:9" ht="15.75" x14ac:dyDescent="0.25">
      <c r="A1167" s="160"/>
      <c r="B1167" s="159"/>
      <c r="C1167" s="159"/>
      <c r="D1167" s="159"/>
      <c r="E1167" s="161"/>
      <c r="F1167" s="162"/>
      <c r="G1167" s="311"/>
      <c r="H1167" s="312"/>
      <c r="I1167" s="163"/>
    </row>
    <row r="1168" spans="1:9" ht="15.75" x14ac:dyDescent="0.25">
      <c r="A1168" s="160"/>
      <c r="B1168" s="159"/>
      <c r="C1168" s="159"/>
      <c r="D1168" s="159"/>
      <c r="E1168" s="161"/>
      <c r="F1168" s="162"/>
      <c r="G1168" s="311"/>
      <c r="H1168" s="312"/>
      <c r="I1168" s="163"/>
    </row>
    <row r="1169" spans="1:9" ht="15.75" x14ac:dyDescent="0.25">
      <c r="A1169" s="160"/>
      <c r="B1169" s="159"/>
      <c r="C1169" s="159"/>
      <c r="D1169" s="159"/>
      <c r="E1169" s="161"/>
      <c r="F1169" s="162"/>
      <c r="G1169" s="311"/>
      <c r="H1169" s="312"/>
      <c r="I1169" s="163"/>
    </row>
    <row r="1170" spans="1:9" ht="15.75" x14ac:dyDescent="0.25">
      <c r="A1170" s="160"/>
      <c r="B1170" s="159"/>
      <c r="C1170" s="159"/>
      <c r="D1170" s="159"/>
      <c r="E1170" s="161"/>
      <c r="F1170" s="162"/>
      <c r="G1170" s="311"/>
      <c r="H1170" s="312"/>
      <c r="I1170" s="163"/>
    </row>
    <row r="1171" spans="1:9" ht="15.75" x14ac:dyDescent="0.25">
      <c r="A1171" s="160"/>
      <c r="B1171" s="159"/>
      <c r="C1171" s="159"/>
      <c r="D1171" s="159"/>
      <c r="E1171" s="161"/>
      <c r="F1171" s="162"/>
      <c r="G1171" s="311"/>
      <c r="H1171" s="312"/>
      <c r="I1171" s="163"/>
    </row>
    <row r="1172" spans="1:9" ht="15.75" x14ac:dyDescent="0.25">
      <c r="A1172" s="160"/>
      <c r="B1172" s="159"/>
      <c r="C1172" s="159"/>
      <c r="D1172" s="159"/>
      <c r="E1172" s="161"/>
      <c r="F1172" s="162"/>
      <c r="G1172" s="311"/>
      <c r="H1172" s="312"/>
      <c r="I1172" s="163"/>
    </row>
    <row r="1173" spans="1:9" ht="15.75" x14ac:dyDescent="0.25">
      <c r="A1173" s="160"/>
      <c r="B1173" s="159"/>
      <c r="C1173" s="159"/>
      <c r="D1173" s="159"/>
      <c r="E1173" s="161"/>
      <c r="F1173" s="162"/>
      <c r="G1173" s="311"/>
      <c r="H1173" s="312"/>
      <c r="I1173" s="163"/>
    </row>
    <row r="1174" spans="1:9" ht="15.75" x14ac:dyDescent="0.25">
      <c r="A1174" s="160"/>
      <c r="B1174" s="159"/>
      <c r="C1174" s="159"/>
      <c r="D1174" s="159"/>
      <c r="E1174" s="161"/>
      <c r="F1174" s="162"/>
      <c r="G1174" s="311"/>
      <c r="H1174" s="312"/>
      <c r="I1174" s="163"/>
    </row>
    <row r="1175" spans="1:9" ht="15.75" x14ac:dyDescent="0.25">
      <c r="A1175" s="160"/>
      <c r="B1175" s="159"/>
      <c r="C1175" s="159"/>
      <c r="D1175" s="159"/>
      <c r="E1175" s="161"/>
      <c r="F1175" s="162"/>
      <c r="G1175" s="311"/>
      <c r="H1175" s="312"/>
      <c r="I1175" s="163"/>
    </row>
    <row r="1176" spans="1:9" ht="15.75" x14ac:dyDescent="0.25">
      <c r="A1176" s="160"/>
      <c r="B1176" s="159"/>
      <c r="C1176" s="159"/>
      <c r="D1176" s="159"/>
      <c r="E1176" s="161"/>
      <c r="F1176" s="162"/>
      <c r="G1176" s="311"/>
      <c r="H1176" s="312"/>
      <c r="I1176" s="163"/>
    </row>
    <row r="1177" spans="1:9" ht="15.75" x14ac:dyDescent="0.25">
      <c r="A1177" s="160"/>
      <c r="B1177" s="159"/>
      <c r="C1177" s="159"/>
      <c r="D1177" s="159"/>
      <c r="E1177" s="161"/>
      <c r="F1177" s="162"/>
      <c r="G1177" s="311"/>
      <c r="H1177" s="312"/>
      <c r="I1177" s="163"/>
    </row>
    <row r="1178" spans="1:9" ht="15.75" x14ac:dyDescent="0.25">
      <c r="A1178" s="160"/>
      <c r="B1178" s="159"/>
      <c r="C1178" s="159"/>
      <c r="D1178" s="159"/>
      <c r="E1178" s="161"/>
      <c r="F1178" s="162"/>
      <c r="G1178" s="311"/>
      <c r="H1178" s="312"/>
      <c r="I1178" s="163"/>
    </row>
    <row r="1179" spans="1:9" ht="15.75" x14ac:dyDescent="0.25">
      <c r="A1179" s="160"/>
      <c r="B1179" s="159"/>
      <c r="C1179" s="159"/>
      <c r="D1179" s="159"/>
      <c r="E1179" s="161"/>
      <c r="F1179" s="162"/>
      <c r="G1179" s="311"/>
      <c r="H1179" s="312"/>
      <c r="I1179" s="163"/>
    </row>
    <row r="1180" spans="1:9" ht="15.75" x14ac:dyDescent="0.25">
      <c r="A1180" s="160"/>
      <c r="B1180" s="159"/>
      <c r="C1180" s="159"/>
      <c r="D1180" s="159"/>
      <c r="E1180" s="161"/>
      <c r="F1180" s="162"/>
      <c r="G1180" s="311"/>
      <c r="H1180" s="312"/>
      <c r="I1180" s="163"/>
    </row>
    <row r="1181" spans="1:9" ht="15.75" x14ac:dyDescent="0.25">
      <c r="A1181" s="160"/>
      <c r="B1181" s="159"/>
      <c r="C1181" s="159"/>
      <c r="D1181" s="159"/>
      <c r="E1181" s="161"/>
      <c r="F1181" s="162"/>
      <c r="G1181" s="311"/>
      <c r="H1181" s="312"/>
      <c r="I1181" s="163"/>
    </row>
    <row r="1182" spans="1:9" ht="15.75" x14ac:dyDescent="0.25">
      <c r="A1182" s="160"/>
      <c r="B1182" s="159"/>
      <c r="C1182" s="159"/>
      <c r="D1182" s="159"/>
      <c r="E1182" s="161"/>
      <c r="F1182" s="162"/>
      <c r="G1182" s="311"/>
      <c r="H1182" s="312"/>
      <c r="I1182" s="163"/>
    </row>
    <row r="1183" spans="1:9" ht="15.75" x14ac:dyDescent="0.25">
      <c r="A1183" s="160"/>
      <c r="B1183" s="159"/>
      <c r="C1183" s="159"/>
      <c r="D1183" s="159"/>
      <c r="E1183" s="161"/>
      <c r="F1183" s="162"/>
      <c r="G1183" s="311"/>
      <c r="H1183" s="312"/>
      <c r="I1183" s="163"/>
    </row>
    <row r="1184" spans="1:9" ht="15.75" x14ac:dyDescent="0.25">
      <c r="A1184" s="160"/>
      <c r="B1184" s="159"/>
      <c r="C1184" s="159"/>
      <c r="D1184" s="159"/>
      <c r="E1184" s="161"/>
      <c r="F1184" s="162"/>
      <c r="G1184" s="311"/>
      <c r="H1184" s="312"/>
      <c r="I1184" s="163"/>
    </row>
    <row r="1185" spans="1:9" ht="15.75" x14ac:dyDescent="0.25">
      <c r="A1185" s="160"/>
      <c r="B1185" s="159"/>
      <c r="C1185" s="159"/>
      <c r="D1185" s="159"/>
      <c r="E1185" s="161"/>
      <c r="F1185" s="162"/>
      <c r="G1185" s="311"/>
      <c r="H1185" s="312"/>
      <c r="I1185" s="163"/>
    </row>
    <row r="1186" spans="1:9" ht="15.75" x14ac:dyDescent="0.25">
      <c r="A1186" s="160"/>
      <c r="B1186" s="159"/>
      <c r="C1186" s="159"/>
      <c r="D1186" s="159"/>
      <c r="E1186" s="161"/>
      <c r="F1186" s="162"/>
      <c r="G1186" s="311"/>
      <c r="H1186" s="312"/>
      <c r="I1186" s="163"/>
    </row>
    <row r="1187" spans="1:9" ht="15.75" x14ac:dyDescent="0.25">
      <c r="A1187" s="160"/>
      <c r="B1187" s="159"/>
      <c r="C1187" s="159"/>
      <c r="D1187" s="159"/>
      <c r="E1187" s="161"/>
      <c r="F1187" s="162"/>
      <c r="G1187" s="311"/>
      <c r="H1187" s="312"/>
      <c r="I1187" s="163"/>
    </row>
    <row r="1188" spans="1:9" ht="15.75" x14ac:dyDescent="0.25">
      <c r="A1188" s="160"/>
      <c r="B1188" s="159"/>
      <c r="C1188" s="159"/>
      <c r="D1188" s="159"/>
      <c r="E1188" s="161"/>
      <c r="F1188" s="162"/>
      <c r="G1188" s="311"/>
      <c r="H1188" s="312"/>
      <c r="I1188" s="163"/>
    </row>
    <row r="1189" spans="1:9" ht="15.75" x14ac:dyDescent="0.25">
      <c r="A1189" s="160"/>
      <c r="B1189" s="159"/>
      <c r="C1189" s="159"/>
      <c r="D1189" s="159"/>
      <c r="E1189" s="161"/>
      <c r="F1189" s="162"/>
      <c r="G1189" s="311"/>
      <c r="H1189" s="312"/>
      <c r="I1189" s="163"/>
    </row>
    <row r="1190" spans="1:9" ht="15.75" x14ac:dyDescent="0.25">
      <c r="A1190" s="160"/>
      <c r="B1190" s="159"/>
      <c r="C1190" s="159"/>
      <c r="D1190" s="159"/>
      <c r="E1190" s="161"/>
      <c r="F1190" s="162"/>
      <c r="G1190" s="311"/>
      <c r="H1190" s="312"/>
      <c r="I1190" s="163"/>
    </row>
    <row r="1191" spans="1:9" ht="15.75" x14ac:dyDescent="0.25">
      <c r="A1191" s="160"/>
      <c r="B1191" s="159"/>
      <c r="C1191" s="159"/>
      <c r="D1191" s="159"/>
      <c r="E1191" s="161"/>
      <c r="F1191" s="162"/>
      <c r="G1191" s="311"/>
      <c r="H1191" s="312"/>
      <c r="I1191" s="163"/>
    </row>
    <row r="1192" spans="1:9" ht="15.75" x14ac:dyDescent="0.25">
      <c r="A1192" s="160"/>
      <c r="B1192" s="159"/>
      <c r="C1192" s="159"/>
      <c r="D1192" s="159"/>
      <c r="E1192" s="161"/>
      <c r="F1192" s="162"/>
      <c r="G1192" s="311"/>
      <c r="H1192" s="312"/>
      <c r="I1192" s="163"/>
    </row>
    <row r="1193" spans="1:9" ht="15.75" x14ac:dyDescent="0.25">
      <c r="A1193" s="160"/>
      <c r="B1193" s="159"/>
      <c r="C1193" s="159"/>
      <c r="D1193" s="159"/>
      <c r="E1193" s="161"/>
      <c r="F1193" s="162"/>
      <c r="G1193" s="311"/>
      <c r="H1193" s="312"/>
      <c r="I1193" s="163"/>
    </row>
    <row r="1194" spans="1:9" ht="15.75" x14ac:dyDescent="0.25">
      <c r="A1194" s="160"/>
      <c r="B1194" s="159"/>
      <c r="C1194" s="159"/>
      <c r="D1194" s="159"/>
      <c r="E1194" s="161"/>
      <c r="F1194" s="162"/>
      <c r="G1194" s="311"/>
      <c r="H1194" s="312"/>
      <c r="I1194" s="163"/>
    </row>
    <row r="1195" spans="1:9" ht="15.75" x14ac:dyDescent="0.25">
      <c r="A1195" s="160"/>
      <c r="B1195" s="159"/>
      <c r="C1195" s="159"/>
      <c r="D1195" s="159"/>
      <c r="E1195" s="161"/>
      <c r="F1195" s="162"/>
      <c r="G1195" s="311"/>
      <c r="H1195" s="312"/>
      <c r="I1195" s="163"/>
    </row>
    <row r="1196" spans="1:9" ht="15.75" x14ac:dyDescent="0.25">
      <c r="A1196" s="160"/>
      <c r="B1196" s="159"/>
      <c r="C1196" s="159"/>
      <c r="D1196" s="159"/>
      <c r="E1196" s="161"/>
      <c r="F1196" s="162"/>
      <c r="G1196" s="311"/>
      <c r="H1196" s="312"/>
      <c r="I1196" s="163"/>
    </row>
    <row r="1197" spans="1:9" ht="15.75" x14ac:dyDescent="0.25">
      <c r="A1197" s="160"/>
      <c r="B1197" s="159"/>
      <c r="C1197" s="159"/>
      <c r="D1197" s="159"/>
      <c r="E1197" s="161"/>
      <c r="F1197" s="162"/>
      <c r="G1197" s="311"/>
      <c r="H1197" s="312"/>
      <c r="I1197" s="163"/>
    </row>
    <row r="1198" spans="1:9" ht="15.75" x14ac:dyDescent="0.25">
      <c r="A1198" s="160"/>
      <c r="B1198" s="159"/>
      <c r="C1198" s="159"/>
      <c r="D1198" s="159"/>
      <c r="E1198" s="161"/>
      <c r="F1198" s="162"/>
      <c r="G1198" s="311"/>
      <c r="H1198" s="312"/>
      <c r="I1198" s="163"/>
    </row>
    <row r="1199" spans="1:9" ht="15.75" x14ac:dyDescent="0.25">
      <c r="A1199" s="160"/>
      <c r="B1199" s="159"/>
      <c r="C1199" s="159"/>
      <c r="D1199" s="159"/>
      <c r="E1199" s="161"/>
      <c r="F1199" s="162"/>
      <c r="G1199" s="311"/>
      <c r="H1199" s="312"/>
      <c r="I1199" s="163"/>
    </row>
    <row r="1200" spans="1:9" ht="15.75" x14ac:dyDescent="0.25">
      <c r="A1200" s="160"/>
      <c r="B1200" s="159"/>
      <c r="C1200" s="159"/>
      <c r="D1200" s="159"/>
      <c r="E1200" s="161"/>
      <c r="F1200" s="162"/>
      <c r="G1200" s="311"/>
      <c r="H1200" s="312"/>
      <c r="I1200" s="163"/>
    </row>
    <row r="1201" spans="1:9" ht="15.75" x14ac:dyDescent="0.25">
      <c r="A1201" s="160"/>
      <c r="B1201" s="159"/>
      <c r="C1201" s="159"/>
      <c r="D1201" s="159"/>
      <c r="E1201" s="161"/>
      <c r="F1201" s="162"/>
      <c r="G1201" s="311"/>
      <c r="H1201" s="312"/>
      <c r="I1201" s="163"/>
    </row>
    <row r="1202" spans="1:9" ht="15.75" x14ac:dyDescent="0.25">
      <c r="A1202" s="160"/>
      <c r="B1202" s="159"/>
      <c r="C1202" s="159"/>
      <c r="D1202" s="159"/>
      <c r="E1202" s="161"/>
      <c r="F1202" s="162"/>
      <c r="G1202" s="311"/>
      <c r="H1202" s="312"/>
      <c r="I1202" s="163"/>
    </row>
    <row r="1203" spans="1:9" ht="15.75" x14ac:dyDescent="0.25">
      <c r="A1203" s="160"/>
      <c r="B1203" s="159"/>
      <c r="C1203" s="159"/>
      <c r="D1203" s="159"/>
      <c r="E1203" s="161"/>
      <c r="F1203" s="162"/>
      <c r="G1203" s="311"/>
      <c r="H1203" s="312"/>
      <c r="I1203" s="163"/>
    </row>
    <row r="1204" spans="1:9" ht="15.75" x14ac:dyDescent="0.25">
      <c r="A1204" s="160"/>
      <c r="B1204" s="159"/>
      <c r="C1204" s="159"/>
      <c r="D1204" s="159"/>
      <c r="E1204" s="161"/>
      <c r="F1204" s="162"/>
      <c r="G1204" s="311"/>
      <c r="H1204" s="312"/>
      <c r="I1204" s="163"/>
    </row>
    <row r="1205" spans="1:9" ht="15.75" x14ac:dyDescent="0.25">
      <c r="A1205" s="160"/>
      <c r="B1205" s="159"/>
      <c r="C1205" s="159"/>
      <c r="D1205" s="159"/>
      <c r="E1205" s="161"/>
      <c r="F1205" s="162"/>
      <c r="G1205" s="311"/>
      <c r="H1205" s="312"/>
      <c r="I1205" s="163"/>
    </row>
    <row r="1206" spans="1:9" ht="15.75" x14ac:dyDescent="0.25">
      <c r="A1206" s="160"/>
      <c r="B1206" s="159"/>
      <c r="C1206" s="159"/>
      <c r="D1206" s="159"/>
      <c r="E1206" s="161"/>
      <c r="F1206" s="162"/>
      <c r="G1206" s="311"/>
      <c r="H1206" s="312"/>
      <c r="I1206" s="163"/>
    </row>
    <row r="1207" spans="1:9" ht="15.75" x14ac:dyDescent="0.25">
      <c r="A1207" s="160"/>
      <c r="B1207" s="159"/>
      <c r="C1207" s="159"/>
      <c r="D1207" s="159"/>
      <c r="E1207" s="161"/>
      <c r="F1207" s="162"/>
      <c r="G1207" s="311"/>
      <c r="H1207" s="312"/>
      <c r="I1207" s="163"/>
    </row>
    <row r="1208" spans="1:9" ht="15.75" x14ac:dyDescent="0.25">
      <c r="A1208" s="160"/>
      <c r="B1208" s="159"/>
      <c r="C1208" s="159"/>
      <c r="D1208" s="159"/>
      <c r="E1208" s="161"/>
      <c r="F1208" s="162"/>
      <c r="G1208" s="311"/>
      <c r="H1208" s="312"/>
      <c r="I1208" s="163"/>
    </row>
    <row r="1209" spans="1:9" ht="15.75" x14ac:dyDescent="0.25">
      <c r="A1209" s="160"/>
      <c r="B1209" s="159"/>
      <c r="C1209" s="159"/>
      <c r="D1209" s="159"/>
      <c r="E1209" s="161"/>
      <c r="F1209" s="162"/>
      <c r="G1209" s="311"/>
      <c r="H1209" s="312"/>
      <c r="I1209" s="163"/>
    </row>
    <row r="1210" spans="1:9" ht="15.75" x14ac:dyDescent="0.25">
      <c r="A1210" s="160"/>
      <c r="B1210" s="159"/>
      <c r="C1210" s="159"/>
      <c r="D1210" s="159"/>
      <c r="E1210" s="161"/>
      <c r="F1210" s="162"/>
      <c r="G1210" s="311"/>
      <c r="H1210" s="312"/>
      <c r="I1210" s="163"/>
    </row>
    <row r="1211" spans="1:9" ht="15.75" x14ac:dyDescent="0.25">
      <c r="A1211" s="160"/>
      <c r="B1211" s="159"/>
      <c r="C1211" s="159"/>
      <c r="D1211" s="159"/>
      <c r="E1211" s="161"/>
      <c r="F1211" s="162"/>
      <c r="G1211" s="311"/>
      <c r="H1211" s="312"/>
      <c r="I1211" s="163"/>
    </row>
    <row r="1212" spans="1:9" ht="15.75" x14ac:dyDescent="0.25">
      <c r="A1212" s="160"/>
      <c r="B1212" s="159"/>
      <c r="C1212" s="159"/>
      <c r="D1212" s="159"/>
      <c r="E1212" s="161"/>
      <c r="F1212" s="162"/>
      <c r="G1212" s="311"/>
      <c r="H1212" s="312"/>
      <c r="I1212" s="163"/>
    </row>
    <row r="1213" spans="1:9" ht="15.75" x14ac:dyDescent="0.25">
      <c r="A1213" s="160"/>
      <c r="B1213" s="159"/>
      <c r="C1213" s="159"/>
      <c r="D1213" s="159"/>
      <c r="E1213" s="161"/>
      <c r="F1213" s="162"/>
      <c r="G1213" s="311"/>
      <c r="H1213" s="312"/>
      <c r="I1213" s="163"/>
    </row>
    <row r="1214" spans="1:9" ht="15.75" x14ac:dyDescent="0.25">
      <c r="A1214" s="160"/>
      <c r="B1214" s="159"/>
      <c r="C1214" s="159"/>
      <c r="D1214" s="159"/>
      <c r="E1214" s="161"/>
      <c r="F1214" s="162"/>
      <c r="G1214" s="311"/>
      <c r="H1214" s="312"/>
      <c r="I1214" s="163"/>
    </row>
    <row r="1215" spans="1:9" ht="15.75" x14ac:dyDescent="0.25">
      <c r="A1215" s="160"/>
      <c r="B1215" s="159"/>
      <c r="C1215" s="159"/>
      <c r="D1215" s="159"/>
      <c r="E1215" s="161"/>
      <c r="F1215" s="162"/>
      <c r="G1215" s="311"/>
      <c r="H1215" s="312"/>
      <c r="I1215" s="163"/>
    </row>
    <row r="1216" spans="1:9" ht="15.75" x14ac:dyDescent="0.25">
      <c r="A1216" s="160"/>
      <c r="B1216" s="159"/>
      <c r="C1216" s="159"/>
      <c r="D1216" s="159"/>
      <c r="E1216" s="161"/>
      <c r="F1216" s="162"/>
      <c r="G1216" s="311"/>
      <c r="H1216" s="312"/>
      <c r="I1216" s="163"/>
    </row>
    <row r="1217" spans="1:9" ht="15.75" x14ac:dyDescent="0.25">
      <c r="A1217" s="160"/>
      <c r="B1217" s="159"/>
      <c r="C1217" s="159"/>
      <c r="D1217" s="159"/>
      <c r="E1217" s="161"/>
      <c r="F1217" s="162"/>
      <c r="G1217" s="311"/>
      <c r="H1217" s="312"/>
      <c r="I1217" s="163"/>
    </row>
    <row r="1218" spans="1:9" ht="15.75" x14ac:dyDescent="0.25">
      <c r="A1218" s="160"/>
      <c r="B1218" s="159"/>
      <c r="C1218" s="159"/>
      <c r="D1218" s="159"/>
      <c r="E1218" s="161"/>
      <c r="F1218" s="162"/>
      <c r="G1218" s="311"/>
      <c r="H1218" s="312"/>
      <c r="I1218" s="163"/>
    </row>
    <row r="1219" spans="1:9" ht="15.75" x14ac:dyDescent="0.25">
      <c r="A1219" s="160"/>
      <c r="B1219" s="159"/>
      <c r="C1219" s="159"/>
      <c r="D1219" s="159"/>
      <c r="E1219" s="161"/>
      <c r="F1219" s="162"/>
      <c r="G1219" s="311"/>
      <c r="H1219" s="312"/>
      <c r="I1219" s="163"/>
    </row>
    <row r="1220" spans="1:9" ht="15.75" x14ac:dyDescent="0.25">
      <c r="A1220" s="160"/>
      <c r="B1220" s="159"/>
      <c r="C1220" s="159"/>
      <c r="D1220" s="159"/>
      <c r="E1220" s="161"/>
      <c r="F1220" s="162"/>
      <c r="G1220" s="311"/>
      <c r="H1220" s="312"/>
      <c r="I1220" s="163"/>
    </row>
    <row r="1221" spans="1:9" ht="15.75" x14ac:dyDescent="0.25">
      <c r="A1221" s="160"/>
      <c r="B1221" s="159"/>
      <c r="C1221" s="159"/>
      <c r="D1221" s="159"/>
      <c r="E1221" s="161"/>
      <c r="F1221" s="162"/>
      <c r="G1221" s="311"/>
      <c r="H1221" s="312"/>
      <c r="I1221" s="163"/>
    </row>
    <row r="1222" spans="1:9" ht="15.75" x14ac:dyDescent="0.25">
      <c r="A1222" s="160"/>
      <c r="B1222" s="159"/>
      <c r="C1222" s="159"/>
      <c r="D1222" s="159"/>
      <c r="E1222" s="161"/>
      <c r="F1222" s="162"/>
      <c r="G1222" s="311"/>
      <c r="H1222" s="312"/>
      <c r="I1222" s="163"/>
    </row>
    <row r="1223" spans="1:9" ht="15.75" x14ac:dyDescent="0.25">
      <c r="A1223" s="160"/>
      <c r="B1223" s="159"/>
      <c r="C1223" s="159"/>
      <c r="D1223" s="159"/>
      <c r="E1223" s="161"/>
      <c r="F1223" s="162"/>
      <c r="G1223" s="311"/>
      <c r="H1223" s="312"/>
      <c r="I1223" s="163"/>
    </row>
    <row r="1224" spans="1:9" ht="15.75" x14ac:dyDescent="0.25">
      <c r="A1224" s="160"/>
      <c r="B1224" s="159"/>
      <c r="C1224" s="159"/>
      <c r="D1224" s="159"/>
      <c r="E1224" s="161"/>
      <c r="F1224" s="162"/>
      <c r="G1224" s="311"/>
      <c r="H1224" s="312"/>
      <c r="I1224" s="163"/>
    </row>
    <row r="1225" spans="1:9" ht="15.75" x14ac:dyDescent="0.25">
      <c r="A1225" s="160"/>
      <c r="B1225" s="159"/>
      <c r="C1225" s="159"/>
      <c r="D1225" s="159"/>
      <c r="E1225" s="161"/>
      <c r="F1225" s="162"/>
      <c r="G1225" s="311"/>
      <c r="H1225" s="312"/>
      <c r="I1225" s="163"/>
    </row>
    <row r="1226" spans="1:9" ht="15.75" x14ac:dyDescent="0.25">
      <c r="A1226" s="160"/>
      <c r="B1226" s="159"/>
      <c r="C1226" s="159"/>
      <c r="D1226" s="159"/>
      <c r="E1226" s="161"/>
      <c r="F1226" s="162"/>
      <c r="G1226" s="311"/>
      <c r="H1226" s="312"/>
      <c r="I1226" s="163"/>
    </row>
    <row r="1227" spans="1:9" ht="15.75" x14ac:dyDescent="0.25">
      <c r="A1227" s="160"/>
      <c r="B1227" s="159"/>
      <c r="C1227" s="159"/>
      <c r="D1227" s="159"/>
      <c r="E1227" s="161"/>
      <c r="F1227" s="162"/>
      <c r="G1227" s="311"/>
      <c r="H1227" s="312"/>
      <c r="I1227" s="163"/>
    </row>
    <row r="1228" spans="1:9" ht="15.75" x14ac:dyDescent="0.25">
      <c r="A1228" s="160"/>
      <c r="B1228" s="159"/>
      <c r="C1228" s="159"/>
      <c r="D1228" s="159"/>
      <c r="E1228" s="161"/>
      <c r="F1228" s="162"/>
      <c r="G1228" s="311"/>
      <c r="H1228" s="312"/>
      <c r="I1228" s="163"/>
    </row>
    <row r="1229" spans="1:9" ht="15.75" x14ac:dyDescent="0.25">
      <c r="A1229" s="160"/>
      <c r="B1229" s="159"/>
      <c r="C1229" s="159"/>
      <c r="D1229" s="159"/>
      <c r="E1229" s="161"/>
      <c r="F1229" s="162"/>
      <c r="G1229" s="311"/>
      <c r="H1229" s="312"/>
      <c r="I1229" s="163"/>
    </row>
    <row r="1230" spans="1:9" ht="15.75" x14ac:dyDescent="0.25">
      <c r="A1230" s="160"/>
      <c r="B1230" s="159"/>
      <c r="C1230" s="159"/>
      <c r="D1230" s="159"/>
      <c r="E1230" s="161"/>
      <c r="F1230" s="162"/>
      <c r="G1230" s="311"/>
      <c r="H1230" s="312"/>
      <c r="I1230" s="163"/>
    </row>
    <row r="1231" spans="1:9" ht="15.75" x14ac:dyDescent="0.25">
      <c r="A1231" s="160"/>
      <c r="B1231" s="159"/>
      <c r="C1231" s="159"/>
      <c r="D1231" s="159"/>
      <c r="E1231" s="161"/>
      <c r="F1231" s="162"/>
      <c r="G1231" s="311"/>
      <c r="H1231" s="312"/>
      <c r="I1231" s="163"/>
    </row>
    <row r="1232" spans="1:9" ht="15.75" x14ac:dyDescent="0.25">
      <c r="A1232" s="160"/>
      <c r="B1232" s="159"/>
      <c r="C1232" s="159"/>
      <c r="D1232" s="159"/>
      <c r="E1232" s="161"/>
      <c r="F1232" s="162"/>
      <c r="G1232" s="311"/>
      <c r="H1232" s="312"/>
      <c r="I1232" s="163"/>
    </row>
    <row r="1233" spans="1:9" ht="15.75" x14ac:dyDescent="0.25">
      <c r="A1233" s="160"/>
      <c r="B1233" s="159"/>
      <c r="C1233" s="159"/>
      <c r="D1233" s="159"/>
      <c r="E1233" s="161"/>
      <c r="F1233" s="162"/>
      <c r="G1233" s="311"/>
      <c r="H1233" s="312"/>
      <c r="I1233" s="163"/>
    </row>
    <row r="1234" spans="1:9" ht="15.75" x14ac:dyDescent="0.25">
      <c r="A1234" s="160"/>
      <c r="B1234" s="159"/>
      <c r="C1234" s="159"/>
      <c r="D1234" s="159"/>
      <c r="E1234" s="161"/>
      <c r="F1234" s="162"/>
      <c r="G1234" s="311"/>
      <c r="H1234" s="312"/>
      <c r="I1234" s="163"/>
    </row>
    <row r="1235" spans="1:9" ht="15.75" x14ac:dyDescent="0.25">
      <c r="A1235" s="160"/>
      <c r="B1235" s="159"/>
      <c r="C1235" s="159"/>
      <c r="D1235" s="159"/>
      <c r="E1235" s="161"/>
      <c r="F1235" s="162"/>
      <c r="G1235" s="311"/>
      <c r="H1235" s="312"/>
      <c r="I1235" s="163"/>
    </row>
    <row r="1236" spans="1:9" ht="15.75" x14ac:dyDescent="0.25">
      <c r="A1236" s="160"/>
      <c r="B1236" s="159"/>
      <c r="C1236" s="159"/>
      <c r="D1236" s="159"/>
      <c r="E1236" s="161"/>
      <c r="F1236" s="162"/>
      <c r="G1236" s="311"/>
      <c r="H1236" s="312"/>
      <c r="I1236" s="163"/>
    </row>
    <row r="1237" spans="1:9" ht="15.75" x14ac:dyDescent="0.25">
      <c r="A1237" s="160"/>
      <c r="B1237" s="159"/>
      <c r="C1237" s="159"/>
      <c r="D1237" s="159"/>
      <c r="E1237" s="161"/>
      <c r="F1237" s="162"/>
      <c r="G1237" s="311"/>
      <c r="H1237" s="312"/>
      <c r="I1237" s="163"/>
    </row>
    <row r="1238" spans="1:9" ht="15.75" x14ac:dyDescent="0.25">
      <c r="A1238" s="160"/>
      <c r="B1238" s="159"/>
      <c r="C1238" s="159"/>
      <c r="D1238" s="159"/>
      <c r="E1238" s="161"/>
      <c r="F1238" s="162"/>
      <c r="G1238" s="311"/>
      <c r="H1238" s="312"/>
      <c r="I1238" s="163"/>
    </row>
    <row r="1239" spans="1:9" ht="15.75" x14ac:dyDescent="0.25">
      <c r="A1239" s="160"/>
      <c r="B1239" s="159"/>
      <c r="C1239" s="159"/>
      <c r="D1239" s="159"/>
      <c r="E1239" s="161"/>
      <c r="F1239" s="162"/>
      <c r="G1239" s="311"/>
      <c r="H1239" s="312"/>
      <c r="I1239" s="163"/>
    </row>
    <row r="1240" spans="1:9" ht="15.75" x14ac:dyDescent="0.25">
      <c r="A1240" s="160"/>
      <c r="B1240" s="159"/>
      <c r="C1240" s="159"/>
      <c r="D1240" s="159"/>
      <c r="E1240" s="161"/>
      <c r="F1240" s="162"/>
      <c r="G1240" s="311"/>
      <c r="H1240" s="312"/>
      <c r="I1240" s="163"/>
    </row>
    <row r="1241" spans="1:9" ht="15.75" x14ac:dyDescent="0.25">
      <c r="A1241" s="160"/>
      <c r="B1241" s="159"/>
      <c r="C1241" s="159"/>
      <c r="D1241" s="159"/>
      <c r="E1241" s="161"/>
      <c r="F1241" s="162"/>
      <c r="G1241" s="311"/>
      <c r="H1241" s="312"/>
      <c r="I1241" s="163"/>
    </row>
    <row r="1242" spans="1:9" ht="15.75" x14ac:dyDescent="0.25">
      <c r="A1242" s="160"/>
      <c r="B1242" s="159"/>
      <c r="C1242" s="159"/>
      <c r="D1242" s="159"/>
      <c r="E1242" s="161"/>
      <c r="F1242" s="162"/>
      <c r="G1242" s="311"/>
      <c r="H1242" s="312"/>
      <c r="I1242" s="163"/>
    </row>
    <row r="1243" spans="1:9" ht="15.75" x14ac:dyDescent="0.25">
      <c r="A1243" s="160"/>
      <c r="B1243" s="159"/>
      <c r="C1243" s="159"/>
      <c r="D1243" s="159"/>
      <c r="E1243" s="161"/>
      <c r="F1243" s="162"/>
      <c r="G1243" s="311"/>
      <c r="H1243" s="312"/>
      <c r="I1243" s="163"/>
    </row>
    <row r="1244" spans="1:9" ht="15.75" x14ac:dyDescent="0.25">
      <c r="A1244" s="160"/>
      <c r="B1244" s="159"/>
      <c r="C1244" s="159"/>
      <c r="D1244" s="159"/>
      <c r="E1244" s="161"/>
      <c r="F1244" s="162"/>
      <c r="G1244" s="311"/>
      <c r="H1244" s="312"/>
      <c r="I1244" s="163"/>
    </row>
    <row r="1245" spans="1:9" ht="15.75" x14ac:dyDescent="0.25">
      <c r="A1245" s="160"/>
      <c r="B1245" s="159"/>
      <c r="C1245" s="159"/>
      <c r="D1245" s="159"/>
      <c r="E1245" s="161"/>
      <c r="F1245" s="162"/>
      <c r="G1245" s="311"/>
      <c r="H1245" s="312"/>
      <c r="I1245" s="163"/>
    </row>
    <row r="1246" spans="1:9" ht="15.75" x14ac:dyDescent="0.25">
      <c r="A1246" s="160"/>
      <c r="B1246" s="159"/>
      <c r="C1246" s="159"/>
      <c r="D1246" s="159"/>
      <c r="E1246" s="161"/>
      <c r="F1246" s="162"/>
      <c r="G1246" s="311"/>
      <c r="H1246" s="312"/>
      <c r="I1246" s="163"/>
    </row>
    <row r="1247" spans="1:9" ht="15.75" x14ac:dyDescent="0.25">
      <c r="A1247" s="160"/>
      <c r="B1247" s="159"/>
      <c r="C1247" s="159"/>
      <c r="D1247" s="159"/>
      <c r="E1247" s="161"/>
      <c r="F1247" s="162"/>
      <c r="G1247" s="311"/>
      <c r="H1247" s="312"/>
      <c r="I1247" s="163"/>
    </row>
    <row r="1248" spans="1:9" ht="15.75" x14ac:dyDescent="0.25">
      <c r="A1248" s="160"/>
      <c r="B1248" s="159"/>
      <c r="C1248" s="159"/>
      <c r="D1248" s="159"/>
      <c r="E1248" s="161"/>
      <c r="F1248" s="162"/>
      <c r="G1248" s="311"/>
      <c r="H1248" s="312"/>
      <c r="I1248" s="163"/>
    </row>
    <row r="1249" spans="1:9" ht="15.75" x14ac:dyDescent="0.25">
      <c r="A1249" s="160"/>
      <c r="B1249" s="159"/>
      <c r="C1249" s="159"/>
      <c r="D1249" s="159"/>
      <c r="E1249" s="161"/>
      <c r="F1249" s="162"/>
      <c r="G1249" s="311"/>
      <c r="H1249" s="312"/>
      <c r="I1249" s="163"/>
    </row>
    <row r="1250" spans="1:9" ht="15.75" x14ac:dyDescent="0.25">
      <c r="A1250" s="160"/>
      <c r="B1250" s="159"/>
      <c r="C1250" s="159"/>
      <c r="D1250" s="159"/>
      <c r="E1250" s="161"/>
      <c r="F1250" s="162"/>
      <c r="G1250" s="311"/>
      <c r="H1250" s="312"/>
      <c r="I1250" s="163"/>
    </row>
    <row r="1251" spans="1:9" ht="15.75" x14ac:dyDescent="0.25">
      <c r="A1251" s="160"/>
      <c r="B1251" s="159"/>
      <c r="C1251" s="159"/>
      <c r="D1251" s="159"/>
      <c r="E1251" s="161"/>
      <c r="F1251" s="162"/>
      <c r="G1251" s="311"/>
      <c r="H1251" s="312"/>
      <c r="I1251" s="163"/>
    </row>
    <row r="1252" spans="1:9" ht="15.75" x14ac:dyDescent="0.25">
      <c r="A1252" s="160"/>
      <c r="B1252" s="159"/>
      <c r="C1252" s="159"/>
      <c r="D1252" s="159"/>
      <c r="E1252" s="161"/>
      <c r="F1252" s="162"/>
      <c r="G1252" s="311"/>
      <c r="H1252" s="312"/>
      <c r="I1252" s="163"/>
    </row>
    <row r="1253" spans="1:9" ht="15.75" x14ac:dyDescent="0.25">
      <c r="A1253" s="160"/>
      <c r="B1253" s="159"/>
      <c r="C1253" s="159"/>
      <c r="D1253" s="159"/>
      <c r="E1253" s="161"/>
      <c r="F1253" s="162"/>
      <c r="G1253" s="311"/>
      <c r="H1253" s="312"/>
      <c r="I1253" s="163"/>
    </row>
    <row r="1254" spans="1:9" ht="15.75" x14ac:dyDescent="0.25">
      <c r="A1254" s="160"/>
      <c r="B1254" s="159"/>
      <c r="C1254" s="159"/>
      <c r="D1254" s="159"/>
      <c r="E1254" s="161"/>
      <c r="F1254" s="162"/>
      <c r="G1254" s="311"/>
      <c r="H1254" s="312"/>
      <c r="I1254" s="163"/>
    </row>
    <row r="1255" spans="1:9" ht="15.75" x14ac:dyDescent="0.25">
      <c r="A1255" s="160"/>
      <c r="B1255" s="159"/>
      <c r="C1255" s="159"/>
      <c r="D1255" s="159"/>
      <c r="E1255" s="161"/>
      <c r="F1255" s="162"/>
      <c r="G1255" s="311"/>
      <c r="H1255" s="312"/>
      <c r="I1255" s="163"/>
    </row>
    <row r="1256" spans="1:9" ht="15.75" x14ac:dyDescent="0.25">
      <c r="A1256" s="160"/>
      <c r="B1256" s="159"/>
      <c r="C1256" s="159"/>
      <c r="D1256" s="159"/>
      <c r="E1256" s="161"/>
      <c r="F1256" s="162"/>
      <c r="G1256" s="311"/>
      <c r="H1256" s="312"/>
      <c r="I1256" s="163"/>
    </row>
    <row r="1257" spans="1:9" ht="15.75" x14ac:dyDescent="0.25">
      <c r="A1257" s="160"/>
      <c r="B1257" s="159"/>
      <c r="C1257" s="159"/>
      <c r="D1257" s="159"/>
      <c r="E1257" s="161"/>
      <c r="F1257" s="162"/>
      <c r="G1257" s="311"/>
      <c r="H1257" s="312"/>
      <c r="I1257" s="163"/>
    </row>
    <row r="1258" spans="1:9" ht="15.75" x14ac:dyDescent="0.25">
      <c r="A1258" s="160"/>
      <c r="B1258" s="159"/>
      <c r="C1258" s="159"/>
      <c r="D1258" s="159"/>
      <c r="E1258" s="161"/>
      <c r="F1258" s="162"/>
      <c r="G1258" s="311"/>
      <c r="H1258" s="312"/>
      <c r="I1258" s="163"/>
    </row>
    <row r="1259" spans="1:9" ht="15.75" x14ac:dyDescent="0.25">
      <c r="A1259" s="160"/>
      <c r="B1259" s="159"/>
      <c r="C1259" s="159"/>
      <c r="D1259" s="159"/>
      <c r="E1259" s="161"/>
      <c r="F1259" s="162"/>
      <c r="G1259" s="311"/>
      <c r="H1259" s="312"/>
      <c r="I1259" s="163"/>
    </row>
    <row r="1260" spans="1:9" ht="15.75" x14ac:dyDescent="0.25">
      <c r="A1260" s="160"/>
      <c r="B1260" s="159"/>
      <c r="C1260" s="159"/>
      <c r="D1260" s="159"/>
      <c r="E1260" s="161"/>
      <c r="F1260" s="162"/>
      <c r="G1260" s="311"/>
      <c r="H1260" s="312"/>
      <c r="I1260" s="163"/>
    </row>
    <row r="1261" spans="1:9" ht="15.75" x14ac:dyDescent="0.25">
      <c r="A1261" s="160"/>
      <c r="B1261" s="159"/>
      <c r="C1261" s="159"/>
      <c r="D1261" s="159"/>
      <c r="E1261" s="161"/>
      <c r="F1261" s="162"/>
      <c r="G1261" s="311"/>
      <c r="H1261" s="312"/>
      <c r="I1261" s="163"/>
    </row>
    <row r="1262" spans="1:9" ht="15.75" x14ac:dyDescent="0.25">
      <c r="A1262" s="160"/>
      <c r="B1262" s="159"/>
      <c r="C1262" s="159"/>
      <c r="D1262" s="159"/>
      <c r="E1262" s="161"/>
      <c r="F1262" s="162"/>
      <c r="G1262" s="311"/>
      <c r="H1262" s="312"/>
      <c r="I1262" s="163"/>
    </row>
    <row r="1263" spans="1:9" ht="15.75" x14ac:dyDescent="0.25">
      <c r="A1263" s="160"/>
      <c r="B1263" s="159"/>
      <c r="C1263" s="159"/>
      <c r="D1263" s="159"/>
      <c r="E1263" s="161"/>
      <c r="F1263" s="162"/>
      <c r="G1263" s="311"/>
      <c r="H1263" s="312"/>
      <c r="I1263" s="163"/>
    </row>
    <row r="1264" spans="1:9" ht="15.75" x14ac:dyDescent="0.25">
      <c r="A1264" s="160"/>
      <c r="B1264" s="159"/>
      <c r="C1264" s="159"/>
      <c r="D1264" s="159"/>
      <c r="E1264" s="161"/>
      <c r="F1264" s="162"/>
      <c r="G1264" s="311"/>
      <c r="H1264" s="312"/>
      <c r="I1264" s="163"/>
    </row>
    <row r="1265" spans="1:9" ht="15.75" x14ac:dyDescent="0.25">
      <c r="A1265" s="160"/>
      <c r="B1265" s="159"/>
      <c r="C1265" s="159"/>
      <c r="D1265" s="159"/>
      <c r="E1265" s="161"/>
      <c r="F1265" s="162"/>
      <c r="G1265" s="311"/>
      <c r="H1265" s="312"/>
      <c r="I1265" s="163"/>
    </row>
    <row r="1266" spans="1:9" ht="15.75" x14ac:dyDescent="0.25">
      <c r="A1266" s="160"/>
      <c r="B1266" s="159"/>
      <c r="C1266" s="159"/>
      <c r="D1266" s="159"/>
      <c r="E1266" s="161"/>
      <c r="F1266" s="162"/>
      <c r="G1266" s="311"/>
      <c r="H1266" s="312"/>
      <c r="I1266" s="163"/>
    </row>
    <row r="1267" spans="1:9" ht="15.75" x14ac:dyDescent="0.25">
      <c r="A1267" s="160"/>
      <c r="B1267" s="159"/>
      <c r="C1267" s="159"/>
      <c r="D1267" s="159"/>
      <c r="E1267" s="161"/>
      <c r="F1267" s="162"/>
      <c r="G1267" s="311"/>
      <c r="H1267" s="312"/>
      <c r="I1267" s="163"/>
    </row>
    <row r="1268" spans="1:9" ht="15.75" x14ac:dyDescent="0.25">
      <c r="A1268" s="160"/>
      <c r="B1268" s="159"/>
      <c r="C1268" s="159"/>
      <c r="D1268" s="159"/>
      <c r="E1268" s="161"/>
      <c r="F1268" s="162"/>
      <c r="G1268" s="311"/>
      <c r="H1268" s="312"/>
      <c r="I1268" s="163"/>
    </row>
    <row r="1269" spans="1:9" ht="15.75" x14ac:dyDescent="0.25">
      <c r="A1269" s="160"/>
      <c r="B1269" s="159"/>
      <c r="C1269" s="159"/>
      <c r="D1269" s="159"/>
      <c r="E1269" s="161"/>
      <c r="F1269" s="162"/>
      <c r="G1269" s="311"/>
      <c r="H1269" s="312"/>
      <c r="I1269" s="163"/>
    </row>
    <row r="1270" spans="1:9" ht="15.75" x14ac:dyDescent="0.25">
      <c r="A1270" s="160"/>
      <c r="B1270" s="159"/>
      <c r="C1270" s="159"/>
      <c r="D1270" s="159"/>
      <c r="E1270" s="161"/>
      <c r="F1270" s="162"/>
      <c r="G1270" s="311"/>
      <c r="H1270" s="312"/>
      <c r="I1270" s="163"/>
    </row>
    <row r="1271" spans="1:9" ht="15.75" x14ac:dyDescent="0.25">
      <c r="A1271" s="160"/>
      <c r="B1271" s="159"/>
      <c r="C1271" s="159"/>
      <c r="D1271" s="159"/>
      <c r="E1271" s="161"/>
      <c r="F1271" s="162"/>
      <c r="G1271" s="311"/>
      <c r="H1271" s="312"/>
      <c r="I1271" s="163"/>
    </row>
    <row r="1272" spans="1:9" ht="15.75" x14ac:dyDescent="0.25">
      <c r="A1272" s="160"/>
      <c r="B1272" s="159"/>
      <c r="C1272" s="159"/>
      <c r="D1272" s="159"/>
      <c r="E1272" s="161"/>
      <c r="F1272" s="162"/>
      <c r="G1272" s="311"/>
      <c r="H1272" s="312"/>
      <c r="I1272" s="163"/>
    </row>
    <row r="1273" spans="1:9" ht="15.75" x14ac:dyDescent="0.25">
      <c r="A1273" s="160"/>
      <c r="B1273" s="159"/>
      <c r="C1273" s="159"/>
      <c r="D1273" s="159"/>
      <c r="E1273" s="161"/>
      <c r="F1273" s="162"/>
      <c r="G1273" s="311"/>
      <c r="H1273" s="312"/>
      <c r="I1273" s="163"/>
    </row>
    <row r="1274" spans="1:9" ht="15.75" x14ac:dyDescent="0.25">
      <c r="A1274" s="160"/>
      <c r="B1274" s="159"/>
      <c r="C1274" s="159"/>
      <c r="D1274" s="159"/>
      <c r="E1274" s="161"/>
      <c r="F1274" s="162"/>
      <c r="G1274" s="311"/>
      <c r="H1274" s="312"/>
      <c r="I1274" s="163"/>
    </row>
    <row r="1275" spans="1:9" ht="15.75" x14ac:dyDescent="0.25">
      <c r="A1275" s="160"/>
      <c r="B1275" s="159"/>
      <c r="C1275" s="159"/>
      <c r="D1275" s="159"/>
      <c r="E1275" s="161"/>
      <c r="F1275" s="162"/>
      <c r="G1275" s="311"/>
      <c r="H1275" s="312"/>
      <c r="I1275" s="163"/>
    </row>
    <row r="1276" spans="1:9" ht="15.75" x14ac:dyDescent="0.25">
      <c r="A1276" s="160"/>
      <c r="B1276" s="159"/>
      <c r="C1276" s="159"/>
      <c r="D1276" s="159"/>
      <c r="E1276" s="161"/>
      <c r="F1276" s="162"/>
      <c r="G1276" s="311"/>
      <c r="H1276" s="312"/>
      <c r="I1276" s="163"/>
    </row>
    <row r="1277" spans="1:9" ht="15.75" x14ac:dyDescent="0.25">
      <c r="A1277" s="160"/>
      <c r="B1277" s="159"/>
      <c r="C1277" s="159"/>
      <c r="D1277" s="159"/>
      <c r="E1277" s="161"/>
      <c r="F1277" s="162"/>
      <c r="G1277" s="311"/>
      <c r="H1277" s="312"/>
      <c r="I1277" s="163"/>
    </row>
    <row r="1278" spans="1:9" ht="15.75" x14ac:dyDescent="0.25">
      <c r="A1278" s="160"/>
      <c r="B1278" s="159"/>
      <c r="C1278" s="159"/>
      <c r="D1278" s="159"/>
      <c r="E1278" s="161"/>
      <c r="F1278" s="162"/>
      <c r="G1278" s="311"/>
      <c r="H1278" s="312"/>
      <c r="I1278" s="163"/>
    </row>
    <row r="1279" spans="1:9" ht="15.75" x14ac:dyDescent="0.25">
      <c r="A1279" s="160"/>
      <c r="B1279" s="159"/>
      <c r="C1279" s="159"/>
      <c r="D1279" s="159"/>
      <c r="E1279" s="161"/>
      <c r="F1279" s="162"/>
      <c r="G1279" s="311"/>
      <c r="H1279" s="312"/>
      <c r="I1279" s="163"/>
    </row>
    <row r="1280" spans="1:9" ht="15.75" x14ac:dyDescent="0.25">
      <c r="A1280" s="160"/>
      <c r="B1280" s="159"/>
      <c r="C1280" s="159"/>
      <c r="D1280" s="159"/>
      <c r="E1280" s="161"/>
      <c r="F1280" s="162"/>
      <c r="G1280" s="311"/>
      <c r="H1280" s="312"/>
      <c r="I1280" s="163"/>
    </row>
    <row r="1281" spans="1:9" ht="15.75" x14ac:dyDescent="0.25">
      <c r="A1281" s="160"/>
      <c r="B1281" s="159"/>
      <c r="C1281" s="159"/>
      <c r="D1281" s="159"/>
      <c r="E1281" s="161"/>
      <c r="F1281" s="162"/>
      <c r="G1281" s="311"/>
      <c r="H1281" s="312"/>
      <c r="I1281" s="163"/>
    </row>
    <row r="1282" spans="1:9" ht="15.75" x14ac:dyDescent="0.25">
      <c r="A1282" s="160"/>
      <c r="B1282" s="159"/>
      <c r="C1282" s="159"/>
      <c r="D1282" s="159"/>
      <c r="E1282" s="161"/>
      <c r="F1282" s="162"/>
      <c r="G1282" s="311"/>
      <c r="H1282" s="312"/>
      <c r="I1282" s="163"/>
    </row>
    <row r="1283" spans="1:9" ht="15.75" x14ac:dyDescent="0.25">
      <c r="A1283" s="160"/>
      <c r="B1283" s="159"/>
      <c r="C1283" s="159"/>
      <c r="D1283" s="159"/>
      <c r="E1283" s="161"/>
      <c r="F1283" s="162"/>
      <c r="G1283" s="311"/>
      <c r="H1283" s="312"/>
      <c r="I1283" s="163"/>
    </row>
    <row r="1284" spans="1:9" ht="15.75" x14ac:dyDescent="0.25">
      <c r="A1284" s="160"/>
      <c r="B1284" s="159"/>
      <c r="C1284" s="159"/>
      <c r="D1284" s="159"/>
      <c r="E1284" s="161"/>
      <c r="F1284" s="162"/>
      <c r="G1284" s="311"/>
      <c r="H1284" s="312"/>
      <c r="I1284" s="163"/>
    </row>
    <row r="1285" spans="1:9" ht="15.75" x14ac:dyDescent="0.25">
      <c r="A1285" s="160"/>
      <c r="B1285" s="159"/>
      <c r="C1285" s="159"/>
      <c r="D1285" s="159"/>
      <c r="E1285" s="161"/>
      <c r="F1285" s="162"/>
      <c r="G1285" s="311"/>
      <c r="H1285" s="312"/>
      <c r="I1285" s="163"/>
    </row>
    <row r="1286" spans="1:9" ht="15.75" x14ac:dyDescent="0.25">
      <c r="A1286" s="160"/>
      <c r="B1286" s="159"/>
      <c r="C1286" s="159"/>
      <c r="D1286" s="159"/>
      <c r="E1286" s="161"/>
      <c r="F1286" s="162"/>
      <c r="G1286" s="311"/>
      <c r="H1286" s="312"/>
      <c r="I1286" s="163"/>
    </row>
    <row r="1287" spans="1:9" ht="15.75" x14ac:dyDescent="0.25">
      <c r="A1287" s="160"/>
      <c r="B1287" s="159"/>
      <c r="C1287" s="159"/>
      <c r="D1287" s="159"/>
      <c r="E1287" s="161"/>
      <c r="F1287" s="162"/>
      <c r="G1287" s="311"/>
      <c r="H1287" s="312"/>
      <c r="I1287" s="163"/>
    </row>
    <row r="1288" spans="1:9" ht="15.75" x14ac:dyDescent="0.25">
      <c r="A1288" s="160"/>
      <c r="B1288" s="159"/>
      <c r="C1288" s="159"/>
      <c r="D1288" s="159"/>
      <c r="E1288" s="161"/>
      <c r="F1288" s="162"/>
      <c r="G1288" s="311"/>
      <c r="H1288" s="312"/>
      <c r="I1288" s="163"/>
    </row>
    <row r="1289" spans="1:9" ht="15.75" x14ac:dyDescent="0.25">
      <c r="A1289" s="160"/>
      <c r="B1289" s="159"/>
      <c r="C1289" s="159"/>
      <c r="D1289" s="159"/>
      <c r="E1289" s="161"/>
      <c r="F1289" s="162"/>
      <c r="G1289" s="311"/>
      <c r="H1289" s="312"/>
      <c r="I1289" s="163"/>
    </row>
    <row r="1290" spans="1:9" ht="15.75" x14ac:dyDescent="0.25">
      <c r="A1290" s="160"/>
      <c r="B1290" s="159"/>
      <c r="C1290" s="159"/>
      <c r="D1290" s="159"/>
      <c r="E1290" s="161"/>
      <c r="F1290" s="162"/>
      <c r="G1290" s="311"/>
      <c r="H1290" s="312"/>
      <c r="I1290" s="163"/>
    </row>
    <row r="1291" spans="1:9" ht="15.75" x14ac:dyDescent="0.25">
      <c r="A1291" s="160"/>
      <c r="B1291" s="159"/>
      <c r="C1291" s="159"/>
      <c r="D1291" s="159"/>
      <c r="E1291" s="161"/>
      <c r="F1291" s="162"/>
      <c r="G1291" s="311"/>
      <c r="H1291" s="312"/>
      <c r="I1291" s="163"/>
    </row>
    <row r="1292" spans="1:9" ht="15.75" x14ac:dyDescent="0.25">
      <c r="A1292" s="160"/>
      <c r="B1292" s="159"/>
      <c r="C1292" s="159"/>
      <c r="D1292" s="159"/>
      <c r="E1292" s="161"/>
      <c r="F1292" s="162"/>
      <c r="G1292" s="311"/>
      <c r="H1292" s="312"/>
      <c r="I1292" s="163"/>
    </row>
    <row r="1293" spans="1:9" ht="15.75" x14ac:dyDescent="0.25">
      <c r="A1293" s="160"/>
      <c r="B1293" s="159"/>
      <c r="C1293" s="159"/>
      <c r="D1293" s="159"/>
      <c r="E1293" s="161"/>
      <c r="F1293" s="162"/>
      <c r="G1293" s="311"/>
      <c r="H1293" s="312"/>
      <c r="I1293" s="163"/>
    </row>
    <row r="1294" spans="1:9" ht="15.75" x14ac:dyDescent="0.25">
      <c r="A1294" s="160"/>
      <c r="B1294" s="159"/>
      <c r="C1294" s="159"/>
      <c r="D1294" s="159"/>
      <c r="E1294" s="161"/>
      <c r="F1294" s="162"/>
      <c r="G1294" s="311"/>
      <c r="H1294" s="312"/>
      <c r="I1294" s="163"/>
    </row>
    <row r="1295" spans="1:9" ht="15.75" x14ac:dyDescent="0.25">
      <c r="A1295" s="160"/>
      <c r="B1295" s="159"/>
      <c r="C1295" s="159"/>
      <c r="D1295" s="159"/>
      <c r="E1295" s="161"/>
      <c r="F1295" s="162"/>
      <c r="G1295" s="311"/>
      <c r="H1295" s="312"/>
      <c r="I1295" s="163"/>
    </row>
    <row r="1296" spans="1:9" ht="15.75" x14ac:dyDescent="0.25">
      <c r="A1296" s="160"/>
      <c r="B1296" s="159"/>
      <c r="C1296" s="159"/>
      <c r="D1296" s="159"/>
      <c r="E1296" s="161"/>
      <c r="F1296" s="162"/>
      <c r="G1296" s="311"/>
      <c r="H1296" s="312"/>
      <c r="I1296" s="163"/>
    </row>
    <row r="1297" spans="1:9" ht="15.75" x14ac:dyDescent="0.25">
      <c r="A1297" s="160"/>
      <c r="B1297" s="159"/>
      <c r="C1297" s="159"/>
      <c r="D1297" s="159"/>
      <c r="E1297" s="161"/>
      <c r="F1297" s="162"/>
      <c r="G1297" s="311"/>
      <c r="H1297" s="312"/>
      <c r="I1297" s="163"/>
    </row>
    <row r="1298" spans="1:9" ht="15.75" x14ac:dyDescent="0.25">
      <c r="A1298" s="160"/>
      <c r="B1298" s="159"/>
      <c r="C1298" s="159"/>
      <c r="D1298" s="159"/>
      <c r="E1298" s="161"/>
      <c r="F1298" s="162"/>
      <c r="G1298" s="311"/>
      <c r="H1298" s="312"/>
      <c r="I1298" s="163"/>
    </row>
    <row r="1299" spans="1:9" ht="15.75" x14ac:dyDescent="0.25">
      <c r="A1299" s="160"/>
      <c r="B1299" s="159"/>
      <c r="C1299" s="159"/>
      <c r="D1299" s="159"/>
      <c r="E1299" s="161"/>
      <c r="F1299" s="162"/>
      <c r="G1299" s="311"/>
      <c r="H1299" s="312"/>
      <c r="I1299" s="163"/>
    </row>
    <row r="1300" spans="1:9" ht="15.75" x14ac:dyDescent="0.25">
      <c r="A1300" s="160"/>
      <c r="B1300" s="159"/>
      <c r="C1300" s="159"/>
      <c r="D1300" s="159"/>
      <c r="E1300" s="161"/>
      <c r="F1300" s="162"/>
      <c r="G1300" s="311"/>
      <c r="H1300" s="312"/>
      <c r="I1300" s="163"/>
    </row>
    <row r="1301" spans="1:9" ht="15.75" x14ac:dyDescent="0.25">
      <c r="A1301" s="160"/>
      <c r="B1301" s="159"/>
      <c r="C1301" s="159"/>
      <c r="D1301" s="159"/>
      <c r="E1301" s="161"/>
      <c r="F1301" s="162"/>
      <c r="G1301" s="311"/>
      <c r="H1301" s="312"/>
      <c r="I1301" s="163"/>
    </row>
    <row r="1302" spans="1:9" ht="15.75" x14ac:dyDescent="0.25">
      <c r="A1302" s="160"/>
      <c r="B1302" s="159"/>
      <c r="C1302" s="159"/>
      <c r="D1302" s="159"/>
      <c r="E1302" s="161"/>
      <c r="F1302" s="162"/>
      <c r="G1302" s="311"/>
      <c r="H1302" s="312"/>
      <c r="I1302" s="163"/>
    </row>
    <row r="1303" spans="1:9" ht="15.75" x14ac:dyDescent="0.25">
      <c r="A1303" s="160"/>
      <c r="B1303" s="159"/>
      <c r="C1303" s="159"/>
      <c r="D1303" s="159"/>
      <c r="E1303" s="161"/>
      <c r="F1303" s="162"/>
      <c r="G1303" s="311"/>
      <c r="H1303" s="312"/>
      <c r="I1303" s="163"/>
    </row>
    <row r="1304" spans="1:9" ht="15.75" x14ac:dyDescent="0.25">
      <c r="A1304" s="160"/>
      <c r="B1304" s="159"/>
      <c r="C1304" s="159"/>
      <c r="D1304" s="159"/>
      <c r="E1304" s="161"/>
      <c r="F1304" s="162"/>
      <c r="G1304" s="311"/>
      <c r="H1304" s="312"/>
      <c r="I1304" s="163"/>
    </row>
    <row r="1305" spans="1:9" ht="15.75" x14ac:dyDescent="0.25">
      <c r="A1305" s="160"/>
      <c r="B1305" s="159"/>
      <c r="C1305" s="159"/>
      <c r="D1305" s="159"/>
      <c r="E1305" s="161"/>
      <c r="F1305" s="162"/>
      <c r="G1305" s="311"/>
      <c r="H1305" s="312"/>
      <c r="I1305" s="163"/>
    </row>
    <row r="1306" spans="1:9" ht="15.75" x14ac:dyDescent="0.25">
      <c r="A1306" s="160"/>
      <c r="B1306" s="159"/>
      <c r="C1306" s="159"/>
      <c r="D1306" s="159"/>
      <c r="E1306" s="161"/>
      <c r="F1306" s="162"/>
      <c r="G1306" s="311"/>
      <c r="H1306" s="312"/>
      <c r="I1306" s="163"/>
    </row>
    <row r="1307" spans="1:9" ht="15.75" x14ac:dyDescent="0.25">
      <c r="A1307" s="160"/>
      <c r="B1307" s="159"/>
      <c r="C1307" s="159"/>
      <c r="D1307" s="159"/>
      <c r="E1307" s="161"/>
      <c r="F1307" s="162"/>
      <c r="G1307" s="311"/>
      <c r="H1307" s="312"/>
      <c r="I1307" s="163"/>
    </row>
    <row r="1308" spans="1:9" ht="15.75" x14ac:dyDescent="0.25">
      <c r="A1308" s="160"/>
      <c r="B1308" s="159"/>
      <c r="C1308" s="159"/>
      <c r="D1308" s="159"/>
      <c r="E1308" s="161"/>
      <c r="F1308" s="162"/>
      <c r="G1308" s="311"/>
      <c r="H1308" s="312"/>
      <c r="I1308" s="163"/>
    </row>
    <row r="1309" spans="1:9" ht="15.75" x14ac:dyDescent="0.25">
      <c r="A1309" s="160"/>
      <c r="B1309" s="159"/>
      <c r="C1309" s="159"/>
      <c r="D1309" s="159"/>
      <c r="E1309" s="161"/>
      <c r="F1309" s="162"/>
      <c r="G1309" s="311"/>
      <c r="H1309" s="312"/>
      <c r="I1309" s="163"/>
    </row>
    <row r="1310" spans="1:9" ht="15.75" x14ac:dyDescent="0.25">
      <c r="A1310" s="160"/>
      <c r="B1310" s="159"/>
      <c r="C1310" s="159"/>
      <c r="D1310" s="159"/>
      <c r="E1310" s="161"/>
      <c r="F1310" s="162"/>
      <c r="G1310" s="311"/>
      <c r="H1310" s="312"/>
      <c r="I1310" s="163"/>
    </row>
    <row r="1311" spans="1:9" ht="15.75" x14ac:dyDescent="0.25">
      <c r="A1311" s="160"/>
      <c r="B1311" s="159"/>
      <c r="C1311" s="159"/>
      <c r="D1311" s="159"/>
      <c r="E1311" s="161"/>
      <c r="F1311" s="162"/>
      <c r="G1311" s="311"/>
      <c r="H1311" s="312"/>
      <c r="I1311" s="163"/>
    </row>
    <row r="1312" spans="1:9" ht="15.75" x14ac:dyDescent="0.25">
      <c r="A1312" s="160"/>
      <c r="B1312" s="159"/>
      <c r="C1312" s="159"/>
      <c r="D1312" s="159"/>
      <c r="E1312" s="161"/>
      <c r="F1312" s="162"/>
      <c r="G1312" s="311"/>
      <c r="H1312" s="312"/>
      <c r="I1312" s="163"/>
    </row>
    <row r="1313" spans="1:9" ht="15.75" x14ac:dyDescent="0.25">
      <c r="A1313" s="160"/>
      <c r="B1313" s="159"/>
      <c r="C1313" s="159"/>
      <c r="D1313" s="159"/>
      <c r="E1313" s="161"/>
      <c r="F1313" s="162"/>
      <c r="G1313" s="311"/>
      <c r="H1313" s="312"/>
      <c r="I1313" s="163"/>
    </row>
    <row r="1314" spans="1:9" ht="15.75" x14ac:dyDescent="0.25">
      <c r="A1314" s="160"/>
      <c r="B1314" s="159"/>
      <c r="C1314" s="159"/>
      <c r="D1314" s="159"/>
      <c r="E1314" s="161"/>
      <c r="F1314" s="162"/>
      <c r="G1314" s="311"/>
      <c r="H1314" s="312"/>
      <c r="I1314" s="163"/>
    </row>
    <row r="1315" spans="1:9" ht="15.75" x14ac:dyDescent="0.25">
      <c r="A1315" s="160"/>
      <c r="B1315" s="159"/>
      <c r="C1315" s="159"/>
      <c r="D1315" s="159"/>
      <c r="E1315" s="161"/>
      <c r="F1315" s="162"/>
      <c r="G1315" s="311"/>
      <c r="H1315" s="312"/>
      <c r="I1315" s="163"/>
    </row>
    <row r="1316" spans="1:9" ht="15.75" x14ac:dyDescent="0.25">
      <c r="A1316" s="160"/>
      <c r="B1316" s="159"/>
      <c r="C1316" s="159"/>
      <c r="D1316" s="159"/>
      <c r="E1316" s="161"/>
      <c r="F1316" s="162"/>
      <c r="G1316" s="311"/>
      <c r="H1316" s="312"/>
      <c r="I1316" s="163"/>
    </row>
    <row r="1317" spans="1:9" ht="15.75" x14ac:dyDescent="0.25">
      <c r="A1317" s="160"/>
      <c r="B1317" s="159"/>
      <c r="C1317" s="159"/>
      <c r="D1317" s="159"/>
      <c r="E1317" s="161"/>
      <c r="F1317" s="162"/>
      <c r="G1317" s="311"/>
      <c r="H1317" s="312"/>
      <c r="I1317" s="163"/>
    </row>
    <row r="1318" spans="1:9" ht="15.75" x14ac:dyDescent="0.25">
      <c r="A1318" s="160"/>
      <c r="B1318" s="159"/>
      <c r="C1318" s="159"/>
      <c r="D1318" s="159"/>
      <c r="E1318" s="161"/>
      <c r="F1318" s="162"/>
      <c r="G1318" s="311"/>
      <c r="H1318" s="312"/>
      <c r="I1318" s="163"/>
    </row>
    <row r="1319" spans="1:9" ht="15.75" x14ac:dyDescent="0.25">
      <c r="A1319" s="160"/>
      <c r="B1319" s="159"/>
      <c r="C1319" s="159"/>
      <c r="D1319" s="159"/>
      <c r="E1319" s="161"/>
      <c r="F1319" s="162"/>
      <c r="G1319" s="311"/>
      <c r="H1319" s="312"/>
      <c r="I1319" s="163"/>
    </row>
    <row r="1320" spans="1:9" ht="15.75" x14ac:dyDescent="0.25">
      <c r="A1320" s="160"/>
      <c r="B1320" s="159"/>
      <c r="C1320" s="159"/>
      <c r="D1320" s="159"/>
      <c r="E1320" s="161"/>
      <c r="F1320" s="162"/>
      <c r="G1320" s="311"/>
      <c r="H1320" s="312"/>
      <c r="I1320" s="163"/>
    </row>
    <row r="1321" spans="1:9" ht="15.75" x14ac:dyDescent="0.25">
      <c r="A1321" s="160"/>
      <c r="B1321" s="159"/>
      <c r="C1321" s="159"/>
      <c r="D1321" s="159"/>
      <c r="E1321" s="161"/>
      <c r="F1321" s="162"/>
      <c r="G1321" s="311"/>
      <c r="H1321" s="312"/>
      <c r="I1321" s="163"/>
    </row>
    <row r="1322" spans="1:9" ht="15.75" x14ac:dyDescent="0.25">
      <c r="A1322" s="160"/>
      <c r="B1322" s="159"/>
      <c r="C1322" s="159"/>
      <c r="D1322" s="159"/>
      <c r="E1322" s="161"/>
      <c r="F1322" s="162"/>
      <c r="G1322" s="311"/>
      <c r="H1322" s="312"/>
      <c r="I1322" s="163"/>
    </row>
    <row r="1323" spans="1:9" ht="15.75" x14ac:dyDescent="0.25">
      <c r="A1323" s="160"/>
      <c r="B1323" s="159"/>
      <c r="C1323" s="159"/>
      <c r="D1323" s="159"/>
      <c r="E1323" s="161"/>
      <c r="F1323" s="162"/>
      <c r="G1323" s="311"/>
      <c r="H1323" s="312"/>
      <c r="I1323" s="163"/>
    </row>
    <row r="1324" spans="1:9" ht="15.75" x14ac:dyDescent="0.25">
      <c r="A1324" s="160"/>
      <c r="B1324" s="159"/>
      <c r="C1324" s="159"/>
      <c r="D1324" s="159"/>
      <c r="E1324" s="161"/>
      <c r="F1324" s="162"/>
      <c r="G1324" s="311"/>
      <c r="H1324" s="312"/>
      <c r="I1324" s="163"/>
    </row>
    <row r="1325" spans="1:9" ht="15.75" x14ac:dyDescent="0.25">
      <c r="A1325" s="160"/>
      <c r="B1325" s="159"/>
      <c r="C1325" s="159"/>
      <c r="D1325" s="159"/>
      <c r="E1325" s="161"/>
      <c r="F1325" s="162"/>
      <c r="G1325" s="311"/>
      <c r="H1325" s="312"/>
      <c r="I1325" s="163"/>
    </row>
    <row r="1326" spans="1:9" ht="15.75" x14ac:dyDescent="0.25">
      <c r="A1326" s="160"/>
      <c r="B1326" s="159"/>
      <c r="C1326" s="159"/>
      <c r="D1326" s="159"/>
      <c r="E1326" s="161"/>
      <c r="F1326" s="162"/>
      <c r="G1326" s="311"/>
      <c r="H1326" s="312"/>
      <c r="I1326" s="163"/>
    </row>
    <row r="1327" spans="1:9" ht="15.75" x14ac:dyDescent="0.25">
      <c r="A1327" s="160"/>
      <c r="B1327" s="159"/>
      <c r="C1327" s="159"/>
      <c r="D1327" s="159"/>
      <c r="E1327" s="161"/>
      <c r="F1327" s="162"/>
      <c r="G1327" s="311"/>
      <c r="H1327" s="312"/>
      <c r="I1327" s="163"/>
    </row>
    <row r="1328" spans="1:9" ht="15.75" x14ac:dyDescent="0.25">
      <c r="A1328" s="160"/>
      <c r="B1328" s="159"/>
      <c r="C1328" s="159"/>
      <c r="D1328" s="159"/>
      <c r="E1328" s="161"/>
      <c r="F1328" s="162"/>
      <c r="G1328" s="311"/>
      <c r="H1328" s="312"/>
      <c r="I1328" s="163"/>
    </row>
    <row r="1329" spans="1:9" ht="15.75" x14ac:dyDescent="0.25">
      <c r="A1329" s="160"/>
      <c r="B1329" s="159"/>
      <c r="C1329" s="159"/>
      <c r="D1329" s="159"/>
      <c r="E1329" s="161"/>
      <c r="F1329" s="162"/>
      <c r="G1329" s="311"/>
      <c r="H1329" s="312"/>
      <c r="I1329" s="163"/>
    </row>
    <row r="1330" spans="1:9" ht="15.75" x14ac:dyDescent="0.25">
      <c r="A1330" s="160"/>
      <c r="B1330" s="159"/>
      <c r="C1330" s="159"/>
      <c r="D1330" s="159"/>
      <c r="E1330" s="161"/>
      <c r="F1330" s="162"/>
      <c r="G1330" s="311"/>
      <c r="H1330" s="312"/>
      <c r="I1330" s="163"/>
    </row>
    <row r="1331" spans="1:9" ht="15.75" x14ac:dyDescent="0.25">
      <c r="A1331" s="160"/>
      <c r="B1331" s="159"/>
      <c r="C1331" s="159"/>
      <c r="D1331" s="159"/>
      <c r="E1331" s="161"/>
      <c r="F1331" s="162"/>
      <c r="G1331" s="311"/>
      <c r="H1331" s="312"/>
      <c r="I1331" s="163"/>
    </row>
    <row r="1332" spans="1:9" ht="15.75" x14ac:dyDescent="0.25">
      <c r="A1332" s="160"/>
      <c r="B1332" s="159"/>
      <c r="C1332" s="159"/>
      <c r="D1332" s="159"/>
      <c r="E1332" s="161"/>
      <c r="F1332" s="162"/>
      <c r="G1332" s="311"/>
      <c r="H1332" s="312"/>
      <c r="I1332" s="163"/>
    </row>
    <row r="1333" spans="1:9" ht="15.75" x14ac:dyDescent="0.25">
      <c r="A1333" s="160"/>
      <c r="B1333" s="159"/>
      <c r="C1333" s="159"/>
      <c r="D1333" s="159"/>
      <c r="E1333" s="161"/>
      <c r="F1333" s="162"/>
      <c r="G1333" s="311"/>
      <c r="H1333" s="312"/>
      <c r="I1333" s="163"/>
    </row>
    <row r="1334" spans="1:9" ht="15.75" x14ac:dyDescent="0.25">
      <c r="A1334" s="160"/>
      <c r="B1334" s="159"/>
      <c r="C1334" s="159"/>
      <c r="D1334" s="159"/>
      <c r="E1334" s="161"/>
      <c r="F1334" s="162"/>
      <c r="G1334" s="311"/>
      <c r="H1334" s="312"/>
      <c r="I1334" s="163"/>
    </row>
    <row r="1335" spans="1:9" ht="15.75" x14ac:dyDescent="0.25">
      <c r="A1335" s="160"/>
      <c r="B1335" s="159"/>
      <c r="C1335" s="159"/>
      <c r="D1335" s="159"/>
      <c r="E1335" s="161"/>
      <c r="F1335" s="162"/>
      <c r="G1335" s="311"/>
      <c r="H1335" s="312"/>
      <c r="I1335" s="163"/>
    </row>
    <row r="1336" spans="1:9" ht="15.75" x14ac:dyDescent="0.25">
      <c r="A1336" s="160"/>
      <c r="B1336" s="159"/>
      <c r="C1336" s="159"/>
      <c r="D1336" s="159"/>
      <c r="E1336" s="161"/>
      <c r="F1336" s="162"/>
      <c r="G1336" s="311"/>
      <c r="H1336" s="312"/>
      <c r="I1336" s="163"/>
    </row>
    <row r="1337" spans="1:9" ht="15.75" x14ac:dyDescent="0.25">
      <c r="A1337" s="160"/>
      <c r="B1337" s="159"/>
      <c r="C1337" s="159"/>
      <c r="D1337" s="159"/>
      <c r="E1337" s="161"/>
      <c r="F1337" s="162"/>
      <c r="G1337" s="311"/>
      <c r="H1337" s="312"/>
      <c r="I1337" s="163"/>
    </row>
    <row r="1338" spans="1:9" ht="15.75" x14ac:dyDescent="0.25">
      <c r="A1338" s="160"/>
      <c r="B1338" s="159"/>
      <c r="C1338" s="159"/>
      <c r="D1338" s="159"/>
      <c r="E1338" s="161"/>
      <c r="F1338" s="162"/>
      <c r="G1338" s="311"/>
      <c r="H1338" s="312"/>
      <c r="I1338" s="163"/>
    </row>
    <row r="1339" spans="1:9" ht="15.75" x14ac:dyDescent="0.25">
      <c r="A1339" s="160"/>
      <c r="B1339" s="159"/>
      <c r="C1339" s="159"/>
      <c r="D1339" s="159"/>
      <c r="E1339" s="161"/>
      <c r="F1339" s="162"/>
      <c r="G1339" s="311"/>
      <c r="H1339" s="312"/>
      <c r="I1339" s="163"/>
    </row>
    <row r="1340" spans="1:9" ht="15.75" x14ac:dyDescent="0.25">
      <c r="A1340" s="160"/>
      <c r="B1340" s="159"/>
      <c r="C1340" s="159"/>
      <c r="D1340" s="159"/>
      <c r="E1340" s="161"/>
      <c r="F1340" s="162"/>
      <c r="G1340" s="311"/>
      <c r="H1340" s="312"/>
      <c r="I1340" s="163"/>
    </row>
    <row r="1341" spans="1:9" ht="15.75" x14ac:dyDescent="0.25">
      <c r="A1341" s="160"/>
      <c r="B1341" s="159"/>
      <c r="C1341" s="159"/>
      <c r="D1341" s="159"/>
      <c r="E1341" s="161"/>
      <c r="F1341" s="162"/>
      <c r="G1341" s="311"/>
      <c r="H1341" s="312"/>
      <c r="I1341" s="163"/>
    </row>
    <row r="1342" spans="1:9" ht="15.75" x14ac:dyDescent="0.25">
      <c r="A1342" s="160"/>
      <c r="B1342" s="159"/>
      <c r="C1342" s="159"/>
      <c r="D1342" s="159"/>
      <c r="E1342" s="161"/>
      <c r="F1342" s="162"/>
      <c r="G1342" s="311"/>
      <c r="H1342" s="312"/>
      <c r="I1342" s="163"/>
    </row>
    <row r="1343" spans="1:9" ht="15.75" x14ac:dyDescent="0.25">
      <c r="A1343" s="160"/>
      <c r="B1343" s="159"/>
      <c r="C1343" s="159"/>
      <c r="D1343" s="159"/>
      <c r="E1343" s="161"/>
      <c r="F1343" s="162"/>
      <c r="G1343" s="311"/>
      <c r="H1343" s="312"/>
      <c r="I1343" s="163"/>
    </row>
    <row r="1344" spans="1:9" ht="15.75" x14ac:dyDescent="0.25">
      <c r="A1344" s="160"/>
      <c r="B1344" s="159"/>
      <c r="C1344" s="159"/>
      <c r="D1344" s="159"/>
      <c r="E1344" s="161"/>
      <c r="F1344" s="162"/>
      <c r="G1344" s="311"/>
      <c r="H1344" s="312"/>
      <c r="I1344" s="163"/>
    </row>
    <row r="1345" spans="1:9" ht="15.75" x14ac:dyDescent="0.25">
      <c r="A1345" s="160"/>
      <c r="B1345" s="159"/>
      <c r="C1345" s="159"/>
      <c r="D1345" s="159"/>
      <c r="E1345" s="161"/>
      <c r="F1345" s="162"/>
      <c r="G1345" s="311"/>
      <c r="H1345" s="312"/>
      <c r="I1345" s="163"/>
    </row>
    <row r="1346" spans="1:9" ht="15.75" x14ac:dyDescent="0.25">
      <c r="A1346" s="160"/>
      <c r="B1346" s="159"/>
      <c r="C1346" s="159"/>
      <c r="D1346" s="159"/>
      <c r="E1346" s="161"/>
      <c r="F1346" s="162"/>
      <c r="G1346" s="311"/>
      <c r="H1346" s="312"/>
      <c r="I1346" s="163"/>
    </row>
    <row r="1347" spans="1:9" ht="15.75" x14ac:dyDescent="0.25">
      <c r="A1347" s="160"/>
      <c r="B1347" s="159"/>
      <c r="C1347" s="159"/>
      <c r="D1347" s="159"/>
      <c r="E1347" s="161"/>
      <c r="F1347" s="162"/>
      <c r="G1347" s="311"/>
      <c r="H1347" s="312"/>
      <c r="I1347" s="163"/>
    </row>
    <row r="1348" spans="1:9" ht="15.75" x14ac:dyDescent="0.25">
      <c r="A1348" s="160"/>
      <c r="B1348" s="159"/>
      <c r="C1348" s="159"/>
      <c r="D1348" s="159"/>
      <c r="E1348" s="161"/>
      <c r="F1348" s="162"/>
      <c r="G1348" s="311"/>
      <c r="H1348" s="312"/>
      <c r="I1348" s="163"/>
    </row>
    <row r="1349" spans="1:9" ht="15.75" x14ac:dyDescent="0.25">
      <c r="A1349" s="160"/>
      <c r="B1349" s="159"/>
      <c r="C1349" s="159"/>
      <c r="D1349" s="159"/>
      <c r="E1349" s="161"/>
      <c r="F1349" s="162"/>
      <c r="G1349" s="311"/>
      <c r="H1349" s="312"/>
      <c r="I1349" s="163"/>
    </row>
    <row r="1350" spans="1:9" ht="15.75" x14ac:dyDescent="0.25">
      <c r="A1350" s="160"/>
      <c r="B1350" s="159"/>
      <c r="C1350" s="159"/>
      <c r="D1350" s="159"/>
      <c r="E1350" s="161"/>
      <c r="F1350" s="162"/>
      <c r="G1350" s="311"/>
      <c r="H1350" s="312"/>
      <c r="I1350" s="163"/>
    </row>
    <row r="1351" spans="1:9" ht="15.75" x14ac:dyDescent="0.25">
      <c r="A1351" s="160"/>
      <c r="B1351" s="159"/>
      <c r="C1351" s="159"/>
      <c r="D1351" s="159"/>
      <c r="E1351" s="161"/>
      <c r="F1351" s="162"/>
      <c r="G1351" s="311"/>
      <c r="H1351" s="312"/>
      <c r="I1351" s="163"/>
    </row>
    <row r="1352" spans="1:9" ht="15.75" x14ac:dyDescent="0.25">
      <c r="A1352" s="160"/>
      <c r="B1352" s="159"/>
      <c r="C1352" s="159"/>
      <c r="D1352" s="159"/>
      <c r="E1352" s="161"/>
      <c r="F1352" s="162"/>
      <c r="G1352" s="311"/>
      <c r="H1352" s="312"/>
      <c r="I1352" s="163"/>
    </row>
    <row r="1353" spans="1:9" ht="15.75" x14ac:dyDescent="0.25">
      <c r="A1353" s="160"/>
      <c r="B1353" s="159"/>
      <c r="C1353" s="159"/>
      <c r="D1353" s="159"/>
      <c r="E1353" s="161"/>
      <c r="F1353" s="162"/>
      <c r="G1353" s="311"/>
      <c r="H1353" s="312"/>
      <c r="I1353" s="163"/>
    </row>
    <row r="1354" spans="1:9" ht="15.75" x14ac:dyDescent="0.25">
      <c r="A1354" s="160"/>
      <c r="B1354" s="159"/>
      <c r="C1354" s="159"/>
      <c r="D1354" s="159"/>
      <c r="E1354" s="161"/>
      <c r="F1354" s="162"/>
      <c r="G1354" s="311"/>
      <c r="H1354" s="312"/>
      <c r="I1354" s="163"/>
    </row>
    <row r="1355" spans="1:9" ht="15.75" x14ac:dyDescent="0.25">
      <c r="A1355" s="160"/>
      <c r="B1355" s="159"/>
      <c r="C1355" s="159"/>
      <c r="D1355" s="159"/>
      <c r="E1355" s="161"/>
      <c r="F1355" s="162"/>
      <c r="G1355" s="311"/>
      <c r="H1355" s="312"/>
      <c r="I1355" s="163"/>
    </row>
    <row r="1356" spans="1:9" ht="15.75" x14ac:dyDescent="0.25">
      <c r="A1356" s="160"/>
      <c r="B1356" s="159"/>
      <c r="C1356" s="159"/>
      <c r="D1356" s="159"/>
      <c r="E1356" s="161"/>
      <c r="F1356" s="162"/>
      <c r="G1356" s="311"/>
      <c r="H1356" s="312"/>
      <c r="I1356" s="163"/>
    </row>
    <row r="1357" spans="1:9" ht="15.75" x14ac:dyDescent="0.25">
      <c r="A1357" s="160"/>
      <c r="B1357" s="159"/>
      <c r="C1357" s="159"/>
      <c r="D1357" s="159"/>
      <c r="E1357" s="161"/>
      <c r="F1357" s="162"/>
      <c r="G1357" s="311"/>
      <c r="H1357" s="312"/>
      <c r="I1357" s="163"/>
    </row>
    <row r="1358" spans="1:9" ht="15.75" x14ac:dyDescent="0.25">
      <c r="A1358" s="160"/>
      <c r="B1358" s="159"/>
      <c r="C1358" s="159"/>
      <c r="D1358" s="159"/>
      <c r="E1358" s="161"/>
      <c r="F1358" s="162"/>
      <c r="G1358" s="311"/>
      <c r="H1358" s="312"/>
      <c r="I1358" s="163"/>
    </row>
    <row r="1359" spans="1:9" ht="15.75" x14ac:dyDescent="0.25">
      <c r="A1359" s="160"/>
      <c r="B1359" s="159"/>
      <c r="C1359" s="159"/>
      <c r="D1359" s="159"/>
      <c r="E1359" s="161"/>
      <c r="F1359" s="162"/>
      <c r="G1359" s="311"/>
      <c r="H1359" s="312"/>
      <c r="I1359" s="163"/>
    </row>
    <row r="1360" spans="1:9" ht="15.75" x14ac:dyDescent="0.25">
      <c r="A1360" s="160"/>
      <c r="B1360" s="159"/>
      <c r="C1360" s="159"/>
      <c r="D1360" s="159"/>
      <c r="E1360" s="161"/>
      <c r="F1360" s="162"/>
      <c r="G1360" s="311"/>
      <c r="H1360" s="312"/>
      <c r="I1360" s="163"/>
    </row>
    <row r="1361" spans="1:9" ht="15.75" x14ac:dyDescent="0.25">
      <c r="A1361" s="160"/>
      <c r="B1361" s="159"/>
      <c r="C1361" s="159"/>
      <c r="D1361" s="159"/>
      <c r="E1361" s="161"/>
      <c r="F1361" s="162"/>
      <c r="G1361" s="311"/>
      <c r="H1361" s="312"/>
      <c r="I1361" s="163"/>
    </row>
    <row r="1362" spans="1:9" ht="15.75" x14ac:dyDescent="0.25">
      <c r="A1362" s="160"/>
      <c r="B1362" s="159"/>
      <c r="C1362" s="159"/>
      <c r="D1362" s="159"/>
      <c r="E1362" s="161"/>
      <c r="F1362" s="162"/>
      <c r="G1362" s="311"/>
      <c r="H1362" s="312"/>
      <c r="I1362" s="163"/>
    </row>
    <row r="1363" spans="1:9" ht="15.75" x14ac:dyDescent="0.25">
      <c r="A1363" s="160"/>
      <c r="B1363" s="159"/>
      <c r="C1363" s="159"/>
      <c r="D1363" s="159"/>
      <c r="E1363" s="161"/>
      <c r="F1363" s="162"/>
      <c r="G1363" s="311"/>
      <c r="H1363" s="312"/>
      <c r="I1363" s="163"/>
    </row>
    <row r="1364" spans="1:9" ht="15.75" x14ac:dyDescent="0.25">
      <c r="A1364" s="160"/>
      <c r="B1364" s="159"/>
      <c r="C1364" s="159"/>
      <c r="D1364" s="159"/>
      <c r="E1364" s="161"/>
      <c r="F1364" s="162"/>
      <c r="G1364" s="311"/>
      <c r="H1364" s="312"/>
      <c r="I1364" s="163"/>
    </row>
    <row r="1365" spans="1:9" ht="15.75" x14ac:dyDescent="0.25">
      <c r="A1365" s="160"/>
      <c r="B1365" s="159"/>
      <c r="C1365" s="159"/>
      <c r="D1365" s="159"/>
      <c r="E1365" s="161"/>
      <c r="F1365" s="162"/>
      <c r="G1365" s="311"/>
      <c r="H1365" s="312"/>
      <c r="I1365" s="163"/>
    </row>
    <row r="1366" spans="1:9" ht="15.75" x14ac:dyDescent="0.25">
      <c r="A1366" s="160"/>
      <c r="B1366" s="159"/>
      <c r="C1366" s="159"/>
      <c r="D1366" s="159"/>
      <c r="E1366" s="161"/>
      <c r="F1366" s="162"/>
      <c r="G1366" s="311"/>
      <c r="H1366" s="312"/>
      <c r="I1366" s="163"/>
    </row>
    <row r="1367" spans="1:9" ht="15.75" x14ac:dyDescent="0.25">
      <c r="A1367" s="160"/>
      <c r="B1367" s="159"/>
      <c r="C1367" s="159"/>
      <c r="D1367" s="159"/>
      <c r="E1367" s="161"/>
      <c r="F1367" s="162"/>
      <c r="G1367" s="311"/>
      <c r="H1367" s="312"/>
      <c r="I1367" s="163"/>
    </row>
    <row r="1368" spans="1:9" ht="15.75" x14ac:dyDescent="0.25">
      <c r="A1368" s="160"/>
      <c r="B1368" s="159"/>
      <c r="C1368" s="159"/>
      <c r="D1368" s="159"/>
      <c r="E1368" s="161"/>
      <c r="F1368" s="162"/>
      <c r="G1368" s="311"/>
      <c r="H1368" s="312"/>
      <c r="I1368" s="163"/>
    </row>
    <row r="1369" spans="1:9" ht="15.75" x14ac:dyDescent="0.25">
      <c r="A1369" s="160"/>
      <c r="B1369" s="159"/>
      <c r="C1369" s="159"/>
      <c r="D1369" s="159"/>
      <c r="E1369" s="161"/>
      <c r="F1369" s="162"/>
      <c r="G1369" s="311"/>
      <c r="H1369" s="312"/>
      <c r="I1369" s="163"/>
    </row>
    <row r="1370" spans="1:9" ht="15.75" x14ac:dyDescent="0.25">
      <c r="A1370" s="160"/>
      <c r="B1370" s="159"/>
      <c r="C1370" s="159"/>
      <c r="D1370" s="159"/>
      <c r="E1370" s="161"/>
      <c r="F1370" s="162"/>
      <c r="G1370" s="311"/>
      <c r="H1370" s="312"/>
      <c r="I1370" s="163"/>
    </row>
    <row r="1371" spans="1:9" ht="15.75" x14ac:dyDescent="0.25">
      <c r="A1371" s="160"/>
      <c r="B1371" s="159"/>
      <c r="C1371" s="159"/>
      <c r="D1371" s="159"/>
      <c r="E1371" s="161"/>
      <c r="F1371" s="162"/>
      <c r="G1371" s="311"/>
      <c r="H1371" s="312"/>
      <c r="I1371" s="163"/>
    </row>
    <row r="1372" spans="1:9" ht="15.75" x14ac:dyDescent="0.25">
      <c r="A1372" s="160"/>
      <c r="B1372" s="159"/>
      <c r="C1372" s="159"/>
      <c r="D1372" s="159"/>
      <c r="E1372" s="161"/>
      <c r="F1372" s="162"/>
      <c r="G1372" s="311"/>
      <c r="H1372" s="312"/>
      <c r="I1372" s="163"/>
    </row>
    <row r="1373" spans="1:9" ht="15.75" x14ac:dyDescent="0.25">
      <c r="A1373" s="160"/>
      <c r="B1373" s="159"/>
      <c r="C1373" s="159"/>
      <c r="D1373" s="159"/>
      <c r="E1373" s="161"/>
      <c r="F1373" s="162"/>
      <c r="G1373" s="311"/>
      <c r="H1373" s="312"/>
      <c r="I1373" s="163"/>
    </row>
    <row r="1374" spans="1:9" ht="15.75" x14ac:dyDescent="0.25">
      <c r="A1374" s="160"/>
      <c r="B1374" s="159"/>
      <c r="C1374" s="159"/>
      <c r="D1374" s="159"/>
      <c r="E1374" s="161"/>
      <c r="F1374" s="162"/>
      <c r="G1374" s="311"/>
      <c r="H1374" s="312"/>
      <c r="I1374" s="163"/>
    </row>
    <row r="1375" spans="1:9" ht="15.75" x14ac:dyDescent="0.25">
      <c r="A1375" s="160"/>
      <c r="B1375" s="159"/>
      <c r="C1375" s="159"/>
      <c r="D1375" s="159"/>
      <c r="E1375" s="161"/>
      <c r="F1375" s="162"/>
      <c r="G1375" s="311"/>
      <c r="H1375" s="312"/>
      <c r="I1375" s="163"/>
    </row>
    <row r="1376" spans="1:9" ht="15.75" x14ac:dyDescent="0.25">
      <c r="A1376" s="160"/>
      <c r="B1376" s="159"/>
      <c r="C1376" s="159"/>
      <c r="D1376" s="159"/>
      <c r="E1376" s="161"/>
      <c r="F1376" s="162"/>
      <c r="G1376" s="311"/>
      <c r="H1376" s="312"/>
      <c r="I1376" s="163"/>
    </row>
    <row r="1377" spans="1:9" ht="15.75" x14ac:dyDescent="0.25">
      <c r="A1377" s="160"/>
      <c r="B1377" s="159"/>
      <c r="C1377" s="159"/>
      <c r="D1377" s="159"/>
      <c r="E1377" s="161"/>
      <c r="F1377" s="162"/>
      <c r="G1377" s="311"/>
      <c r="H1377" s="312"/>
      <c r="I1377" s="163"/>
    </row>
    <row r="1378" spans="1:9" ht="15.75" x14ac:dyDescent="0.25">
      <c r="A1378" s="160"/>
      <c r="B1378" s="159"/>
      <c r="C1378" s="159"/>
      <c r="D1378" s="159"/>
      <c r="E1378" s="161"/>
      <c r="F1378" s="162"/>
      <c r="G1378" s="311"/>
      <c r="H1378" s="312"/>
      <c r="I1378" s="163"/>
    </row>
    <row r="1379" spans="1:9" ht="15.75" x14ac:dyDescent="0.25">
      <c r="A1379" s="160"/>
      <c r="B1379" s="159"/>
      <c r="C1379" s="159"/>
      <c r="D1379" s="159"/>
      <c r="E1379" s="161"/>
      <c r="F1379" s="162"/>
      <c r="G1379" s="311"/>
      <c r="H1379" s="312"/>
      <c r="I1379" s="163"/>
    </row>
    <row r="1380" spans="1:9" ht="15.75" x14ac:dyDescent="0.25">
      <c r="A1380" s="160"/>
      <c r="B1380" s="159"/>
      <c r="C1380" s="159"/>
      <c r="D1380" s="159"/>
      <c r="E1380" s="161"/>
      <c r="F1380" s="162"/>
      <c r="G1380" s="311"/>
      <c r="H1380" s="312"/>
      <c r="I1380" s="163"/>
    </row>
    <row r="1381" spans="1:9" ht="15.75" x14ac:dyDescent="0.25">
      <c r="A1381" s="160"/>
      <c r="B1381" s="159"/>
      <c r="C1381" s="159"/>
      <c r="D1381" s="159"/>
      <c r="E1381" s="161"/>
      <c r="F1381" s="162"/>
      <c r="G1381" s="311"/>
      <c r="H1381" s="312"/>
      <c r="I1381" s="163"/>
    </row>
    <row r="1382" spans="1:9" ht="15.75" x14ac:dyDescent="0.25">
      <c r="A1382" s="160"/>
      <c r="B1382" s="159"/>
      <c r="C1382" s="159"/>
      <c r="D1382" s="159"/>
      <c r="E1382" s="161"/>
      <c r="F1382" s="162"/>
      <c r="G1382" s="311"/>
      <c r="H1382" s="312"/>
      <c r="I1382" s="163"/>
    </row>
    <row r="1383" spans="1:9" ht="15.75" x14ac:dyDescent="0.25">
      <c r="A1383" s="160"/>
      <c r="B1383" s="159"/>
      <c r="C1383" s="159"/>
      <c r="D1383" s="159"/>
      <c r="E1383" s="161"/>
      <c r="F1383" s="162"/>
      <c r="G1383" s="311"/>
      <c r="H1383" s="312"/>
      <c r="I1383" s="163"/>
    </row>
    <row r="1384" spans="1:9" ht="15.75" x14ac:dyDescent="0.25">
      <c r="A1384" s="160"/>
      <c r="B1384" s="159"/>
      <c r="C1384" s="159"/>
      <c r="D1384" s="159"/>
      <c r="E1384" s="161"/>
      <c r="F1384" s="162"/>
      <c r="G1384" s="311"/>
      <c r="H1384" s="312"/>
      <c r="I1384" s="163"/>
    </row>
    <row r="1385" spans="1:9" ht="15.75" x14ac:dyDescent="0.25">
      <c r="A1385" s="160"/>
      <c r="B1385" s="159"/>
      <c r="C1385" s="159"/>
      <c r="D1385" s="159"/>
      <c r="E1385" s="161"/>
      <c r="F1385" s="162"/>
      <c r="G1385" s="311"/>
      <c r="H1385" s="312"/>
      <c r="I1385" s="163"/>
    </row>
    <row r="1386" spans="1:9" ht="15.75" x14ac:dyDescent="0.25">
      <c r="A1386" s="160"/>
      <c r="B1386" s="159"/>
      <c r="C1386" s="159"/>
      <c r="D1386" s="159"/>
      <c r="E1386" s="161"/>
      <c r="F1386" s="162"/>
      <c r="G1386" s="311"/>
      <c r="H1386" s="312"/>
      <c r="I1386" s="163"/>
    </row>
    <row r="1387" spans="1:9" ht="15.75" x14ac:dyDescent="0.25">
      <c r="A1387" s="160"/>
      <c r="B1387" s="159"/>
      <c r="C1387" s="159"/>
      <c r="D1387" s="159"/>
      <c r="E1387" s="161"/>
      <c r="F1387" s="162"/>
      <c r="G1387" s="311"/>
      <c r="H1387" s="312"/>
      <c r="I1387" s="163"/>
    </row>
    <row r="1388" spans="1:9" ht="15.75" x14ac:dyDescent="0.25">
      <c r="A1388" s="160"/>
      <c r="B1388" s="159"/>
      <c r="C1388" s="159"/>
      <c r="D1388" s="159"/>
      <c r="E1388" s="161"/>
      <c r="F1388" s="162"/>
      <c r="G1388" s="311"/>
      <c r="H1388" s="312"/>
      <c r="I1388" s="163"/>
    </row>
    <row r="1389" spans="1:9" ht="15.75" x14ac:dyDescent="0.25">
      <c r="A1389" s="160"/>
      <c r="B1389" s="159"/>
      <c r="C1389" s="159"/>
      <c r="D1389" s="159"/>
      <c r="E1389" s="161"/>
      <c r="F1389" s="162"/>
      <c r="G1389" s="311"/>
      <c r="H1389" s="312"/>
      <c r="I1389" s="163"/>
    </row>
    <row r="1390" spans="1:9" ht="15.75" x14ac:dyDescent="0.25">
      <c r="A1390" s="160"/>
      <c r="B1390" s="159"/>
      <c r="C1390" s="159"/>
      <c r="D1390" s="159"/>
      <c r="E1390" s="161"/>
      <c r="F1390" s="162"/>
      <c r="G1390" s="311"/>
      <c r="H1390" s="312"/>
      <c r="I1390" s="163"/>
    </row>
    <row r="1391" spans="1:9" ht="15.75" x14ac:dyDescent="0.25">
      <c r="A1391" s="160"/>
      <c r="B1391" s="159"/>
      <c r="C1391" s="159"/>
      <c r="D1391" s="159"/>
      <c r="E1391" s="161"/>
      <c r="F1391" s="162"/>
      <c r="G1391" s="311"/>
      <c r="H1391" s="312"/>
      <c r="I1391" s="163"/>
    </row>
    <row r="1392" spans="1:9" ht="15.75" x14ac:dyDescent="0.25">
      <c r="A1392" s="160"/>
      <c r="B1392" s="159"/>
      <c r="C1392" s="159"/>
      <c r="D1392" s="159"/>
      <c r="E1392" s="161"/>
      <c r="F1392" s="162"/>
      <c r="G1392" s="311"/>
      <c r="H1392" s="312"/>
      <c r="I1392" s="163"/>
    </row>
    <row r="1393" spans="1:9" ht="15.75" x14ac:dyDescent="0.25">
      <c r="A1393" s="160"/>
      <c r="B1393" s="159"/>
      <c r="C1393" s="159"/>
      <c r="D1393" s="159"/>
      <c r="E1393" s="161"/>
      <c r="F1393" s="162"/>
      <c r="G1393" s="311"/>
      <c r="H1393" s="312"/>
      <c r="I1393" s="163"/>
    </row>
    <row r="1394" spans="1:9" ht="15.75" x14ac:dyDescent="0.25">
      <c r="A1394" s="160"/>
      <c r="B1394" s="159"/>
      <c r="C1394" s="159"/>
      <c r="D1394" s="159"/>
      <c r="E1394" s="161"/>
      <c r="F1394" s="162"/>
      <c r="G1394" s="311"/>
      <c r="H1394" s="312"/>
      <c r="I1394" s="163"/>
    </row>
    <row r="1395" spans="1:9" ht="15.75" x14ac:dyDescent="0.25">
      <c r="A1395" s="160"/>
      <c r="B1395" s="159"/>
      <c r="C1395" s="159"/>
      <c r="D1395" s="159"/>
      <c r="E1395" s="161"/>
      <c r="F1395" s="162"/>
      <c r="G1395" s="311"/>
      <c r="H1395" s="312"/>
      <c r="I1395" s="163"/>
    </row>
    <row r="1396" spans="1:9" ht="15.75" x14ac:dyDescent="0.25">
      <c r="A1396" s="160"/>
      <c r="B1396" s="159"/>
      <c r="C1396" s="159"/>
      <c r="D1396" s="159"/>
      <c r="E1396" s="161"/>
      <c r="F1396" s="162"/>
      <c r="G1396" s="311"/>
      <c r="H1396" s="312"/>
      <c r="I1396" s="163"/>
    </row>
    <row r="1397" spans="1:9" ht="15.75" x14ac:dyDescent="0.25">
      <c r="A1397" s="160"/>
      <c r="B1397" s="159"/>
      <c r="C1397" s="159"/>
      <c r="D1397" s="159"/>
      <c r="E1397" s="161"/>
      <c r="F1397" s="162"/>
      <c r="G1397" s="311"/>
      <c r="H1397" s="312"/>
      <c r="I1397" s="163"/>
    </row>
    <row r="1398" spans="1:9" ht="15.75" x14ac:dyDescent="0.25">
      <c r="A1398" s="160"/>
      <c r="B1398" s="159"/>
      <c r="C1398" s="159"/>
      <c r="D1398" s="159"/>
      <c r="E1398" s="161"/>
      <c r="F1398" s="162"/>
      <c r="G1398" s="311"/>
      <c r="H1398" s="312"/>
      <c r="I1398" s="163"/>
    </row>
    <row r="1399" spans="1:9" ht="15.75" x14ac:dyDescent="0.25">
      <c r="A1399" s="160"/>
      <c r="B1399" s="159"/>
      <c r="C1399" s="159"/>
      <c r="D1399" s="159"/>
      <c r="E1399" s="161"/>
      <c r="F1399" s="162"/>
      <c r="G1399" s="311"/>
      <c r="H1399" s="312"/>
      <c r="I1399" s="163"/>
    </row>
    <row r="1400" spans="1:9" ht="15.75" x14ac:dyDescent="0.25">
      <c r="A1400" s="160"/>
      <c r="B1400" s="159"/>
      <c r="C1400" s="159"/>
      <c r="D1400" s="159"/>
      <c r="E1400" s="161"/>
      <c r="F1400" s="162"/>
      <c r="G1400" s="311"/>
      <c r="H1400" s="312"/>
      <c r="I1400" s="163"/>
    </row>
    <row r="1401" spans="1:9" ht="15.75" x14ac:dyDescent="0.25">
      <c r="A1401" s="160"/>
      <c r="B1401" s="159"/>
      <c r="C1401" s="159"/>
      <c r="D1401" s="159"/>
      <c r="E1401" s="161"/>
      <c r="F1401" s="162"/>
      <c r="G1401" s="311"/>
      <c r="H1401" s="312"/>
      <c r="I1401" s="163"/>
    </row>
    <row r="1402" spans="1:9" ht="15.75" x14ac:dyDescent="0.25">
      <c r="A1402" s="160"/>
      <c r="B1402" s="159"/>
      <c r="C1402" s="159"/>
      <c r="D1402" s="159"/>
      <c r="E1402" s="161"/>
      <c r="F1402" s="162"/>
      <c r="G1402" s="311"/>
      <c r="H1402" s="312"/>
      <c r="I1402" s="163"/>
    </row>
    <row r="1403" spans="1:9" ht="15.75" x14ac:dyDescent="0.25">
      <c r="A1403" s="160"/>
      <c r="B1403" s="159"/>
      <c r="C1403" s="159"/>
      <c r="D1403" s="159"/>
      <c r="E1403" s="161"/>
      <c r="F1403" s="162"/>
      <c r="G1403" s="311"/>
      <c r="H1403" s="312"/>
      <c r="I1403" s="163"/>
    </row>
    <row r="1404" spans="1:9" ht="15.75" x14ac:dyDescent="0.25">
      <c r="A1404" s="160"/>
      <c r="B1404" s="159"/>
      <c r="C1404" s="159"/>
      <c r="D1404" s="159"/>
      <c r="E1404" s="161"/>
      <c r="F1404" s="162"/>
      <c r="G1404" s="311"/>
      <c r="H1404" s="312"/>
      <c r="I1404" s="163"/>
    </row>
    <row r="1405" spans="1:9" ht="15.75" x14ac:dyDescent="0.25">
      <c r="A1405" s="160"/>
      <c r="B1405" s="159"/>
      <c r="C1405" s="159"/>
      <c r="D1405" s="159"/>
      <c r="E1405" s="161"/>
      <c r="F1405" s="162"/>
      <c r="G1405" s="311"/>
      <c r="H1405" s="312"/>
      <c r="I1405" s="163"/>
    </row>
    <row r="1406" spans="1:9" ht="15.75" x14ac:dyDescent="0.25">
      <c r="A1406" s="160"/>
      <c r="B1406" s="159"/>
      <c r="C1406" s="159"/>
      <c r="D1406" s="159"/>
      <c r="E1406" s="161"/>
      <c r="F1406" s="162"/>
      <c r="G1406" s="311"/>
      <c r="H1406" s="312"/>
      <c r="I1406" s="163"/>
    </row>
    <row r="1407" spans="1:9" ht="15.75" x14ac:dyDescent="0.25">
      <c r="A1407" s="160"/>
      <c r="B1407" s="159"/>
      <c r="C1407" s="159"/>
      <c r="D1407" s="159"/>
      <c r="E1407" s="161"/>
      <c r="F1407" s="162"/>
      <c r="G1407" s="311"/>
      <c r="H1407" s="312"/>
      <c r="I1407" s="163"/>
    </row>
    <row r="1408" spans="1:9" ht="15.75" x14ac:dyDescent="0.25">
      <c r="A1408" s="160"/>
      <c r="B1408" s="159"/>
      <c r="C1408" s="159"/>
      <c r="D1408" s="159"/>
      <c r="E1408" s="161"/>
      <c r="F1408" s="162"/>
      <c r="G1408" s="311"/>
      <c r="H1408" s="312"/>
      <c r="I1408" s="163"/>
    </row>
    <row r="1409" spans="1:9" ht="15.75" x14ac:dyDescent="0.25">
      <c r="A1409" s="160"/>
      <c r="B1409" s="159"/>
      <c r="C1409" s="159"/>
      <c r="D1409" s="159"/>
      <c r="E1409" s="161"/>
      <c r="F1409" s="162"/>
      <c r="G1409" s="311"/>
      <c r="H1409" s="312"/>
      <c r="I1409" s="163"/>
    </row>
    <row r="1410" spans="1:9" ht="15.75" x14ac:dyDescent="0.25">
      <c r="A1410" s="160"/>
      <c r="B1410" s="159"/>
      <c r="C1410" s="159"/>
      <c r="D1410" s="159"/>
      <c r="E1410" s="161"/>
      <c r="F1410" s="162"/>
      <c r="G1410" s="311"/>
      <c r="H1410" s="312"/>
      <c r="I1410" s="163"/>
    </row>
    <row r="1411" spans="1:9" ht="15.75" x14ac:dyDescent="0.25">
      <c r="A1411" s="160"/>
      <c r="B1411" s="159"/>
      <c r="C1411" s="159"/>
      <c r="D1411" s="159"/>
      <c r="E1411" s="161"/>
      <c r="F1411" s="162"/>
      <c r="G1411" s="311"/>
      <c r="H1411" s="312"/>
      <c r="I1411" s="163"/>
    </row>
    <row r="1412" spans="1:9" ht="15.75" x14ac:dyDescent="0.25">
      <c r="A1412" s="160"/>
      <c r="B1412" s="159"/>
      <c r="C1412" s="159"/>
      <c r="D1412" s="159"/>
      <c r="E1412" s="161"/>
      <c r="F1412" s="162"/>
      <c r="G1412" s="311"/>
      <c r="H1412" s="312"/>
      <c r="I1412" s="163"/>
    </row>
    <row r="1413" spans="1:9" ht="15.75" x14ac:dyDescent="0.25">
      <c r="A1413" s="160"/>
      <c r="B1413" s="159"/>
      <c r="C1413" s="159"/>
      <c r="D1413" s="159"/>
      <c r="E1413" s="161"/>
      <c r="F1413" s="162"/>
      <c r="G1413" s="311"/>
      <c r="H1413" s="312"/>
      <c r="I1413" s="163"/>
    </row>
    <row r="1414" spans="1:9" ht="15.75" x14ac:dyDescent="0.25">
      <c r="A1414" s="160"/>
      <c r="B1414" s="159"/>
      <c r="C1414" s="159"/>
      <c r="D1414" s="159"/>
      <c r="E1414" s="161"/>
      <c r="F1414" s="162"/>
      <c r="G1414" s="311"/>
      <c r="H1414" s="312"/>
      <c r="I1414" s="163"/>
    </row>
    <row r="1415" spans="1:9" ht="15.75" x14ac:dyDescent="0.25">
      <c r="A1415" s="160"/>
      <c r="B1415" s="159"/>
      <c r="C1415" s="159"/>
      <c r="D1415" s="159"/>
      <c r="E1415" s="161"/>
      <c r="F1415" s="162"/>
      <c r="G1415" s="311"/>
      <c r="H1415" s="312"/>
      <c r="I1415" s="163"/>
    </row>
    <row r="1416" spans="1:9" ht="15.75" x14ac:dyDescent="0.25">
      <c r="A1416" s="160"/>
      <c r="B1416" s="159"/>
      <c r="C1416" s="159"/>
      <c r="D1416" s="159"/>
      <c r="E1416" s="161"/>
      <c r="F1416" s="162"/>
      <c r="G1416" s="311"/>
      <c r="H1416" s="312"/>
      <c r="I1416" s="163"/>
    </row>
    <row r="1417" spans="1:9" ht="15.75" x14ac:dyDescent="0.25">
      <c r="A1417" s="160"/>
      <c r="B1417" s="159"/>
      <c r="C1417" s="159"/>
      <c r="D1417" s="159"/>
      <c r="E1417" s="161"/>
      <c r="F1417" s="162"/>
      <c r="G1417" s="311"/>
      <c r="H1417" s="312"/>
      <c r="I1417" s="163"/>
    </row>
    <row r="1418" spans="1:9" ht="15.75" x14ac:dyDescent="0.25">
      <c r="A1418" s="160"/>
      <c r="B1418" s="159"/>
      <c r="C1418" s="159"/>
      <c r="D1418" s="159"/>
      <c r="E1418" s="161"/>
      <c r="F1418" s="162"/>
      <c r="G1418" s="311"/>
      <c r="H1418" s="312"/>
      <c r="I1418" s="163"/>
    </row>
    <row r="1419" spans="1:9" ht="15.75" x14ac:dyDescent="0.25">
      <c r="A1419" s="160"/>
      <c r="B1419" s="159"/>
      <c r="C1419" s="159"/>
      <c r="D1419" s="159"/>
      <c r="E1419" s="161"/>
      <c r="F1419" s="162"/>
      <c r="G1419" s="311"/>
      <c r="H1419" s="312"/>
      <c r="I1419" s="163"/>
    </row>
    <row r="1420" spans="1:9" ht="15.75" x14ac:dyDescent="0.25">
      <c r="A1420" s="160"/>
      <c r="B1420" s="159"/>
      <c r="C1420" s="159"/>
      <c r="D1420" s="159"/>
      <c r="E1420" s="161"/>
      <c r="F1420" s="162"/>
      <c r="G1420" s="311"/>
      <c r="H1420" s="312"/>
      <c r="I1420" s="163"/>
    </row>
    <row r="1421" spans="1:9" ht="15.75" x14ac:dyDescent="0.25">
      <c r="A1421" s="160"/>
      <c r="B1421" s="159"/>
      <c r="C1421" s="159"/>
      <c r="D1421" s="159"/>
      <c r="E1421" s="161"/>
      <c r="F1421" s="162"/>
      <c r="G1421" s="311"/>
      <c r="H1421" s="312"/>
      <c r="I1421" s="163"/>
    </row>
    <row r="1422" spans="1:9" ht="15.75" x14ac:dyDescent="0.25">
      <c r="A1422" s="160"/>
      <c r="B1422" s="159"/>
      <c r="C1422" s="159"/>
      <c r="D1422" s="159"/>
      <c r="E1422" s="161"/>
      <c r="F1422" s="162"/>
      <c r="G1422" s="311"/>
      <c r="H1422" s="312"/>
      <c r="I1422" s="163"/>
    </row>
    <row r="1423" spans="1:9" ht="15.75" x14ac:dyDescent="0.25">
      <c r="A1423" s="160"/>
      <c r="B1423" s="159"/>
      <c r="C1423" s="159"/>
      <c r="D1423" s="159"/>
      <c r="E1423" s="161"/>
      <c r="F1423" s="162"/>
      <c r="G1423" s="311"/>
      <c r="H1423" s="312"/>
      <c r="I1423" s="163"/>
    </row>
    <row r="1424" spans="1:9" ht="15.75" x14ac:dyDescent="0.25">
      <c r="A1424" s="160"/>
      <c r="B1424" s="159"/>
      <c r="C1424" s="159"/>
      <c r="D1424" s="159"/>
      <c r="E1424" s="161"/>
      <c r="F1424" s="162"/>
      <c r="G1424" s="311"/>
      <c r="H1424" s="312"/>
      <c r="I1424" s="163"/>
    </row>
    <row r="1425" spans="1:9" ht="15.75" x14ac:dyDescent="0.25">
      <c r="A1425" s="160"/>
      <c r="B1425" s="159"/>
      <c r="C1425" s="159"/>
      <c r="D1425" s="159"/>
      <c r="E1425" s="161"/>
      <c r="F1425" s="162"/>
      <c r="G1425" s="311"/>
      <c r="H1425" s="312"/>
      <c r="I1425" s="163"/>
    </row>
    <row r="1426" spans="1:9" ht="15.75" x14ac:dyDescent="0.25">
      <c r="A1426" s="160"/>
      <c r="B1426" s="159"/>
      <c r="C1426" s="159"/>
      <c r="D1426" s="159"/>
      <c r="E1426" s="161"/>
      <c r="F1426" s="162"/>
      <c r="G1426" s="311"/>
      <c r="H1426" s="312"/>
      <c r="I1426" s="163"/>
    </row>
    <row r="1427" spans="1:9" ht="15.75" x14ac:dyDescent="0.25">
      <c r="A1427" s="160"/>
      <c r="B1427" s="159"/>
      <c r="C1427" s="159"/>
      <c r="D1427" s="159"/>
      <c r="E1427" s="161"/>
      <c r="F1427" s="162"/>
      <c r="G1427" s="311"/>
      <c r="H1427" s="312"/>
      <c r="I1427" s="163"/>
    </row>
    <row r="1428" spans="1:9" ht="15.75" x14ac:dyDescent="0.25">
      <c r="A1428" s="160"/>
      <c r="B1428" s="159"/>
      <c r="C1428" s="159"/>
      <c r="D1428" s="159"/>
      <c r="E1428" s="161"/>
      <c r="F1428" s="162"/>
      <c r="G1428" s="311"/>
      <c r="H1428" s="312"/>
      <c r="I1428" s="163"/>
    </row>
    <row r="1429" spans="1:9" ht="15.75" x14ac:dyDescent="0.25">
      <c r="A1429" s="160"/>
      <c r="B1429" s="159"/>
      <c r="C1429" s="159"/>
      <c r="D1429" s="159"/>
      <c r="E1429" s="161"/>
      <c r="F1429" s="162"/>
      <c r="G1429" s="311"/>
      <c r="H1429" s="312"/>
      <c r="I1429" s="163"/>
    </row>
    <row r="1430" spans="1:9" ht="15.75" x14ac:dyDescent="0.25">
      <c r="A1430" s="160"/>
      <c r="B1430" s="159"/>
      <c r="C1430" s="159"/>
      <c r="D1430" s="159"/>
      <c r="E1430" s="161"/>
      <c r="F1430" s="162"/>
      <c r="G1430" s="311"/>
      <c r="H1430" s="312"/>
      <c r="I1430" s="163"/>
    </row>
    <row r="1431" spans="1:9" ht="15.75" x14ac:dyDescent="0.25">
      <c r="A1431" s="160"/>
      <c r="B1431" s="159"/>
      <c r="C1431" s="159"/>
      <c r="D1431" s="159"/>
      <c r="E1431" s="161"/>
      <c r="F1431" s="162"/>
      <c r="G1431" s="311"/>
      <c r="H1431" s="312"/>
      <c r="I1431" s="163"/>
    </row>
    <row r="1432" spans="1:9" ht="15.75" x14ac:dyDescent="0.25">
      <c r="A1432" s="160"/>
      <c r="B1432" s="159"/>
      <c r="C1432" s="159"/>
      <c r="D1432" s="159"/>
      <c r="E1432" s="161"/>
      <c r="F1432" s="162"/>
      <c r="G1432" s="311"/>
      <c r="H1432" s="312"/>
      <c r="I1432" s="163"/>
    </row>
    <row r="1433" spans="1:9" ht="15.75" x14ac:dyDescent="0.25">
      <c r="A1433" s="160"/>
      <c r="B1433" s="159"/>
      <c r="C1433" s="159"/>
      <c r="D1433" s="159"/>
      <c r="E1433" s="161"/>
      <c r="F1433" s="162"/>
      <c r="G1433" s="311"/>
      <c r="H1433" s="312"/>
      <c r="I1433" s="163"/>
    </row>
    <row r="1434" spans="1:9" ht="15.75" x14ac:dyDescent="0.25">
      <c r="A1434" s="160"/>
      <c r="B1434" s="159"/>
      <c r="C1434" s="159"/>
      <c r="D1434" s="159"/>
      <c r="E1434" s="161"/>
      <c r="F1434" s="162"/>
      <c r="G1434" s="311"/>
      <c r="H1434" s="312"/>
      <c r="I1434" s="163"/>
    </row>
    <row r="1435" spans="1:9" ht="15.75" x14ac:dyDescent="0.25">
      <c r="A1435" s="160"/>
      <c r="B1435" s="159"/>
      <c r="C1435" s="159"/>
      <c r="D1435" s="159"/>
      <c r="E1435" s="161"/>
      <c r="F1435" s="162"/>
      <c r="G1435" s="311"/>
      <c r="H1435" s="312"/>
      <c r="I1435" s="163"/>
    </row>
    <row r="1436" spans="1:9" ht="15.75" x14ac:dyDescent="0.25">
      <c r="A1436" s="160"/>
      <c r="B1436" s="159"/>
      <c r="C1436" s="159"/>
      <c r="D1436" s="159"/>
      <c r="E1436" s="161"/>
      <c r="F1436" s="162"/>
      <c r="G1436" s="311"/>
      <c r="H1436" s="312"/>
      <c r="I1436" s="163"/>
    </row>
    <row r="1437" spans="1:9" ht="15.75" x14ac:dyDescent="0.25">
      <c r="A1437" s="160"/>
      <c r="B1437" s="159"/>
      <c r="C1437" s="159"/>
      <c r="D1437" s="159"/>
      <c r="E1437" s="161"/>
      <c r="F1437" s="162"/>
      <c r="G1437" s="311"/>
      <c r="H1437" s="312"/>
      <c r="I1437" s="163"/>
    </row>
    <row r="1438" spans="1:9" ht="15.75" x14ac:dyDescent="0.25">
      <c r="A1438" s="160"/>
      <c r="B1438" s="159"/>
      <c r="C1438" s="159"/>
      <c r="D1438" s="159"/>
      <c r="E1438" s="161"/>
      <c r="F1438" s="162"/>
      <c r="G1438" s="311"/>
      <c r="H1438" s="312"/>
      <c r="I1438" s="163"/>
    </row>
    <row r="1439" spans="1:9" ht="15.75" x14ac:dyDescent="0.25">
      <c r="A1439" s="160"/>
      <c r="B1439" s="159"/>
      <c r="C1439" s="159"/>
      <c r="D1439" s="159"/>
      <c r="E1439" s="161"/>
      <c r="F1439" s="162"/>
      <c r="G1439" s="311"/>
      <c r="H1439" s="312"/>
      <c r="I1439" s="163"/>
    </row>
    <row r="1440" spans="1:9" ht="15.75" x14ac:dyDescent="0.25">
      <c r="A1440" s="160"/>
      <c r="B1440" s="159"/>
      <c r="C1440" s="159"/>
      <c r="D1440" s="159"/>
      <c r="E1440" s="161"/>
      <c r="F1440" s="162"/>
      <c r="G1440" s="311"/>
      <c r="H1440" s="312"/>
      <c r="I1440" s="163"/>
    </row>
    <row r="1441" spans="1:9" ht="15.75" x14ac:dyDescent="0.25">
      <c r="A1441" s="160"/>
      <c r="B1441" s="159"/>
      <c r="C1441" s="159"/>
      <c r="D1441" s="159"/>
      <c r="E1441" s="161"/>
      <c r="F1441" s="162"/>
      <c r="G1441" s="311"/>
      <c r="H1441" s="312"/>
      <c r="I1441" s="163"/>
    </row>
    <row r="1442" spans="1:9" ht="15.75" x14ac:dyDescent="0.25">
      <c r="A1442" s="160"/>
      <c r="B1442" s="159"/>
      <c r="C1442" s="159"/>
      <c r="D1442" s="159"/>
      <c r="E1442" s="161"/>
      <c r="F1442" s="162"/>
      <c r="G1442" s="311"/>
      <c r="H1442" s="312"/>
      <c r="I1442" s="163"/>
    </row>
    <row r="1443" spans="1:9" ht="15.75" x14ac:dyDescent="0.25">
      <c r="A1443" s="160"/>
      <c r="B1443" s="159"/>
      <c r="C1443" s="159"/>
      <c r="D1443" s="159"/>
      <c r="E1443" s="161"/>
      <c r="F1443" s="162"/>
      <c r="G1443" s="311"/>
      <c r="H1443" s="312"/>
      <c r="I1443" s="163"/>
    </row>
    <row r="1444" spans="1:9" ht="15.75" x14ac:dyDescent="0.25">
      <c r="A1444" s="160"/>
      <c r="B1444" s="159"/>
      <c r="C1444" s="159"/>
      <c r="D1444" s="159"/>
      <c r="E1444" s="161"/>
      <c r="F1444" s="162"/>
      <c r="G1444" s="311"/>
      <c r="H1444" s="312"/>
      <c r="I1444" s="163"/>
    </row>
    <row r="1445" spans="1:9" ht="15.75" x14ac:dyDescent="0.25">
      <c r="A1445" s="160"/>
      <c r="B1445" s="159"/>
      <c r="C1445" s="159"/>
      <c r="D1445" s="159"/>
      <c r="E1445" s="161"/>
      <c r="F1445" s="162"/>
      <c r="G1445" s="311"/>
      <c r="H1445" s="312"/>
      <c r="I1445" s="163"/>
    </row>
    <row r="1446" spans="1:9" ht="15.75" x14ac:dyDescent="0.25">
      <c r="A1446" s="160"/>
      <c r="B1446" s="159"/>
      <c r="C1446" s="159"/>
      <c r="D1446" s="159"/>
      <c r="E1446" s="161"/>
      <c r="F1446" s="162"/>
      <c r="G1446" s="311"/>
      <c r="H1446" s="312"/>
      <c r="I1446" s="163"/>
    </row>
    <row r="1447" spans="1:9" ht="15.75" x14ac:dyDescent="0.25">
      <c r="A1447" s="160"/>
      <c r="B1447" s="159"/>
      <c r="C1447" s="159"/>
      <c r="D1447" s="159"/>
      <c r="E1447" s="161"/>
      <c r="F1447" s="162"/>
      <c r="G1447" s="311"/>
      <c r="H1447" s="312"/>
      <c r="I1447" s="163"/>
    </row>
    <row r="1448" spans="1:9" ht="15.75" x14ac:dyDescent="0.25">
      <c r="A1448" s="160"/>
      <c r="B1448" s="159"/>
      <c r="C1448" s="159"/>
      <c r="D1448" s="159"/>
      <c r="E1448" s="161"/>
      <c r="F1448" s="162"/>
      <c r="G1448" s="311"/>
      <c r="H1448" s="312"/>
      <c r="I1448" s="163"/>
    </row>
    <row r="1449" spans="1:9" ht="15.75" x14ac:dyDescent="0.25">
      <c r="A1449" s="160"/>
      <c r="B1449" s="159"/>
      <c r="C1449" s="159"/>
      <c r="D1449" s="159"/>
      <c r="E1449" s="161"/>
      <c r="F1449" s="162"/>
      <c r="G1449" s="311"/>
      <c r="H1449" s="312"/>
      <c r="I1449" s="163"/>
    </row>
    <row r="1450" spans="1:9" ht="15.75" x14ac:dyDescent="0.25">
      <c r="A1450" s="160"/>
      <c r="B1450" s="159"/>
      <c r="C1450" s="159"/>
      <c r="D1450" s="159"/>
      <c r="E1450" s="161"/>
      <c r="F1450" s="162"/>
      <c r="G1450" s="311"/>
      <c r="H1450" s="312"/>
      <c r="I1450" s="163"/>
    </row>
    <row r="1451" spans="1:9" ht="15.75" x14ac:dyDescent="0.25">
      <c r="A1451" s="160"/>
      <c r="B1451" s="159"/>
      <c r="C1451" s="159"/>
      <c r="D1451" s="159"/>
      <c r="E1451" s="161"/>
      <c r="F1451" s="162"/>
      <c r="G1451" s="311"/>
      <c r="H1451" s="312"/>
      <c r="I1451" s="163"/>
    </row>
    <row r="1452" spans="1:9" ht="15.75" x14ac:dyDescent="0.25">
      <c r="A1452" s="160"/>
      <c r="B1452" s="159"/>
      <c r="C1452" s="159"/>
      <c r="D1452" s="159"/>
      <c r="E1452" s="161"/>
      <c r="F1452" s="162"/>
      <c r="G1452" s="311"/>
      <c r="H1452" s="312"/>
      <c r="I1452" s="163"/>
    </row>
    <row r="1453" spans="1:9" ht="15.75" x14ac:dyDescent="0.25">
      <c r="A1453" s="160"/>
      <c r="B1453" s="159"/>
      <c r="C1453" s="159"/>
      <c r="D1453" s="159"/>
      <c r="E1453" s="161"/>
      <c r="F1453" s="162"/>
      <c r="G1453" s="311"/>
      <c r="H1453" s="312"/>
      <c r="I1453" s="163"/>
    </row>
    <row r="1454" spans="1:9" ht="15.75" x14ac:dyDescent="0.25">
      <c r="A1454" s="160"/>
      <c r="B1454" s="159"/>
      <c r="C1454" s="159"/>
      <c r="D1454" s="159"/>
      <c r="E1454" s="161"/>
      <c r="F1454" s="162"/>
      <c r="G1454" s="311"/>
      <c r="H1454" s="312"/>
      <c r="I1454" s="163"/>
    </row>
    <row r="1455" spans="1:9" ht="15.75" x14ac:dyDescent="0.25">
      <c r="A1455" s="160"/>
      <c r="B1455" s="159"/>
      <c r="C1455" s="159"/>
      <c r="D1455" s="159"/>
      <c r="E1455" s="161"/>
      <c r="F1455" s="162"/>
      <c r="G1455" s="311"/>
      <c r="H1455" s="312"/>
      <c r="I1455" s="163"/>
    </row>
    <row r="1456" spans="1:9" ht="15.75" x14ac:dyDescent="0.25">
      <c r="A1456" s="160"/>
      <c r="B1456" s="159"/>
      <c r="C1456" s="159"/>
      <c r="D1456" s="159"/>
      <c r="E1456" s="161"/>
      <c r="F1456" s="162"/>
      <c r="G1456" s="311"/>
      <c r="H1456" s="312"/>
      <c r="I1456" s="163"/>
    </row>
    <row r="1457" spans="1:9" ht="15.75" x14ac:dyDescent="0.25">
      <c r="A1457" s="160"/>
      <c r="B1457" s="159"/>
      <c r="C1457" s="159"/>
      <c r="D1457" s="159"/>
      <c r="E1457" s="161"/>
      <c r="F1457" s="162"/>
      <c r="G1457" s="311"/>
      <c r="H1457" s="312"/>
      <c r="I1457" s="163"/>
    </row>
    <row r="1458" spans="1:9" ht="15.75" x14ac:dyDescent="0.25">
      <c r="A1458" s="160"/>
      <c r="B1458" s="159"/>
      <c r="C1458" s="159"/>
      <c r="D1458" s="159"/>
      <c r="E1458" s="161"/>
      <c r="F1458" s="162"/>
      <c r="G1458" s="311"/>
      <c r="H1458" s="312"/>
      <c r="I1458" s="163"/>
    </row>
    <row r="1459" spans="1:9" ht="15.75" x14ac:dyDescent="0.25">
      <c r="A1459" s="160"/>
      <c r="B1459" s="159"/>
      <c r="C1459" s="159"/>
      <c r="D1459" s="159"/>
      <c r="E1459" s="161"/>
      <c r="F1459" s="162"/>
      <c r="G1459" s="311"/>
      <c r="H1459" s="312"/>
      <c r="I1459" s="163"/>
    </row>
    <row r="1460" spans="1:9" ht="15.75" x14ac:dyDescent="0.25">
      <c r="A1460" s="160"/>
      <c r="B1460" s="159"/>
      <c r="C1460" s="159"/>
      <c r="D1460" s="159"/>
      <c r="E1460" s="161"/>
      <c r="F1460" s="162"/>
      <c r="G1460" s="311"/>
      <c r="H1460" s="312"/>
      <c r="I1460" s="163"/>
    </row>
    <row r="1461" spans="1:9" ht="15.75" x14ac:dyDescent="0.25">
      <c r="A1461" s="160"/>
      <c r="B1461" s="159"/>
      <c r="C1461" s="159"/>
      <c r="D1461" s="159"/>
      <c r="E1461" s="161"/>
      <c r="F1461" s="162"/>
      <c r="G1461" s="311"/>
      <c r="H1461" s="312"/>
      <c r="I1461" s="163"/>
    </row>
    <row r="1462" spans="1:9" ht="15.75" x14ac:dyDescent="0.25">
      <c r="A1462" s="160"/>
      <c r="B1462" s="159"/>
      <c r="C1462" s="159"/>
      <c r="D1462" s="159"/>
      <c r="E1462" s="161"/>
      <c r="F1462" s="162"/>
      <c r="G1462" s="311"/>
      <c r="H1462" s="312"/>
      <c r="I1462" s="163"/>
    </row>
    <row r="1463" spans="1:9" ht="15.75" x14ac:dyDescent="0.25">
      <c r="A1463" s="160"/>
      <c r="B1463" s="159"/>
      <c r="C1463" s="159"/>
      <c r="D1463" s="159"/>
      <c r="E1463" s="161"/>
      <c r="F1463" s="162"/>
      <c r="G1463" s="311"/>
      <c r="H1463" s="312"/>
      <c r="I1463" s="163"/>
    </row>
    <row r="1464" spans="1:9" ht="15.75" x14ac:dyDescent="0.25">
      <c r="A1464" s="160"/>
      <c r="B1464" s="159"/>
      <c r="C1464" s="159"/>
      <c r="D1464" s="159"/>
      <c r="E1464" s="161"/>
      <c r="F1464" s="162"/>
      <c r="G1464" s="311"/>
      <c r="H1464" s="312"/>
      <c r="I1464" s="163"/>
    </row>
    <row r="1465" spans="1:9" ht="15.75" x14ac:dyDescent="0.25">
      <c r="A1465" s="160"/>
      <c r="B1465" s="159"/>
      <c r="C1465" s="159"/>
      <c r="D1465" s="159"/>
      <c r="E1465" s="161"/>
      <c r="F1465" s="162"/>
      <c r="G1465" s="311"/>
      <c r="H1465" s="312"/>
      <c r="I1465" s="163"/>
    </row>
    <row r="1466" spans="1:9" ht="15.75" x14ac:dyDescent="0.25">
      <c r="A1466" s="160"/>
      <c r="B1466" s="159"/>
      <c r="C1466" s="159"/>
      <c r="D1466" s="159"/>
      <c r="E1466" s="161"/>
      <c r="F1466" s="162"/>
      <c r="G1466" s="311"/>
      <c r="H1466" s="312"/>
      <c r="I1466" s="163"/>
    </row>
    <row r="1467" spans="1:9" ht="15.75" x14ac:dyDescent="0.25">
      <c r="A1467" s="160"/>
      <c r="B1467" s="159"/>
      <c r="C1467" s="159"/>
      <c r="D1467" s="159"/>
      <c r="E1467" s="161"/>
      <c r="F1467" s="162"/>
      <c r="G1467" s="311"/>
      <c r="H1467" s="312"/>
      <c r="I1467" s="163"/>
    </row>
    <row r="1468" spans="1:9" ht="15.75" x14ac:dyDescent="0.25">
      <c r="A1468" s="160"/>
      <c r="B1468" s="159"/>
      <c r="C1468" s="159"/>
      <c r="D1468" s="159"/>
      <c r="E1468" s="161"/>
      <c r="F1468" s="162"/>
      <c r="G1468" s="311"/>
      <c r="H1468" s="312"/>
      <c r="I1468" s="163"/>
    </row>
    <row r="1469" spans="1:9" ht="15.75" x14ac:dyDescent="0.25">
      <c r="A1469" s="160"/>
      <c r="B1469" s="159"/>
      <c r="C1469" s="159"/>
      <c r="D1469" s="159"/>
      <c r="E1469" s="161"/>
      <c r="F1469" s="162"/>
      <c r="G1469" s="311"/>
      <c r="H1469" s="312"/>
      <c r="I1469" s="163"/>
    </row>
    <row r="1470" spans="1:9" ht="15.75" x14ac:dyDescent="0.25">
      <c r="A1470" s="160"/>
      <c r="B1470" s="159"/>
      <c r="C1470" s="159"/>
      <c r="D1470" s="159"/>
      <c r="E1470" s="161"/>
      <c r="F1470" s="162"/>
      <c r="G1470" s="311"/>
      <c r="H1470" s="312"/>
      <c r="I1470" s="163"/>
    </row>
    <row r="1471" spans="1:9" ht="15.75" x14ac:dyDescent="0.25">
      <c r="A1471" s="160"/>
      <c r="B1471" s="159"/>
      <c r="C1471" s="159"/>
      <c r="D1471" s="159"/>
      <c r="E1471" s="161"/>
      <c r="F1471" s="162"/>
      <c r="G1471" s="311"/>
      <c r="H1471" s="312"/>
      <c r="I1471" s="163"/>
    </row>
    <row r="1472" spans="1:9" ht="15.75" x14ac:dyDescent="0.25">
      <c r="A1472" s="160"/>
      <c r="B1472" s="159"/>
      <c r="C1472" s="159"/>
      <c r="D1472" s="159"/>
      <c r="E1472" s="161"/>
      <c r="F1472" s="162"/>
      <c r="G1472" s="311"/>
      <c r="H1472" s="312"/>
      <c r="I1472" s="163"/>
    </row>
    <row r="1473" spans="1:9" ht="15.75" x14ac:dyDescent="0.25">
      <c r="A1473" s="160"/>
      <c r="B1473" s="159"/>
      <c r="C1473" s="159"/>
      <c r="D1473" s="159"/>
      <c r="E1473" s="161"/>
      <c r="F1473" s="162"/>
      <c r="G1473" s="311"/>
      <c r="H1473" s="312"/>
      <c r="I1473" s="163"/>
    </row>
    <row r="1474" spans="1:9" ht="15.75" x14ac:dyDescent="0.25">
      <c r="A1474" s="160"/>
      <c r="B1474" s="159"/>
      <c r="C1474" s="159"/>
      <c r="D1474" s="159"/>
      <c r="E1474" s="161"/>
      <c r="F1474" s="162"/>
      <c r="G1474" s="311"/>
      <c r="H1474" s="312"/>
      <c r="I1474" s="163"/>
    </row>
    <row r="1475" spans="1:9" ht="15.75" x14ac:dyDescent="0.25">
      <c r="A1475" s="160"/>
      <c r="B1475" s="159"/>
      <c r="C1475" s="159"/>
      <c r="D1475" s="159"/>
      <c r="E1475" s="161"/>
      <c r="F1475" s="162"/>
      <c r="G1475" s="311"/>
      <c r="H1475" s="312"/>
      <c r="I1475" s="163"/>
    </row>
    <row r="1476" spans="1:9" ht="15.75" x14ac:dyDescent="0.25">
      <c r="A1476" s="160"/>
      <c r="B1476" s="159"/>
      <c r="C1476" s="159"/>
      <c r="D1476" s="159"/>
      <c r="E1476" s="161"/>
      <c r="F1476" s="162"/>
      <c r="G1476" s="311"/>
      <c r="H1476" s="312"/>
      <c r="I1476" s="163"/>
    </row>
    <row r="1477" spans="1:9" ht="15.75" x14ac:dyDescent="0.25">
      <c r="A1477" s="160"/>
      <c r="B1477" s="159"/>
      <c r="C1477" s="159"/>
      <c r="D1477" s="159"/>
      <c r="E1477" s="161"/>
      <c r="F1477" s="162"/>
      <c r="G1477" s="311"/>
      <c r="H1477" s="312"/>
      <c r="I1477" s="163"/>
    </row>
    <row r="1478" spans="1:9" ht="15.75" x14ac:dyDescent="0.25">
      <c r="A1478" s="160"/>
      <c r="B1478" s="159"/>
      <c r="C1478" s="159"/>
      <c r="D1478" s="159"/>
      <c r="E1478" s="161"/>
      <c r="F1478" s="162"/>
      <c r="G1478" s="311"/>
      <c r="H1478" s="312"/>
      <c r="I1478" s="163"/>
    </row>
    <row r="1479" spans="1:9" ht="15.75" x14ac:dyDescent="0.25">
      <c r="A1479" s="160"/>
      <c r="B1479" s="159"/>
      <c r="C1479" s="159"/>
      <c r="D1479" s="159"/>
      <c r="E1479" s="161"/>
      <c r="F1479" s="162"/>
      <c r="G1479" s="311"/>
      <c r="H1479" s="312"/>
      <c r="I1479" s="163"/>
    </row>
    <row r="1480" spans="1:9" ht="15.75" x14ac:dyDescent="0.25">
      <c r="A1480" s="160"/>
      <c r="B1480" s="159"/>
      <c r="C1480" s="159"/>
      <c r="D1480" s="159"/>
      <c r="E1480" s="161"/>
      <c r="F1480" s="162"/>
      <c r="G1480" s="311"/>
      <c r="H1480" s="312"/>
      <c r="I1480" s="163"/>
    </row>
    <row r="1481" spans="1:9" ht="15.75" x14ac:dyDescent="0.25">
      <c r="A1481" s="160"/>
      <c r="B1481" s="159"/>
      <c r="C1481" s="159"/>
      <c r="D1481" s="159"/>
      <c r="E1481" s="161"/>
      <c r="F1481" s="162"/>
      <c r="G1481" s="311"/>
      <c r="H1481" s="312"/>
      <c r="I1481" s="163"/>
    </row>
    <row r="1482" spans="1:9" ht="15.75" x14ac:dyDescent="0.25">
      <c r="A1482" s="160"/>
      <c r="B1482" s="159"/>
      <c r="C1482" s="159"/>
      <c r="D1482" s="159"/>
      <c r="E1482" s="161"/>
      <c r="F1482" s="162"/>
      <c r="G1482" s="311"/>
      <c r="H1482" s="312"/>
      <c r="I1482" s="163"/>
    </row>
    <row r="1483" spans="1:9" ht="15.75" x14ac:dyDescent="0.25">
      <c r="A1483" s="160"/>
      <c r="B1483" s="159"/>
      <c r="C1483" s="159"/>
      <c r="D1483" s="159"/>
      <c r="E1483" s="161"/>
      <c r="F1483" s="162"/>
      <c r="G1483" s="311"/>
      <c r="H1483" s="312"/>
      <c r="I1483" s="163"/>
    </row>
    <row r="1484" spans="1:9" ht="15.75" x14ac:dyDescent="0.25">
      <c r="A1484" s="160"/>
      <c r="B1484" s="159"/>
      <c r="C1484" s="159"/>
      <c r="D1484" s="159"/>
      <c r="E1484" s="161"/>
      <c r="F1484" s="162"/>
      <c r="G1484" s="311"/>
      <c r="H1484" s="312"/>
      <c r="I1484" s="163"/>
    </row>
    <row r="1485" spans="1:9" ht="15.75" x14ac:dyDescent="0.25">
      <c r="A1485" s="160"/>
      <c r="B1485" s="159"/>
      <c r="C1485" s="159"/>
      <c r="D1485" s="159"/>
      <c r="E1485" s="161"/>
      <c r="F1485" s="162"/>
      <c r="G1485" s="311"/>
      <c r="H1485" s="312"/>
      <c r="I1485" s="163"/>
    </row>
    <row r="1486" spans="1:9" ht="15.75" x14ac:dyDescent="0.25">
      <c r="A1486" s="160"/>
      <c r="B1486" s="159"/>
      <c r="C1486" s="159"/>
      <c r="D1486" s="159"/>
      <c r="E1486" s="161"/>
      <c r="F1486" s="162"/>
      <c r="G1486" s="311"/>
      <c r="H1486" s="312"/>
      <c r="I1486" s="163"/>
    </row>
    <row r="1487" spans="1:9" ht="15.75" x14ac:dyDescent="0.25">
      <c r="A1487" s="160"/>
      <c r="B1487" s="159"/>
      <c r="C1487" s="159"/>
      <c r="D1487" s="159"/>
      <c r="E1487" s="161"/>
      <c r="F1487" s="162"/>
      <c r="G1487" s="311"/>
      <c r="H1487" s="312"/>
      <c r="I1487" s="163"/>
    </row>
    <row r="1488" spans="1:9" ht="15.75" x14ac:dyDescent="0.25">
      <c r="A1488" s="160"/>
      <c r="B1488" s="159"/>
      <c r="C1488" s="159"/>
      <c r="D1488" s="159"/>
      <c r="E1488" s="161"/>
      <c r="F1488" s="162"/>
      <c r="G1488" s="311"/>
      <c r="H1488" s="312"/>
      <c r="I1488" s="163"/>
    </row>
    <row r="1489" spans="1:9" ht="15.75" x14ac:dyDescent="0.25">
      <c r="A1489" s="160"/>
      <c r="B1489" s="159"/>
      <c r="C1489" s="159"/>
      <c r="D1489" s="159"/>
      <c r="E1489" s="161"/>
      <c r="F1489" s="162"/>
      <c r="G1489" s="311"/>
      <c r="H1489" s="312"/>
      <c r="I1489" s="163"/>
    </row>
    <row r="1490" spans="1:9" ht="15.75" x14ac:dyDescent="0.25">
      <c r="A1490" s="160"/>
      <c r="B1490" s="159"/>
      <c r="C1490" s="159"/>
      <c r="D1490" s="159"/>
      <c r="E1490" s="161"/>
      <c r="F1490" s="162"/>
      <c r="G1490" s="311"/>
      <c r="H1490" s="312"/>
      <c r="I1490" s="163"/>
    </row>
    <row r="1491" spans="1:9" ht="15.75" x14ac:dyDescent="0.25">
      <c r="A1491" s="160"/>
      <c r="B1491" s="159"/>
      <c r="C1491" s="159"/>
      <c r="D1491" s="159"/>
      <c r="E1491" s="161"/>
      <c r="F1491" s="162"/>
      <c r="G1491" s="311"/>
      <c r="H1491" s="312"/>
      <c r="I1491" s="163"/>
    </row>
    <row r="1492" spans="1:9" ht="15.75" x14ac:dyDescent="0.25">
      <c r="A1492" s="160"/>
      <c r="B1492" s="159"/>
      <c r="C1492" s="159"/>
      <c r="D1492" s="159"/>
      <c r="E1492" s="161"/>
      <c r="F1492" s="162"/>
      <c r="G1492" s="311"/>
      <c r="H1492" s="312"/>
      <c r="I1492" s="163"/>
    </row>
    <row r="1493" spans="1:9" ht="15.75" x14ac:dyDescent="0.25">
      <c r="A1493" s="160"/>
      <c r="B1493" s="159"/>
      <c r="C1493" s="159"/>
      <c r="D1493" s="159"/>
      <c r="E1493" s="161"/>
      <c r="F1493" s="162"/>
      <c r="G1493" s="311"/>
      <c r="H1493" s="312"/>
      <c r="I1493" s="163"/>
    </row>
    <row r="1494" spans="1:9" ht="15.75" x14ac:dyDescent="0.25">
      <c r="A1494" s="160"/>
      <c r="B1494" s="159"/>
      <c r="C1494" s="159"/>
      <c r="D1494" s="159"/>
      <c r="E1494" s="161"/>
      <c r="F1494" s="162"/>
      <c r="G1494" s="311"/>
      <c r="H1494" s="312"/>
      <c r="I1494" s="163"/>
    </row>
    <row r="1495" spans="1:9" ht="15.75" x14ac:dyDescent="0.25">
      <c r="A1495" s="160"/>
      <c r="B1495" s="159"/>
      <c r="C1495" s="159"/>
      <c r="D1495" s="159"/>
      <c r="E1495" s="161"/>
      <c r="F1495" s="162"/>
      <c r="G1495" s="311"/>
      <c r="H1495" s="312"/>
      <c r="I1495" s="163"/>
    </row>
    <row r="1496" spans="1:9" ht="15.75" x14ac:dyDescent="0.25">
      <c r="A1496" s="160"/>
      <c r="B1496" s="159"/>
      <c r="C1496" s="159"/>
      <c r="D1496" s="159"/>
      <c r="E1496" s="161"/>
      <c r="F1496" s="162"/>
      <c r="G1496" s="311"/>
      <c r="H1496" s="312"/>
      <c r="I1496" s="163"/>
    </row>
    <row r="1497" spans="1:9" ht="15.75" x14ac:dyDescent="0.25">
      <c r="A1497" s="160"/>
      <c r="B1497" s="159"/>
      <c r="C1497" s="159"/>
      <c r="D1497" s="159"/>
      <c r="E1497" s="161"/>
      <c r="F1497" s="162"/>
      <c r="G1497" s="311"/>
      <c r="H1497" s="312"/>
      <c r="I1497" s="163"/>
    </row>
    <row r="1498" spans="1:9" ht="15.75" x14ac:dyDescent="0.25">
      <c r="A1498" s="160"/>
      <c r="B1498" s="159"/>
      <c r="C1498" s="159"/>
      <c r="D1498" s="159"/>
      <c r="E1498" s="161"/>
      <c r="F1498" s="162"/>
      <c r="G1498" s="311"/>
      <c r="H1498" s="312"/>
      <c r="I1498" s="163"/>
    </row>
    <row r="1499" spans="1:9" ht="15.75" x14ac:dyDescent="0.25">
      <c r="A1499" s="160"/>
      <c r="B1499" s="159"/>
      <c r="C1499" s="159"/>
      <c r="D1499" s="159"/>
      <c r="E1499" s="161"/>
      <c r="F1499" s="162"/>
      <c r="G1499" s="311"/>
      <c r="H1499" s="312"/>
      <c r="I1499" s="163"/>
    </row>
    <row r="1500" spans="1:9" ht="15.75" x14ac:dyDescent="0.25">
      <c r="A1500" s="160"/>
      <c r="B1500" s="159"/>
      <c r="C1500" s="159"/>
      <c r="D1500" s="159"/>
      <c r="E1500" s="161"/>
      <c r="F1500" s="162"/>
      <c r="G1500" s="311"/>
      <c r="H1500" s="312"/>
      <c r="I1500" s="163"/>
    </row>
    <row r="1501" spans="1:9" ht="15.75" x14ac:dyDescent="0.25">
      <c r="A1501" s="160"/>
      <c r="B1501" s="159"/>
      <c r="C1501" s="159"/>
      <c r="D1501" s="159"/>
      <c r="E1501" s="161"/>
      <c r="F1501" s="162"/>
      <c r="G1501" s="311"/>
      <c r="H1501" s="312"/>
      <c r="I1501" s="163"/>
    </row>
    <row r="1502" spans="1:9" ht="15.75" x14ac:dyDescent="0.25">
      <c r="A1502" s="160"/>
      <c r="B1502" s="159"/>
      <c r="C1502" s="159"/>
      <c r="D1502" s="159"/>
      <c r="E1502" s="161"/>
      <c r="F1502" s="162"/>
      <c r="G1502" s="311"/>
      <c r="H1502" s="312"/>
      <c r="I1502" s="163"/>
    </row>
    <row r="1503" spans="1:9" ht="15.75" x14ac:dyDescent="0.25">
      <c r="A1503" s="160"/>
      <c r="B1503" s="159"/>
      <c r="C1503" s="159"/>
      <c r="D1503" s="159"/>
      <c r="E1503" s="161"/>
      <c r="F1503" s="162"/>
      <c r="G1503" s="311"/>
      <c r="H1503" s="312"/>
      <c r="I1503" s="163"/>
    </row>
    <row r="1504" spans="1:9" ht="15.75" x14ac:dyDescent="0.25">
      <c r="A1504" s="160"/>
      <c r="B1504" s="159"/>
      <c r="C1504" s="159"/>
      <c r="D1504" s="159"/>
      <c r="E1504" s="161"/>
      <c r="F1504" s="162"/>
      <c r="G1504" s="311"/>
      <c r="H1504" s="312"/>
      <c r="I1504" s="163"/>
    </row>
    <row r="1505" spans="1:9" ht="15.75" x14ac:dyDescent="0.25">
      <c r="A1505" s="160"/>
      <c r="B1505" s="159"/>
      <c r="C1505" s="159"/>
      <c r="D1505" s="159"/>
      <c r="E1505" s="161"/>
      <c r="F1505" s="162"/>
      <c r="G1505" s="311"/>
      <c r="H1505" s="312"/>
      <c r="I1505" s="163"/>
    </row>
    <row r="1506" spans="1:9" ht="15.75" x14ac:dyDescent="0.25">
      <c r="A1506" s="160"/>
      <c r="B1506" s="159"/>
      <c r="C1506" s="159"/>
      <c r="D1506" s="159"/>
      <c r="E1506" s="161"/>
      <c r="F1506" s="162"/>
      <c r="G1506" s="311"/>
      <c r="H1506" s="312"/>
      <c r="I1506" s="163"/>
    </row>
    <row r="1507" spans="1:9" ht="15.75" x14ac:dyDescent="0.25">
      <c r="A1507" s="160"/>
      <c r="B1507" s="159"/>
      <c r="C1507" s="159"/>
      <c r="D1507" s="159"/>
      <c r="E1507" s="161"/>
      <c r="F1507" s="162"/>
      <c r="G1507" s="311"/>
      <c r="H1507" s="312"/>
      <c r="I1507" s="163"/>
    </row>
    <row r="1508" spans="1:9" ht="15.75" x14ac:dyDescent="0.25">
      <c r="A1508" s="160"/>
      <c r="B1508" s="159"/>
      <c r="C1508" s="159"/>
      <c r="D1508" s="159"/>
      <c r="E1508" s="161"/>
      <c r="F1508" s="162"/>
      <c r="G1508" s="311"/>
      <c r="H1508" s="312"/>
      <c r="I1508" s="163"/>
    </row>
    <row r="1509" spans="1:9" ht="15.75" x14ac:dyDescent="0.25">
      <c r="A1509" s="160"/>
      <c r="B1509" s="159"/>
      <c r="C1509" s="159"/>
      <c r="D1509" s="159"/>
      <c r="E1509" s="161"/>
      <c r="F1509" s="162"/>
      <c r="G1509" s="311"/>
      <c r="H1509" s="312"/>
      <c r="I1509" s="163"/>
    </row>
    <row r="1510" spans="1:9" ht="15.75" x14ac:dyDescent="0.25">
      <c r="A1510" s="160"/>
      <c r="B1510" s="159"/>
      <c r="C1510" s="159"/>
      <c r="D1510" s="159"/>
      <c r="E1510" s="161"/>
      <c r="F1510" s="162"/>
      <c r="G1510" s="311"/>
      <c r="H1510" s="312"/>
      <c r="I1510" s="163"/>
    </row>
    <row r="1511" spans="1:9" ht="15.75" x14ac:dyDescent="0.25">
      <c r="A1511" s="160"/>
      <c r="B1511" s="159"/>
      <c r="C1511" s="159"/>
      <c r="D1511" s="159"/>
      <c r="E1511" s="161"/>
      <c r="F1511" s="162"/>
      <c r="G1511" s="311"/>
      <c r="H1511" s="312"/>
      <c r="I1511" s="163"/>
    </row>
    <row r="1512" spans="1:9" ht="15.75" x14ac:dyDescent="0.25">
      <c r="A1512" s="160"/>
      <c r="B1512" s="159"/>
      <c r="C1512" s="159"/>
      <c r="D1512" s="159"/>
      <c r="E1512" s="161"/>
      <c r="F1512" s="162"/>
      <c r="G1512" s="311"/>
      <c r="H1512" s="312"/>
      <c r="I1512" s="163"/>
    </row>
    <row r="1513" spans="1:9" ht="15.75" x14ac:dyDescent="0.25">
      <c r="A1513" s="160"/>
      <c r="B1513" s="159"/>
      <c r="C1513" s="159"/>
      <c r="D1513" s="159"/>
      <c r="E1513" s="161"/>
      <c r="F1513" s="162"/>
      <c r="G1513" s="311"/>
      <c r="H1513" s="312"/>
      <c r="I1513" s="163"/>
    </row>
    <row r="1514" spans="1:9" ht="15.75" x14ac:dyDescent="0.25">
      <c r="A1514" s="160"/>
      <c r="B1514" s="159"/>
      <c r="C1514" s="159"/>
      <c r="D1514" s="159"/>
      <c r="E1514" s="161"/>
      <c r="F1514" s="162"/>
      <c r="G1514" s="311"/>
      <c r="H1514" s="312"/>
      <c r="I1514" s="163"/>
    </row>
    <row r="1515" spans="1:9" ht="15.75" x14ac:dyDescent="0.25">
      <c r="A1515" s="160"/>
      <c r="B1515" s="159"/>
      <c r="C1515" s="159"/>
      <c r="D1515" s="159"/>
      <c r="E1515" s="161"/>
      <c r="F1515" s="162"/>
      <c r="G1515" s="311"/>
      <c r="H1515" s="312"/>
      <c r="I1515" s="163"/>
    </row>
    <row r="1516" spans="1:9" ht="15.75" x14ac:dyDescent="0.25">
      <c r="A1516" s="160"/>
      <c r="B1516" s="159"/>
      <c r="C1516" s="159"/>
      <c r="D1516" s="159"/>
      <c r="E1516" s="161"/>
      <c r="F1516" s="162"/>
      <c r="G1516" s="311"/>
      <c r="H1516" s="312"/>
      <c r="I1516" s="163"/>
    </row>
    <row r="1517" spans="1:9" ht="15.75" x14ac:dyDescent="0.25">
      <c r="A1517" s="160"/>
      <c r="B1517" s="159"/>
      <c r="C1517" s="159"/>
      <c r="D1517" s="159"/>
      <c r="E1517" s="161"/>
      <c r="F1517" s="162"/>
      <c r="G1517" s="311"/>
      <c r="H1517" s="312"/>
      <c r="I1517" s="163"/>
    </row>
    <row r="1518" spans="1:9" ht="15.75" x14ac:dyDescent="0.25">
      <c r="A1518" s="160"/>
      <c r="B1518" s="159"/>
      <c r="C1518" s="159"/>
      <c r="D1518" s="159"/>
      <c r="E1518" s="161"/>
      <c r="F1518" s="162"/>
      <c r="G1518" s="311"/>
      <c r="H1518" s="312"/>
      <c r="I1518" s="163"/>
    </row>
    <row r="1519" spans="1:9" ht="16.5" thickBot="1" x14ac:dyDescent="0.3">
      <c r="A1519" s="166"/>
      <c r="B1519" s="167"/>
      <c r="C1519" s="167"/>
      <c r="D1519" s="167"/>
      <c r="E1519" s="168"/>
      <c r="F1519" s="169"/>
      <c r="G1519" s="313"/>
      <c r="H1519" s="314"/>
      <c r="I1519" s="170"/>
    </row>
    <row r="1520" spans="1:9" x14ac:dyDescent="0.2">
      <c r="A1520" s="92" t="s">
        <v>41</v>
      </c>
      <c r="B1520" s="92" t="s">
        <v>41</v>
      </c>
      <c r="C1520" s="92" t="s">
        <v>41</v>
      </c>
      <c r="D1520" s="92" t="s">
        <v>41</v>
      </c>
      <c r="E1520" s="93" t="s">
        <v>41</v>
      </c>
      <c r="F1520" s="94" t="s">
        <v>41</v>
      </c>
      <c r="G1520" s="73" t="s">
        <v>41</v>
      </c>
      <c r="H1520" s="15"/>
      <c r="I1520" s="63" t="s">
        <v>41</v>
      </c>
    </row>
  </sheetData>
  <sheetProtection algorithmName="SHA-512" hashValue="rFupwNmp+stgGVIG0Kv3OquFuP5YERLn9wVpyLr4BcZbhBeHJSX35aDLyxNZ3QyfDEKNhnuve6BK17IvV8AjWQ==" saltValue="aFDKMBgxUOLIVsEQ9yA30Q==" spinCount="100000" sheet="1" objects="1" scenarios="1"/>
  <mergeCells count="1505">
    <mergeCell ref="G1518:H1518"/>
    <mergeCell ref="G1519:H1519"/>
    <mergeCell ref="G1515:H1515"/>
    <mergeCell ref="G1516:H1516"/>
    <mergeCell ref="G1517:H1517"/>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formula1>DATEVALUE("1/1/"&amp;YEAR(NOW())-1)</formula1>
      <formula2>DATEVALUE("12/31/"&amp;YEAR(NOW())-1)</formula2>
    </dataValidation>
    <dataValidation type="list" allowBlank="1" showInputMessage="1" showErrorMessage="1" errorTitle="Input Error " error="You must enter &quot;Yes&quot; or &quot;No&quot;" sqref="G15:G1519">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Y1521"/>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70</v>
      </c>
      <c r="N1" s="75" t="s">
        <v>14</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NEBRASKA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Nebraska, or imposed by an combination of cities, counties or other political subdivisions of Nebraska.</v>
      </c>
      <c r="B6" s="52"/>
      <c r="C6" s="52"/>
      <c r="D6" s="49"/>
      <c r="E6" s="49"/>
      <c r="F6" s="50"/>
      <c r="G6" s="50"/>
      <c r="H6" s="50"/>
      <c r="I6" s="143"/>
    </row>
    <row r="7" spans="1:25" s="51" customFormat="1" ht="12.75" customHeight="1" x14ac:dyDescent="0.25">
      <c r="A7" s="83" t="s">
        <v>85</v>
      </c>
      <c r="B7" s="52"/>
      <c r="C7" s="52"/>
      <c r="D7" s="49"/>
      <c r="E7" s="49"/>
      <c r="F7" s="50"/>
      <c r="G7" s="50"/>
      <c r="H7" s="50"/>
      <c r="I7" s="143"/>
    </row>
    <row r="8" spans="1:25" s="51" customFormat="1" ht="12.75" customHeight="1" x14ac:dyDescent="0.25">
      <c r="A8" s="82" t="s">
        <v>60</v>
      </c>
      <c r="B8" s="52"/>
      <c r="C8" s="52"/>
      <c r="D8" s="49"/>
      <c r="E8" s="49"/>
      <c r="F8" s="50"/>
      <c r="G8" s="50"/>
      <c r="H8" s="50"/>
      <c r="I8" s="143"/>
    </row>
    <row r="9" spans="1:25" s="51" customFormat="1" ht="12.75" customHeight="1" x14ac:dyDescent="0.25">
      <c r="A9" s="82" t="s">
        <v>59</v>
      </c>
      <c r="B9" s="52"/>
      <c r="C9" s="52"/>
      <c r="D9" s="49"/>
      <c r="E9" s="49"/>
      <c r="F9" s="50"/>
      <c r="G9" s="50"/>
      <c r="H9" s="50"/>
      <c r="I9" s="147"/>
    </row>
    <row r="10" spans="1:25" s="51" customFormat="1" ht="1.5" customHeight="1" x14ac:dyDescent="0.25">
      <c r="A10" s="82"/>
      <c r="B10" s="52"/>
      <c r="C10" s="52"/>
      <c r="D10" s="49"/>
      <c r="E10" s="49"/>
      <c r="F10" s="50"/>
      <c r="G10" s="50"/>
      <c r="H10" s="50"/>
      <c r="I10" s="147"/>
    </row>
    <row r="11" spans="1:25" s="51" customFormat="1" ht="1.5" customHeight="1" x14ac:dyDescent="0.25">
      <c r="A11" s="82"/>
      <c r="B11" s="52"/>
      <c r="C11" s="52"/>
      <c r="D11" s="49"/>
      <c r="E11" s="49"/>
      <c r="F11" s="50"/>
      <c r="G11" s="50"/>
      <c r="H11" s="50"/>
      <c r="I11" s="147"/>
    </row>
    <row r="12" spans="1:25" s="51" customFormat="1" ht="1.5" customHeight="1" x14ac:dyDescent="0.25">
      <c r="A12" s="82"/>
      <c r="B12" s="52"/>
      <c r="C12" s="52"/>
      <c r="D12" s="49"/>
      <c r="E12" s="49"/>
      <c r="F12" s="50"/>
      <c r="G12" s="50"/>
      <c r="H12" s="50"/>
      <c r="I12" s="147"/>
    </row>
    <row r="13" spans="1:25" ht="6" customHeight="1" thickBot="1" x14ac:dyDescent="0.3">
      <c r="A13" s="56"/>
      <c r="B13" s="56"/>
      <c r="C13" s="56"/>
      <c r="G13" s="71"/>
      <c r="H13" s="71"/>
    </row>
    <row r="14" spans="1:25" ht="39" x14ac:dyDescent="0.25">
      <c r="A14" s="101" t="s">
        <v>35</v>
      </c>
      <c r="B14" s="102" t="s">
        <v>31</v>
      </c>
      <c r="C14" s="102" t="s">
        <v>32</v>
      </c>
      <c r="D14" s="102" t="s">
        <v>33</v>
      </c>
      <c r="E14" s="103" t="s">
        <v>44</v>
      </c>
      <c r="F14" s="104"/>
      <c r="G14" s="157" t="str">
        <f>"Does "&amp;UPPER(TRIM($N$1))&amp;" allow a state tax credit for this municipal payment?"</f>
        <v>Does NEBRASKA allow a state tax credit for this municipal payment?</v>
      </c>
      <c r="H14" s="68"/>
      <c r="I14" s="46" t="s">
        <v>34</v>
      </c>
    </row>
    <row r="15" spans="1:25" ht="15.75" x14ac:dyDescent="0.25">
      <c r="A15" s="160"/>
      <c r="B15" s="159"/>
      <c r="C15" s="159"/>
      <c r="D15" s="159"/>
      <c r="E15" s="161"/>
      <c r="F15" s="162"/>
      <c r="G15" s="311"/>
      <c r="H15" s="312"/>
      <c r="I15" s="163"/>
    </row>
    <row r="16" spans="1:25" ht="15.75" x14ac:dyDescent="0.25">
      <c r="A16" s="160"/>
      <c r="B16" s="159"/>
      <c r="C16" s="159"/>
      <c r="D16" s="159"/>
      <c r="E16" s="161"/>
      <c r="F16" s="162"/>
      <c r="G16" s="311"/>
      <c r="H16" s="312"/>
      <c r="I16" s="163"/>
    </row>
    <row r="17" spans="1:9" ht="15.75" x14ac:dyDescent="0.25">
      <c r="A17" s="160"/>
      <c r="B17" s="159"/>
      <c r="C17" s="159"/>
      <c r="D17" s="159"/>
      <c r="E17" s="161"/>
      <c r="F17" s="162"/>
      <c r="G17" s="311"/>
      <c r="H17" s="312"/>
      <c r="I17" s="163"/>
    </row>
    <row r="18" spans="1:9" ht="15.75" x14ac:dyDescent="0.25">
      <c r="A18" s="160"/>
      <c r="B18" s="159"/>
      <c r="C18" s="159"/>
      <c r="D18" s="159"/>
      <c r="E18" s="161"/>
      <c r="F18" s="162"/>
      <c r="G18" s="311"/>
      <c r="H18" s="312"/>
      <c r="I18" s="163"/>
    </row>
    <row r="19" spans="1:9" ht="15.75" x14ac:dyDescent="0.25">
      <c r="A19" s="160"/>
      <c r="B19" s="159"/>
      <c r="C19" s="159"/>
      <c r="D19" s="159"/>
      <c r="E19" s="161"/>
      <c r="F19" s="162"/>
      <c r="G19" s="311"/>
      <c r="H19" s="312"/>
      <c r="I19" s="163"/>
    </row>
    <row r="20" spans="1:9" ht="15.75" x14ac:dyDescent="0.25">
      <c r="A20" s="160"/>
      <c r="B20" s="159"/>
      <c r="C20" s="159"/>
      <c r="D20" s="159"/>
      <c r="E20" s="161"/>
      <c r="F20" s="162"/>
      <c r="G20" s="311"/>
      <c r="H20" s="312"/>
      <c r="I20" s="163"/>
    </row>
    <row r="21" spans="1:9" ht="15.75" x14ac:dyDescent="0.25">
      <c r="A21" s="160"/>
      <c r="B21" s="159"/>
      <c r="C21" s="159"/>
      <c r="D21" s="159"/>
      <c r="E21" s="161"/>
      <c r="F21" s="162"/>
      <c r="G21" s="311"/>
      <c r="H21" s="312"/>
      <c r="I21" s="163"/>
    </row>
    <row r="22" spans="1:9" ht="15.75" x14ac:dyDescent="0.25">
      <c r="A22" s="160"/>
      <c r="B22" s="159"/>
      <c r="C22" s="159"/>
      <c r="D22" s="159"/>
      <c r="E22" s="161"/>
      <c r="F22" s="162"/>
      <c r="G22" s="311"/>
      <c r="H22" s="312"/>
      <c r="I22" s="163"/>
    </row>
    <row r="23" spans="1:9" ht="15.75" x14ac:dyDescent="0.25">
      <c r="A23" s="160"/>
      <c r="B23" s="159"/>
      <c r="C23" s="159"/>
      <c r="D23" s="159"/>
      <c r="E23" s="161"/>
      <c r="F23" s="162"/>
      <c r="G23" s="311"/>
      <c r="H23" s="312"/>
      <c r="I23" s="163"/>
    </row>
    <row r="24" spans="1:9" ht="15.75" x14ac:dyDescent="0.25">
      <c r="A24" s="160"/>
      <c r="B24" s="159"/>
      <c r="C24" s="159"/>
      <c r="D24" s="159"/>
      <c r="E24" s="161"/>
      <c r="F24" s="162"/>
      <c r="G24" s="311"/>
      <c r="H24" s="312"/>
      <c r="I24" s="163"/>
    </row>
    <row r="25" spans="1:9" ht="15.75" x14ac:dyDescent="0.25">
      <c r="A25" s="160"/>
      <c r="B25" s="159"/>
      <c r="C25" s="159"/>
      <c r="D25" s="159"/>
      <c r="E25" s="161"/>
      <c r="F25" s="162"/>
      <c r="G25" s="311"/>
      <c r="H25" s="312"/>
      <c r="I25" s="163"/>
    </row>
    <row r="26" spans="1:9" ht="15.75" x14ac:dyDescent="0.25">
      <c r="A26" s="160"/>
      <c r="B26" s="159"/>
      <c r="C26" s="159"/>
      <c r="D26" s="159"/>
      <c r="E26" s="161"/>
      <c r="F26" s="162"/>
      <c r="G26" s="311"/>
      <c r="H26" s="312"/>
      <c r="I26" s="163"/>
    </row>
    <row r="27" spans="1:9" ht="15.75" x14ac:dyDescent="0.25">
      <c r="A27" s="160"/>
      <c r="B27" s="159"/>
      <c r="C27" s="159"/>
      <c r="D27" s="159"/>
      <c r="E27" s="161"/>
      <c r="F27" s="162"/>
      <c r="G27" s="311"/>
      <c r="H27" s="312"/>
      <c r="I27" s="163"/>
    </row>
    <row r="28" spans="1:9" ht="15.75" x14ac:dyDescent="0.25">
      <c r="A28" s="160"/>
      <c r="B28" s="159"/>
      <c r="C28" s="159"/>
      <c r="D28" s="159"/>
      <c r="E28" s="161"/>
      <c r="F28" s="162"/>
      <c r="G28" s="311"/>
      <c r="H28" s="312"/>
      <c r="I28" s="163"/>
    </row>
    <row r="29" spans="1:9" ht="15.75" x14ac:dyDescent="0.25">
      <c r="A29" s="160"/>
      <c r="B29" s="159"/>
      <c r="C29" s="159"/>
      <c r="D29" s="159"/>
      <c r="E29" s="161"/>
      <c r="F29" s="162"/>
      <c r="G29" s="311"/>
      <c r="H29" s="312"/>
      <c r="I29" s="163"/>
    </row>
    <row r="30" spans="1:9" ht="15.75" x14ac:dyDescent="0.25">
      <c r="A30" s="160"/>
      <c r="B30" s="159"/>
      <c r="C30" s="159"/>
      <c r="D30" s="159"/>
      <c r="E30" s="161"/>
      <c r="F30" s="162"/>
      <c r="G30" s="311"/>
      <c r="H30" s="312"/>
      <c r="I30" s="163"/>
    </row>
    <row r="31" spans="1:9" ht="15.75" x14ac:dyDescent="0.25">
      <c r="A31" s="160"/>
      <c r="B31" s="159"/>
      <c r="C31" s="159"/>
      <c r="D31" s="159"/>
      <c r="E31" s="161"/>
      <c r="F31" s="162"/>
      <c r="G31" s="311"/>
      <c r="H31" s="312"/>
      <c r="I31" s="163"/>
    </row>
    <row r="32" spans="1:9" ht="15.75" x14ac:dyDescent="0.25">
      <c r="A32" s="160"/>
      <c r="B32" s="159"/>
      <c r="C32" s="159"/>
      <c r="D32" s="159"/>
      <c r="E32" s="161"/>
      <c r="F32" s="162"/>
      <c r="G32" s="311"/>
      <c r="H32" s="312"/>
      <c r="I32" s="163"/>
    </row>
    <row r="33" spans="1:9" ht="15.75" x14ac:dyDescent="0.25">
      <c r="A33" s="160"/>
      <c r="B33" s="159"/>
      <c r="C33" s="159"/>
      <c r="D33" s="159"/>
      <c r="E33" s="161"/>
      <c r="F33" s="162"/>
      <c r="G33" s="311"/>
      <c r="H33" s="312"/>
      <c r="I33" s="163"/>
    </row>
    <row r="34" spans="1:9" ht="15.75" x14ac:dyDescent="0.25">
      <c r="A34" s="160"/>
      <c r="B34" s="159"/>
      <c r="C34" s="159"/>
      <c r="D34" s="159"/>
      <c r="E34" s="161"/>
      <c r="F34" s="162"/>
      <c r="G34" s="311"/>
      <c r="H34" s="312"/>
      <c r="I34" s="163"/>
    </row>
    <row r="35" spans="1:9" ht="15.75" x14ac:dyDescent="0.25">
      <c r="A35" s="160"/>
      <c r="B35" s="159"/>
      <c r="C35" s="159"/>
      <c r="D35" s="159"/>
      <c r="E35" s="161"/>
      <c r="F35" s="162"/>
      <c r="G35" s="311"/>
      <c r="H35" s="312"/>
      <c r="I35" s="163"/>
    </row>
    <row r="36" spans="1:9" ht="15.75" x14ac:dyDescent="0.25">
      <c r="A36" s="160"/>
      <c r="B36" s="159"/>
      <c r="C36" s="159"/>
      <c r="D36" s="159"/>
      <c r="E36" s="161"/>
      <c r="F36" s="162"/>
      <c r="G36" s="311"/>
      <c r="H36" s="312"/>
      <c r="I36" s="163"/>
    </row>
    <row r="37" spans="1:9" ht="15.75" x14ac:dyDescent="0.25">
      <c r="A37" s="160"/>
      <c r="B37" s="159"/>
      <c r="C37" s="159"/>
      <c r="D37" s="159"/>
      <c r="E37" s="161"/>
      <c r="F37" s="162"/>
      <c r="G37" s="311"/>
      <c r="H37" s="312"/>
      <c r="I37" s="163"/>
    </row>
    <row r="38" spans="1:9" ht="15.75" x14ac:dyDescent="0.25">
      <c r="A38" s="160"/>
      <c r="B38" s="159"/>
      <c r="C38" s="159"/>
      <c r="D38" s="159"/>
      <c r="E38" s="161"/>
      <c r="F38" s="162"/>
      <c r="G38" s="311"/>
      <c r="H38" s="312"/>
      <c r="I38" s="163"/>
    </row>
    <row r="39" spans="1:9" ht="15.75" x14ac:dyDescent="0.25">
      <c r="A39" s="160"/>
      <c r="B39" s="159"/>
      <c r="C39" s="159"/>
      <c r="D39" s="159"/>
      <c r="E39" s="161"/>
      <c r="F39" s="162"/>
      <c r="G39" s="311"/>
      <c r="H39" s="312"/>
      <c r="I39" s="163"/>
    </row>
    <row r="40" spans="1:9" ht="15.75" x14ac:dyDescent="0.25">
      <c r="A40" s="160"/>
      <c r="B40" s="159"/>
      <c r="C40" s="159"/>
      <c r="D40" s="159"/>
      <c r="E40" s="161"/>
      <c r="F40" s="162"/>
      <c r="G40" s="311"/>
      <c r="H40" s="312"/>
      <c r="I40" s="163"/>
    </row>
    <row r="41" spans="1:9" ht="15.75" x14ac:dyDescent="0.25">
      <c r="A41" s="160"/>
      <c r="B41" s="159"/>
      <c r="C41" s="159"/>
      <c r="D41" s="159"/>
      <c r="E41" s="161"/>
      <c r="F41" s="162"/>
      <c r="G41" s="311"/>
      <c r="H41" s="312"/>
      <c r="I41" s="163"/>
    </row>
    <row r="42" spans="1:9" ht="15.75" x14ac:dyDescent="0.25">
      <c r="A42" s="160"/>
      <c r="B42" s="159"/>
      <c r="C42" s="159"/>
      <c r="D42" s="159"/>
      <c r="E42" s="161"/>
      <c r="F42" s="162"/>
      <c r="G42" s="311"/>
      <c r="H42" s="312"/>
      <c r="I42" s="163"/>
    </row>
    <row r="43" spans="1:9" ht="15.75" x14ac:dyDescent="0.25">
      <c r="A43" s="160"/>
      <c r="B43" s="159"/>
      <c r="C43" s="159"/>
      <c r="D43" s="159"/>
      <c r="E43" s="161"/>
      <c r="F43" s="162"/>
      <c r="G43" s="311"/>
      <c r="H43" s="312"/>
      <c r="I43" s="163"/>
    </row>
    <row r="44" spans="1:9" ht="15.75" x14ac:dyDescent="0.25">
      <c r="A44" s="160"/>
      <c r="B44" s="159"/>
      <c r="C44" s="159"/>
      <c r="D44" s="159"/>
      <c r="E44" s="161"/>
      <c r="F44" s="162"/>
      <c r="G44" s="311"/>
      <c r="H44" s="312"/>
      <c r="I44" s="163"/>
    </row>
    <row r="45" spans="1:9" ht="15.75" x14ac:dyDescent="0.25">
      <c r="A45" s="160"/>
      <c r="B45" s="159"/>
      <c r="C45" s="159"/>
      <c r="D45" s="159"/>
      <c r="E45" s="161"/>
      <c r="F45" s="162"/>
      <c r="G45" s="311"/>
      <c r="H45" s="312"/>
      <c r="I45" s="163"/>
    </row>
    <row r="46" spans="1:9" ht="15.75" x14ac:dyDescent="0.25">
      <c r="A46" s="160"/>
      <c r="B46" s="159"/>
      <c r="C46" s="159"/>
      <c r="D46" s="159"/>
      <c r="E46" s="161"/>
      <c r="F46" s="162"/>
      <c r="G46" s="311"/>
      <c r="H46" s="312"/>
      <c r="I46" s="163"/>
    </row>
    <row r="47" spans="1:9" ht="15.75" x14ac:dyDescent="0.25">
      <c r="A47" s="160"/>
      <c r="B47" s="159"/>
      <c r="C47" s="159"/>
      <c r="D47" s="159"/>
      <c r="E47" s="161"/>
      <c r="F47" s="162"/>
      <c r="G47" s="311"/>
      <c r="H47" s="312"/>
      <c r="I47" s="163"/>
    </row>
    <row r="48" spans="1:9" ht="15.75" x14ac:dyDescent="0.25">
      <c r="A48" s="160"/>
      <c r="B48" s="159"/>
      <c r="C48" s="159"/>
      <c r="D48" s="159"/>
      <c r="E48" s="161"/>
      <c r="F48" s="162"/>
      <c r="G48" s="311"/>
      <c r="H48" s="312"/>
      <c r="I48" s="163"/>
    </row>
    <row r="49" spans="1:9" ht="15.75" x14ac:dyDescent="0.25">
      <c r="A49" s="160"/>
      <c r="B49" s="159"/>
      <c r="C49" s="159"/>
      <c r="D49" s="159"/>
      <c r="E49" s="161"/>
      <c r="F49" s="162"/>
      <c r="G49" s="311"/>
      <c r="H49" s="312"/>
      <c r="I49" s="163"/>
    </row>
    <row r="50" spans="1:9" ht="15.75" x14ac:dyDescent="0.25">
      <c r="A50" s="160"/>
      <c r="B50" s="159"/>
      <c r="C50" s="159"/>
      <c r="D50" s="159"/>
      <c r="E50" s="161"/>
      <c r="F50" s="162"/>
      <c r="G50" s="311"/>
      <c r="H50" s="312"/>
      <c r="I50" s="163"/>
    </row>
    <row r="51" spans="1:9" ht="15.75" x14ac:dyDescent="0.25">
      <c r="A51" s="160"/>
      <c r="B51" s="159"/>
      <c r="C51" s="159"/>
      <c r="D51" s="159"/>
      <c r="E51" s="161"/>
      <c r="F51" s="162"/>
      <c r="G51" s="311"/>
      <c r="H51" s="312"/>
      <c r="I51" s="163"/>
    </row>
    <row r="52" spans="1:9" ht="15.75" x14ac:dyDescent="0.25">
      <c r="A52" s="160"/>
      <c r="B52" s="159"/>
      <c r="C52" s="159"/>
      <c r="D52" s="159"/>
      <c r="E52" s="161"/>
      <c r="F52" s="162"/>
      <c r="G52" s="311"/>
      <c r="H52" s="312"/>
      <c r="I52" s="163"/>
    </row>
    <row r="53" spans="1:9" ht="15.75" x14ac:dyDescent="0.25">
      <c r="A53" s="160"/>
      <c r="B53" s="159"/>
      <c r="C53" s="159"/>
      <c r="D53" s="159"/>
      <c r="E53" s="161"/>
      <c r="F53" s="162"/>
      <c r="G53" s="311"/>
      <c r="H53" s="312"/>
      <c r="I53" s="163"/>
    </row>
    <row r="54" spans="1:9" ht="15.75" x14ac:dyDescent="0.25">
      <c r="A54" s="160"/>
      <c r="B54" s="159"/>
      <c r="C54" s="159"/>
      <c r="D54" s="159"/>
      <c r="E54" s="161"/>
      <c r="F54" s="162"/>
      <c r="G54" s="311"/>
      <c r="H54" s="312"/>
      <c r="I54" s="163"/>
    </row>
    <row r="55" spans="1:9" ht="15.75" x14ac:dyDescent="0.25">
      <c r="A55" s="160"/>
      <c r="B55" s="159"/>
      <c r="C55" s="159"/>
      <c r="D55" s="159"/>
      <c r="E55" s="161"/>
      <c r="F55" s="162"/>
      <c r="G55" s="311"/>
      <c r="H55" s="312"/>
      <c r="I55" s="163"/>
    </row>
    <row r="56" spans="1:9" ht="15.75" x14ac:dyDescent="0.25">
      <c r="A56" s="160"/>
      <c r="B56" s="159"/>
      <c r="C56" s="159"/>
      <c r="D56" s="159"/>
      <c r="E56" s="161"/>
      <c r="F56" s="162"/>
      <c r="G56" s="311"/>
      <c r="H56" s="312"/>
      <c r="I56" s="163"/>
    </row>
    <row r="57" spans="1:9" ht="15.75" x14ac:dyDescent="0.25">
      <c r="A57" s="160"/>
      <c r="B57" s="159"/>
      <c r="C57" s="159"/>
      <c r="D57" s="159"/>
      <c r="E57" s="161"/>
      <c r="F57" s="162"/>
      <c r="G57" s="311"/>
      <c r="H57" s="312"/>
      <c r="I57" s="163"/>
    </row>
    <row r="58" spans="1:9" ht="15.75" x14ac:dyDescent="0.25">
      <c r="A58" s="160"/>
      <c r="B58" s="159"/>
      <c r="C58" s="159"/>
      <c r="D58" s="159"/>
      <c r="E58" s="161"/>
      <c r="F58" s="162"/>
      <c r="G58" s="311"/>
      <c r="H58" s="312"/>
      <c r="I58" s="163"/>
    </row>
    <row r="59" spans="1:9" ht="15.75" x14ac:dyDescent="0.25">
      <c r="A59" s="160"/>
      <c r="B59" s="159"/>
      <c r="C59" s="159"/>
      <c r="D59" s="159"/>
      <c r="E59" s="161"/>
      <c r="F59" s="162"/>
      <c r="G59" s="311"/>
      <c r="H59" s="312"/>
      <c r="I59" s="163"/>
    </row>
    <row r="60" spans="1:9" ht="15.75" x14ac:dyDescent="0.25">
      <c r="A60" s="160"/>
      <c r="B60" s="159"/>
      <c r="C60" s="159"/>
      <c r="D60" s="159"/>
      <c r="E60" s="161"/>
      <c r="F60" s="162"/>
      <c r="G60" s="311"/>
      <c r="H60" s="312"/>
      <c r="I60" s="163"/>
    </row>
    <row r="61" spans="1:9" ht="15.75" x14ac:dyDescent="0.25">
      <c r="A61" s="160"/>
      <c r="B61" s="159"/>
      <c r="C61" s="159"/>
      <c r="D61" s="159"/>
      <c r="E61" s="161"/>
      <c r="F61" s="162"/>
      <c r="G61" s="311"/>
      <c r="H61" s="312"/>
      <c r="I61" s="163"/>
    </row>
    <row r="62" spans="1:9" ht="15.75" x14ac:dyDescent="0.25">
      <c r="A62" s="160"/>
      <c r="B62" s="159"/>
      <c r="C62" s="159"/>
      <c r="D62" s="159"/>
      <c r="E62" s="161"/>
      <c r="F62" s="162"/>
      <c r="G62" s="311"/>
      <c r="H62" s="312"/>
      <c r="I62" s="163"/>
    </row>
    <row r="63" spans="1:9" ht="15.75" x14ac:dyDescent="0.25">
      <c r="A63" s="160"/>
      <c r="B63" s="159"/>
      <c r="C63" s="159"/>
      <c r="D63" s="159"/>
      <c r="E63" s="161"/>
      <c r="F63" s="162"/>
      <c r="G63" s="311"/>
      <c r="H63" s="312"/>
      <c r="I63" s="163"/>
    </row>
    <row r="64" spans="1:9" ht="15.75" x14ac:dyDescent="0.25">
      <c r="A64" s="160"/>
      <c r="B64" s="159"/>
      <c r="C64" s="159"/>
      <c r="D64" s="159"/>
      <c r="E64" s="161"/>
      <c r="F64" s="162"/>
      <c r="G64" s="311"/>
      <c r="H64" s="312"/>
      <c r="I64" s="163"/>
    </row>
    <row r="65" spans="1:9" ht="15.75" x14ac:dyDescent="0.25">
      <c r="A65" s="160"/>
      <c r="B65" s="159"/>
      <c r="C65" s="159"/>
      <c r="D65" s="159"/>
      <c r="E65" s="161"/>
      <c r="F65" s="162"/>
      <c r="G65" s="311"/>
      <c r="H65" s="312"/>
      <c r="I65" s="163"/>
    </row>
    <row r="66" spans="1:9" ht="15.75" x14ac:dyDescent="0.25">
      <c r="A66" s="160"/>
      <c r="B66" s="159"/>
      <c r="C66" s="159"/>
      <c r="D66" s="159"/>
      <c r="E66" s="161"/>
      <c r="F66" s="162"/>
      <c r="G66" s="311"/>
      <c r="H66" s="312"/>
      <c r="I66" s="163"/>
    </row>
    <row r="67" spans="1:9" ht="15.75" x14ac:dyDescent="0.25">
      <c r="A67" s="160"/>
      <c r="B67" s="159"/>
      <c r="C67" s="159"/>
      <c r="D67" s="159"/>
      <c r="E67" s="161"/>
      <c r="F67" s="162"/>
      <c r="G67" s="311"/>
      <c r="H67" s="312"/>
      <c r="I67" s="163"/>
    </row>
    <row r="68" spans="1:9" ht="15.75" x14ac:dyDescent="0.25">
      <c r="A68" s="160"/>
      <c r="B68" s="159"/>
      <c r="C68" s="159"/>
      <c r="D68" s="159"/>
      <c r="E68" s="161"/>
      <c r="F68" s="162"/>
      <c r="G68" s="311"/>
      <c r="H68" s="312"/>
      <c r="I68" s="163"/>
    </row>
    <row r="69" spans="1:9" ht="15.75" x14ac:dyDescent="0.25">
      <c r="A69" s="160"/>
      <c r="B69" s="159"/>
      <c r="C69" s="159"/>
      <c r="D69" s="159"/>
      <c r="E69" s="161"/>
      <c r="F69" s="162"/>
      <c r="G69" s="311"/>
      <c r="H69" s="312"/>
      <c r="I69" s="163"/>
    </row>
    <row r="70" spans="1:9" ht="15.75" x14ac:dyDescent="0.25">
      <c r="A70" s="160"/>
      <c r="B70" s="159"/>
      <c r="C70" s="159"/>
      <c r="D70" s="159"/>
      <c r="E70" s="161"/>
      <c r="F70" s="162"/>
      <c r="G70" s="311"/>
      <c r="H70" s="312"/>
      <c r="I70" s="163"/>
    </row>
    <row r="71" spans="1:9" ht="15.75" x14ac:dyDescent="0.25">
      <c r="A71" s="160"/>
      <c r="B71" s="159"/>
      <c r="C71" s="159"/>
      <c r="D71" s="159"/>
      <c r="E71" s="161"/>
      <c r="F71" s="162"/>
      <c r="G71" s="311"/>
      <c r="H71" s="312"/>
      <c r="I71" s="163"/>
    </row>
    <row r="72" spans="1:9" ht="15.75" x14ac:dyDescent="0.25">
      <c r="A72" s="160"/>
      <c r="B72" s="159"/>
      <c r="C72" s="159"/>
      <c r="D72" s="159"/>
      <c r="E72" s="161"/>
      <c r="F72" s="162"/>
      <c r="G72" s="311"/>
      <c r="H72" s="312"/>
      <c r="I72" s="163"/>
    </row>
    <row r="73" spans="1:9" ht="15.75" x14ac:dyDescent="0.25">
      <c r="A73" s="160"/>
      <c r="B73" s="159"/>
      <c r="C73" s="159"/>
      <c r="D73" s="159"/>
      <c r="E73" s="161"/>
      <c r="F73" s="162"/>
      <c r="G73" s="311"/>
      <c r="H73" s="312"/>
      <c r="I73" s="163"/>
    </row>
    <row r="74" spans="1:9" ht="15.75" x14ac:dyDescent="0.25">
      <c r="A74" s="160"/>
      <c r="B74" s="159"/>
      <c r="C74" s="159"/>
      <c r="D74" s="159"/>
      <c r="E74" s="161"/>
      <c r="F74" s="162"/>
      <c r="G74" s="311"/>
      <c r="H74" s="312"/>
      <c r="I74" s="163"/>
    </row>
    <row r="75" spans="1:9" ht="15.75" x14ac:dyDescent="0.25">
      <c r="A75" s="160"/>
      <c r="B75" s="159"/>
      <c r="C75" s="159"/>
      <c r="D75" s="159"/>
      <c r="E75" s="161"/>
      <c r="F75" s="162"/>
      <c r="G75" s="311"/>
      <c r="H75" s="312"/>
      <c r="I75" s="163"/>
    </row>
    <row r="76" spans="1:9" ht="15.75" x14ac:dyDescent="0.25">
      <c r="A76" s="160"/>
      <c r="B76" s="159"/>
      <c r="C76" s="159"/>
      <c r="D76" s="159"/>
      <c r="E76" s="161"/>
      <c r="F76" s="162"/>
      <c r="G76" s="311"/>
      <c r="H76" s="312"/>
      <c r="I76" s="163"/>
    </row>
    <row r="77" spans="1:9" ht="15.75" x14ac:dyDescent="0.25">
      <c r="A77" s="160"/>
      <c r="B77" s="159"/>
      <c r="C77" s="159"/>
      <c r="D77" s="159"/>
      <c r="E77" s="161"/>
      <c r="F77" s="162"/>
      <c r="G77" s="311"/>
      <c r="H77" s="312"/>
      <c r="I77" s="163"/>
    </row>
    <row r="78" spans="1:9" ht="15.75" x14ac:dyDescent="0.25">
      <c r="A78" s="160"/>
      <c r="B78" s="159"/>
      <c r="C78" s="159"/>
      <c r="D78" s="159"/>
      <c r="E78" s="161"/>
      <c r="F78" s="162"/>
      <c r="G78" s="311"/>
      <c r="H78" s="312"/>
      <c r="I78" s="163"/>
    </row>
    <row r="79" spans="1:9" ht="15.75" x14ac:dyDescent="0.25">
      <c r="A79" s="160"/>
      <c r="B79" s="159"/>
      <c r="C79" s="159"/>
      <c r="D79" s="159"/>
      <c r="E79" s="161"/>
      <c r="F79" s="162"/>
      <c r="G79" s="311"/>
      <c r="H79" s="312"/>
      <c r="I79" s="163"/>
    </row>
    <row r="80" spans="1:9" ht="15.75" x14ac:dyDescent="0.25">
      <c r="A80" s="160"/>
      <c r="B80" s="159"/>
      <c r="C80" s="159"/>
      <c r="D80" s="159"/>
      <c r="E80" s="161"/>
      <c r="F80" s="162"/>
      <c r="G80" s="311"/>
      <c r="H80" s="312"/>
      <c r="I80" s="163"/>
    </row>
    <row r="81" spans="1:9" ht="15.75" x14ac:dyDescent="0.25">
      <c r="A81" s="160"/>
      <c r="B81" s="159"/>
      <c r="C81" s="159"/>
      <c r="D81" s="159"/>
      <c r="E81" s="161"/>
      <c r="F81" s="162"/>
      <c r="G81" s="311"/>
      <c r="H81" s="312"/>
      <c r="I81" s="163"/>
    </row>
    <row r="82" spans="1:9" ht="15.75" x14ac:dyDescent="0.25">
      <c r="A82" s="160"/>
      <c r="B82" s="159"/>
      <c r="C82" s="159"/>
      <c r="D82" s="159"/>
      <c r="E82" s="161"/>
      <c r="F82" s="162"/>
      <c r="G82" s="311"/>
      <c r="H82" s="312"/>
      <c r="I82" s="163"/>
    </row>
    <row r="83" spans="1:9" ht="15.75" x14ac:dyDescent="0.25">
      <c r="A83" s="160"/>
      <c r="B83" s="159"/>
      <c r="C83" s="159"/>
      <c r="D83" s="159"/>
      <c r="E83" s="161"/>
      <c r="F83" s="162"/>
      <c r="G83" s="311"/>
      <c r="H83" s="312"/>
      <c r="I83" s="163"/>
    </row>
    <row r="84" spans="1:9" ht="15.75" x14ac:dyDescent="0.25">
      <c r="A84" s="160"/>
      <c r="B84" s="159"/>
      <c r="C84" s="159"/>
      <c r="D84" s="159"/>
      <c r="E84" s="161"/>
      <c r="F84" s="162"/>
      <c r="G84" s="311"/>
      <c r="H84" s="312"/>
      <c r="I84" s="163"/>
    </row>
    <row r="85" spans="1:9" ht="15.75" x14ac:dyDescent="0.25">
      <c r="A85" s="160"/>
      <c r="B85" s="159"/>
      <c r="C85" s="159"/>
      <c r="D85" s="159"/>
      <c r="E85" s="161"/>
      <c r="F85" s="162"/>
      <c r="G85" s="311"/>
      <c r="H85" s="312"/>
      <c r="I85" s="163"/>
    </row>
    <row r="86" spans="1:9" ht="15.75" x14ac:dyDescent="0.25">
      <c r="A86" s="160"/>
      <c r="B86" s="159"/>
      <c r="C86" s="159"/>
      <c r="D86" s="159"/>
      <c r="E86" s="161"/>
      <c r="F86" s="162"/>
      <c r="G86" s="311"/>
      <c r="H86" s="312"/>
      <c r="I86" s="163"/>
    </row>
    <row r="87" spans="1:9" ht="15.75" x14ac:dyDescent="0.25">
      <c r="A87" s="160"/>
      <c r="B87" s="159"/>
      <c r="C87" s="159"/>
      <c r="D87" s="159"/>
      <c r="E87" s="161"/>
      <c r="F87" s="162"/>
      <c r="G87" s="311"/>
      <c r="H87" s="312"/>
      <c r="I87" s="163"/>
    </row>
    <row r="88" spans="1:9" ht="15.75" x14ac:dyDescent="0.25">
      <c r="A88" s="160"/>
      <c r="B88" s="159"/>
      <c r="C88" s="159"/>
      <c r="D88" s="159"/>
      <c r="E88" s="161"/>
      <c r="F88" s="162"/>
      <c r="G88" s="311"/>
      <c r="H88" s="312"/>
      <c r="I88" s="163"/>
    </row>
    <row r="89" spans="1:9" ht="15.75" x14ac:dyDescent="0.25">
      <c r="A89" s="160"/>
      <c r="B89" s="159"/>
      <c r="C89" s="159"/>
      <c r="D89" s="159"/>
      <c r="E89" s="161"/>
      <c r="F89" s="162"/>
      <c r="G89" s="311"/>
      <c r="H89" s="312"/>
      <c r="I89" s="163"/>
    </row>
    <row r="90" spans="1:9" ht="15.75" x14ac:dyDescent="0.25">
      <c r="A90" s="160"/>
      <c r="B90" s="159"/>
      <c r="C90" s="159"/>
      <c r="D90" s="159"/>
      <c r="E90" s="161"/>
      <c r="F90" s="162"/>
      <c r="G90" s="311"/>
      <c r="H90" s="312"/>
      <c r="I90" s="163"/>
    </row>
    <row r="91" spans="1:9" ht="15.75" x14ac:dyDescent="0.25">
      <c r="A91" s="160"/>
      <c r="B91" s="159"/>
      <c r="C91" s="159"/>
      <c r="D91" s="159"/>
      <c r="E91" s="161"/>
      <c r="F91" s="162"/>
      <c r="G91" s="311"/>
      <c r="H91" s="312"/>
      <c r="I91" s="163"/>
    </row>
    <row r="92" spans="1:9" ht="15.75" x14ac:dyDescent="0.25">
      <c r="A92" s="160"/>
      <c r="B92" s="159"/>
      <c r="C92" s="159"/>
      <c r="D92" s="159"/>
      <c r="E92" s="161"/>
      <c r="F92" s="162"/>
      <c r="G92" s="311"/>
      <c r="H92" s="312"/>
      <c r="I92" s="163"/>
    </row>
    <row r="93" spans="1:9" ht="15.75" x14ac:dyDescent="0.25">
      <c r="A93" s="160"/>
      <c r="B93" s="159"/>
      <c r="C93" s="159"/>
      <c r="D93" s="159"/>
      <c r="E93" s="161"/>
      <c r="F93" s="162"/>
      <c r="G93" s="311"/>
      <c r="H93" s="312"/>
      <c r="I93" s="163"/>
    </row>
    <row r="94" spans="1:9" ht="15.75" x14ac:dyDescent="0.25">
      <c r="A94" s="160"/>
      <c r="B94" s="159"/>
      <c r="C94" s="159"/>
      <c r="D94" s="159"/>
      <c r="E94" s="161"/>
      <c r="F94" s="162"/>
      <c r="G94" s="311"/>
      <c r="H94" s="312"/>
      <c r="I94" s="163"/>
    </row>
    <row r="95" spans="1:9" ht="15.75" x14ac:dyDescent="0.25">
      <c r="A95" s="160"/>
      <c r="B95" s="159"/>
      <c r="C95" s="159"/>
      <c r="D95" s="159"/>
      <c r="E95" s="161"/>
      <c r="F95" s="162"/>
      <c r="G95" s="311"/>
      <c r="H95" s="312"/>
      <c r="I95" s="163"/>
    </row>
    <row r="96" spans="1:9" ht="15.75" x14ac:dyDescent="0.25">
      <c r="A96" s="160"/>
      <c r="B96" s="159"/>
      <c r="C96" s="159"/>
      <c r="D96" s="159"/>
      <c r="E96" s="161"/>
      <c r="F96" s="162"/>
      <c r="G96" s="311"/>
      <c r="H96" s="312"/>
      <c r="I96" s="163"/>
    </row>
    <row r="97" spans="1:9" ht="15.75" x14ac:dyDescent="0.25">
      <c r="A97" s="160"/>
      <c r="B97" s="159"/>
      <c r="C97" s="159"/>
      <c r="D97" s="159"/>
      <c r="E97" s="161"/>
      <c r="F97" s="162"/>
      <c r="G97" s="311"/>
      <c r="H97" s="312"/>
      <c r="I97" s="163"/>
    </row>
    <row r="98" spans="1:9" ht="15.75" x14ac:dyDescent="0.25">
      <c r="A98" s="160"/>
      <c r="B98" s="159"/>
      <c r="C98" s="159"/>
      <c r="D98" s="159"/>
      <c r="E98" s="161"/>
      <c r="F98" s="162"/>
      <c r="G98" s="311"/>
      <c r="H98" s="312"/>
      <c r="I98" s="163"/>
    </row>
    <row r="99" spans="1:9" ht="15.75" x14ac:dyDescent="0.25">
      <c r="A99" s="160"/>
      <c r="B99" s="159"/>
      <c r="C99" s="159"/>
      <c r="D99" s="159"/>
      <c r="E99" s="161"/>
      <c r="F99" s="162"/>
      <c r="G99" s="311"/>
      <c r="H99" s="312"/>
      <c r="I99" s="163"/>
    </row>
    <row r="100" spans="1:9" ht="15.75" x14ac:dyDescent="0.25">
      <c r="A100" s="160"/>
      <c r="B100" s="159"/>
      <c r="C100" s="159"/>
      <c r="D100" s="159"/>
      <c r="E100" s="161"/>
      <c r="F100" s="162"/>
      <c r="G100" s="311"/>
      <c r="H100" s="312"/>
      <c r="I100" s="163"/>
    </row>
    <row r="101" spans="1:9" ht="15.75" x14ac:dyDescent="0.25">
      <c r="A101" s="160"/>
      <c r="B101" s="159"/>
      <c r="C101" s="159"/>
      <c r="D101" s="159"/>
      <c r="E101" s="161"/>
      <c r="F101" s="162"/>
      <c r="G101" s="311"/>
      <c r="H101" s="312"/>
      <c r="I101" s="163"/>
    </row>
    <row r="102" spans="1:9" ht="15.75" x14ac:dyDescent="0.25">
      <c r="A102" s="160"/>
      <c r="B102" s="159"/>
      <c r="C102" s="159"/>
      <c r="D102" s="159"/>
      <c r="E102" s="161"/>
      <c r="F102" s="162"/>
      <c r="G102" s="311"/>
      <c r="H102" s="312"/>
      <c r="I102" s="163"/>
    </row>
    <row r="103" spans="1:9" ht="15.75" x14ac:dyDescent="0.25">
      <c r="A103" s="160"/>
      <c r="B103" s="159"/>
      <c r="C103" s="159"/>
      <c r="D103" s="159"/>
      <c r="E103" s="161"/>
      <c r="F103" s="162"/>
      <c r="G103" s="311"/>
      <c r="H103" s="312"/>
      <c r="I103" s="163"/>
    </row>
    <row r="104" spans="1:9" ht="15.75" x14ac:dyDescent="0.25">
      <c r="A104" s="160"/>
      <c r="B104" s="159"/>
      <c r="C104" s="159"/>
      <c r="D104" s="159"/>
      <c r="E104" s="161"/>
      <c r="F104" s="162"/>
      <c r="G104" s="311"/>
      <c r="H104" s="312"/>
      <c r="I104" s="163"/>
    </row>
    <row r="105" spans="1:9" ht="15.75" x14ac:dyDescent="0.25">
      <c r="A105" s="160"/>
      <c r="B105" s="159"/>
      <c r="C105" s="159"/>
      <c r="D105" s="159"/>
      <c r="E105" s="161"/>
      <c r="F105" s="162"/>
      <c r="G105" s="311"/>
      <c r="H105" s="312"/>
      <c r="I105" s="163"/>
    </row>
    <row r="106" spans="1:9" ht="15.75" x14ac:dyDescent="0.25">
      <c r="A106" s="160"/>
      <c r="B106" s="159"/>
      <c r="C106" s="159"/>
      <c r="D106" s="159"/>
      <c r="E106" s="161"/>
      <c r="F106" s="162"/>
      <c r="G106" s="311"/>
      <c r="H106" s="312"/>
      <c r="I106" s="163"/>
    </row>
    <row r="107" spans="1:9" ht="15.75" x14ac:dyDescent="0.25">
      <c r="A107" s="160"/>
      <c r="B107" s="159"/>
      <c r="C107" s="159"/>
      <c r="D107" s="159"/>
      <c r="E107" s="161"/>
      <c r="F107" s="162"/>
      <c r="G107" s="311"/>
      <c r="H107" s="312"/>
      <c r="I107" s="163"/>
    </row>
    <row r="108" spans="1:9" ht="15.75" x14ac:dyDescent="0.25">
      <c r="A108" s="160"/>
      <c r="B108" s="159"/>
      <c r="C108" s="159"/>
      <c r="D108" s="159"/>
      <c r="E108" s="161"/>
      <c r="F108" s="162"/>
      <c r="G108" s="311"/>
      <c r="H108" s="312"/>
      <c r="I108" s="163"/>
    </row>
    <row r="109" spans="1:9" ht="15.75" x14ac:dyDescent="0.25">
      <c r="A109" s="160"/>
      <c r="B109" s="159"/>
      <c r="C109" s="159"/>
      <c r="D109" s="159"/>
      <c r="E109" s="161"/>
      <c r="F109" s="162"/>
      <c r="G109" s="311"/>
      <c r="H109" s="312"/>
      <c r="I109" s="163"/>
    </row>
    <row r="110" spans="1:9" ht="15.75" x14ac:dyDescent="0.25">
      <c r="A110" s="160"/>
      <c r="B110" s="159"/>
      <c r="C110" s="159"/>
      <c r="D110" s="159"/>
      <c r="E110" s="161"/>
      <c r="F110" s="162"/>
      <c r="G110" s="311"/>
      <c r="H110" s="312"/>
      <c r="I110" s="163"/>
    </row>
    <row r="111" spans="1:9" ht="15.75" x14ac:dyDescent="0.25">
      <c r="A111" s="160"/>
      <c r="B111" s="159"/>
      <c r="C111" s="159"/>
      <c r="D111" s="159"/>
      <c r="E111" s="161"/>
      <c r="F111" s="162"/>
      <c r="G111" s="311"/>
      <c r="H111" s="312"/>
      <c r="I111" s="163"/>
    </row>
    <row r="112" spans="1:9" ht="15.75" x14ac:dyDescent="0.25">
      <c r="A112" s="160"/>
      <c r="B112" s="159"/>
      <c r="C112" s="159"/>
      <c r="D112" s="159"/>
      <c r="E112" s="161"/>
      <c r="F112" s="162"/>
      <c r="G112" s="311"/>
      <c r="H112" s="312"/>
      <c r="I112" s="163"/>
    </row>
    <row r="113" spans="1:9" ht="15.75" x14ac:dyDescent="0.25">
      <c r="A113" s="160"/>
      <c r="B113" s="159"/>
      <c r="C113" s="159"/>
      <c r="D113" s="159"/>
      <c r="E113" s="161"/>
      <c r="F113" s="162"/>
      <c r="G113" s="311"/>
      <c r="H113" s="312"/>
      <c r="I113" s="163"/>
    </row>
    <row r="114" spans="1:9" ht="15.75" x14ac:dyDescent="0.25">
      <c r="A114" s="160"/>
      <c r="B114" s="159"/>
      <c r="C114" s="159"/>
      <c r="D114" s="159"/>
      <c r="E114" s="161"/>
      <c r="F114" s="162"/>
      <c r="G114" s="311"/>
      <c r="H114" s="312"/>
      <c r="I114" s="163"/>
    </row>
    <row r="115" spans="1:9" ht="15.75" x14ac:dyDescent="0.25">
      <c r="A115" s="160"/>
      <c r="B115" s="159"/>
      <c r="C115" s="159"/>
      <c r="D115" s="159"/>
      <c r="E115" s="161"/>
      <c r="F115" s="162"/>
      <c r="G115" s="311"/>
      <c r="H115" s="312"/>
      <c r="I115" s="163"/>
    </row>
    <row r="116" spans="1:9" ht="15.75" x14ac:dyDescent="0.25">
      <c r="A116" s="160"/>
      <c r="B116" s="159"/>
      <c r="C116" s="159"/>
      <c r="D116" s="159"/>
      <c r="E116" s="161"/>
      <c r="F116" s="162"/>
      <c r="G116" s="311"/>
      <c r="H116" s="312"/>
      <c r="I116" s="163"/>
    </row>
    <row r="117" spans="1:9" ht="15.75" x14ac:dyDescent="0.25">
      <c r="A117" s="160"/>
      <c r="B117" s="159"/>
      <c r="C117" s="159"/>
      <c r="D117" s="159"/>
      <c r="E117" s="161"/>
      <c r="F117" s="162"/>
      <c r="G117" s="311"/>
      <c r="H117" s="312"/>
      <c r="I117" s="163"/>
    </row>
    <row r="118" spans="1:9" ht="15.75" x14ac:dyDescent="0.25">
      <c r="A118" s="160"/>
      <c r="B118" s="159"/>
      <c r="C118" s="159"/>
      <c r="D118" s="159"/>
      <c r="E118" s="161"/>
      <c r="F118" s="162"/>
      <c r="G118" s="311"/>
      <c r="H118" s="312"/>
      <c r="I118" s="163"/>
    </row>
    <row r="119" spans="1:9" ht="15.75" x14ac:dyDescent="0.25">
      <c r="A119" s="160"/>
      <c r="B119" s="159"/>
      <c r="C119" s="159"/>
      <c r="D119" s="159"/>
      <c r="E119" s="161"/>
      <c r="F119" s="162"/>
      <c r="G119" s="311"/>
      <c r="H119" s="312"/>
      <c r="I119" s="163"/>
    </row>
    <row r="120" spans="1:9" ht="15.75" x14ac:dyDescent="0.25">
      <c r="A120" s="160"/>
      <c r="B120" s="159"/>
      <c r="C120" s="159"/>
      <c r="D120" s="159"/>
      <c r="E120" s="161"/>
      <c r="F120" s="162"/>
      <c r="G120" s="311"/>
      <c r="H120" s="312"/>
      <c r="I120" s="163"/>
    </row>
    <row r="121" spans="1:9" ht="15.75" x14ac:dyDescent="0.25">
      <c r="A121" s="160"/>
      <c r="B121" s="159"/>
      <c r="C121" s="159"/>
      <c r="D121" s="159"/>
      <c r="E121" s="161"/>
      <c r="F121" s="162"/>
      <c r="G121" s="311"/>
      <c r="H121" s="312"/>
      <c r="I121" s="163"/>
    </row>
    <row r="122" spans="1:9" ht="15.75" x14ac:dyDescent="0.25">
      <c r="A122" s="160"/>
      <c r="B122" s="159"/>
      <c r="C122" s="159"/>
      <c r="D122" s="159"/>
      <c r="E122" s="161"/>
      <c r="F122" s="162"/>
      <c r="G122" s="311"/>
      <c r="H122" s="312"/>
      <c r="I122" s="163"/>
    </row>
    <row r="123" spans="1:9" ht="15.75" x14ac:dyDescent="0.25">
      <c r="A123" s="160"/>
      <c r="B123" s="159"/>
      <c r="C123" s="159"/>
      <c r="D123" s="159"/>
      <c r="E123" s="161"/>
      <c r="F123" s="162"/>
      <c r="G123" s="311"/>
      <c r="H123" s="312"/>
      <c r="I123" s="163"/>
    </row>
    <row r="124" spans="1:9" ht="15.75" x14ac:dyDescent="0.25">
      <c r="A124" s="160"/>
      <c r="B124" s="159"/>
      <c r="C124" s="159"/>
      <c r="D124" s="159"/>
      <c r="E124" s="161"/>
      <c r="F124" s="162"/>
      <c r="G124" s="311"/>
      <c r="H124" s="312"/>
      <c r="I124" s="163"/>
    </row>
    <row r="125" spans="1:9" ht="15.75" x14ac:dyDescent="0.25">
      <c r="A125" s="160"/>
      <c r="B125" s="159"/>
      <c r="C125" s="159"/>
      <c r="D125" s="159"/>
      <c r="E125" s="161"/>
      <c r="F125" s="162"/>
      <c r="G125" s="311"/>
      <c r="H125" s="312"/>
      <c r="I125" s="163"/>
    </row>
    <row r="126" spans="1:9" ht="15.75" x14ac:dyDescent="0.25">
      <c r="A126" s="160"/>
      <c r="B126" s="159"/>
      <c r="C126" s="159"/>
      <c r="D126" s="159"/>
      <c r="E126" s="161"/>
      <c r="F126" s="162"/>
      <c r="G126" s="311"/>
      <c r="H126" s="312"/>
      <c r="I126" s="163"/>
    </row>
    <row r="127" spans="1:9" ht="15.75" x14ac:dyDescent="0.25">
      <c r="A127" s="160"/>
      <c r="B127" s="159"/>
      <c r="C127" s="159"/>
      <c r="D127" s="159"/>
      <c r="E127" s="161"/>
      <c r="F127" s="162"/>
      <c r="G127" s="311"/>
      <c r="H127" s="312"/>
      <c r="I127" s="163"/>
    </row>
    <row r="128" spans="1:9" ht="15.75" x14ac:dyDescent="0.25">
      <c r="A128" s="160"/>
      <c r="B128" s="159"/>
      <c r="C128" s="159"/>
      <c r="D128" s="159"/>
      <c r="E128" s="161"/>
      <c r="F128" s="162"/>
      <c r="G128" s="311"/>
      <c r="H128" s="312"/>
      <c r="I128" s="163"/>
    </row>
    <row r="129" spans="1:9" ht="15.75" x14ac:dyDescent="0.25">
      <c r="A129" s="160"/>
      <c r="B129" s="159"/>
      <c r="C129" s="159"/>
      <c r="D129" s="159"/>
      <c r="E129" s="161"/>
      <c r="F129" s="162"/>
      <c r="G129" s="311"/>
      <c r="H129" s="312"/>
      <c r="I129" s="163"/>
    </row>
    <row r="130" spans="1:9" ht="15.75" x14ac:dyDescent="0.25">
      <c r="A130" s="160"/>
      <c r="B130" s="159"/>
      <c r="C130" s="159"/>
      <c r="D130" s="159"/>
      <c r="E130" s="161"/>
      <c r="F130" s="162"/>
      <c r="G130" s="311"/>
      <c r="H130" s="312"/>
      <c r="I130" s="163"/>
    </row>
    <row r="131" spans="1:9" ht="15.75" x14ac:dyDescent="0.25">
      <c r="A131" s="160"/>
      <c r="B131" s="159"/>
      <c r="C131" s="159"/>
      <c r="D131" s="159"/>
      <c r="E131" s="161"/>
      <c r="F131" s="162"/>
      <c r="G131" s="311"/>
      <c r="H131" s="312"/>
      <c r="I131" s="163"/>
    </row>
    <row r="132" spans="1:9" ht="15.75" x14ac:dyDescent="0.25">
      <c r="A132" s="160"/>
      <c r="B132" s="159"/>
      <c r="C132" s="159"/>
      <c r="D132" s="159"/>
      <c r="E132" s="161"/>
      <c r="F132" s="162"/>
      <c r="G132" s="311"/>
      <c r="H132" s="312"/>
      <c r="I132" s="163"/>
    </row>
    <row r="133" spans="1:9" ht="15.75" x14ac:dyDescent="0.25">
      <c r="A133" s="160"/>
      <c r="B133" s="159"/>
      <c r="C133" s="159"/>
      <c r="D133" s="159"/>
      <c r="E133" s="161"/>
      <c r="F133" s="162"/>
      <c r="G133" s="311"/>
      <c r="H133" s="312"/>
      <c r="I133" s="163"/>
    </row>
    <row r="134" spans="1:9" ht="15.75" x14ac:dyDescent="0.25">
      <c r="A134" s="160"/>
      <c r="B134" s="159"/>
      <c r="C134" s="159"/>
      <c r="D134" s="159"/>
      <c r="E134" s="161"/>
      <c r="F134" s="162"/>
      <c r="G134" s="311"/>
      <c r="H134" s="312"/>
      <c r="I134" s="163"/>
    </row>
    <row r="135" spans="1:9" ht="15.75" x14ac:dyDescent="0.25">
      <c r="A135" s="160"/>
      <c r="B135" s="159"/>
      <c r="C135" s="159"/>
      <c r="D135" s="159"/>
      <c r="E135" s="161"/>
      <c r="F135" s="162"/>
      <c r="G135" s="311"/>
      <c r="H135" s="312"/>
      <c r="I135" s="163"/>
    </row>
    <row r="136" spans="1:9" ht="15.75" x14ac:dyDescent="0.25">
      <c r="A136" s="160"/>
      <c r="B136" s="159"/>
      <c r="C136" s="159"/>
      <c r="D136" s="159"/>
      <c r="E136" s="161"/>
      <c r="F136" s="162"/>
      <c r="G136" s="311"/>
      <c r="H136" s="312"/>
      <c r="I136" s="163"/>
    </row>
    <row r="137" spans="1:9" ht="15.75" x14ac:dyDescent="0.25">
      <c r="A137" s="160"/>
      <c r="B137" s="159"/>
      <c r="C137" s="159"/>
      <c r="D137" s="159"/>
      <c r="E137" s="161"/>
      <c r="F137" s="162"/>
      <c r="G137" s="311"/>
      <c r="H137" s="312"/>
      <c r="I137" s="163"/>
    </row>
    <row r="138" spans="1:9" ht="15.75" x14ac:dyDescent="0.25">
      <c r="A138" s="160"/>
      <c r="B138" s="159"/>
      <c r="C138" s="159"/>
      <c r="D138" s="159"/>
      <c r="E138" s="161"/>
      <c r="F138" s="162"/>
      <c r="G138" s="311"/>
      <c r="H138" s="312"/>
      <c r="I138" s="163"/>
    </row>
    <row r="139" spans="1:9" ht="15.75" x14ac:dyDescent="0.25">
      <c r="A139" s="160"/>
      <c r="B139" s="159"/>
      <c r="C139" s="159"/>
      <c r="D139" s="159"/>
      <c r="E139" s="161"/>
      <c r="F139" s="162"/>
      <c r="G139" s="311"/>
      <c r="H139" s="312"/>
      <c r="I139" s="163"/>
    </row>
    <row r="140" spans="1:9" ht="15.75" x14ac:dyDescent="0.25">
      <c r="A140" s="160"/>
      <c r="B140" s="159"/>
      <c r="C140" s="159"/>
      <c r="D140" s="159"/>
      <c r="E140" s="161"/>
      <c r="F140" s="162"/>
      <c r="G140" s="311"/>
      <c r="H140" s="312"/>
      <c r="I140" s="163"/>
    </row>
    <row r="141" spans="1:9" ht="15.75" x14ac:dyDescent="0.25">
      <c r="A141" s="160"/>
      <c r="B141" s="159"/>
      <c r="C141" s="159"/>
      <c r="D141" s="159"/>
      <c r="E141" s="161"/>
      <c r="F141" s="162"/>
      <c r="G141" s="311"/>
      <c r="H141" s="312"/>
      <c r="I141" s="163"/>
    </row>
    <row r="142" spans="1:9" ht="15.75" x14ac:dyDescent="0.25">
      <c r="A142" s="160"/>
      <c r="B142" s="159"/>
      <c r="C142" s="159"/>
      <c r="D142" s="159"/>
      <c r="E142" s="161"/>
      <c r="F142" s="162"/>
      <c r="G142" s="311"/>
      <c r="H142" s="312"/>
      <c r="I142" s="163"/>
    </row>
    <row r="143" spans="1:9" ht="15.75" x14ac:dyDescent="0.25">
      <c r="A143" s="160"/>
      <c r="B143" s="159"/>
      <c r="C143" s="159"/>
      <c r="D143" s="159"/>
      <c r="E143" s="161"/>
      <c r="F143" s="162"/>
      <c r="G143" s="311"/>
      <c r="H143" s="312"/>
      <c r="I143" s="163"/>
    </row>
    <row r="144" spans="1:9" ht="15.75" x14ac:dyDescent="0.25">
      <c r="A144" s="160"/>
      <c r="B144" s="159"/>
      <c r="C144" s="159"/>
      <c r="D144" s="159"/>
      <c r="E144" s="161"/>
      <c r="F144" s="162"/>
      <c r="G144" s="311"/>
      <c r="H144" s="312"/>
      <c r="I144" s="163"/>
    </row>
    <row r="145" spans="1:9" ht="15.75" x14ac:dyDescent="0.25">
      <c r="A145" s="160"/>
      <c r="B145" s="159"/>
      <c r="C145" s="159"/>
      <c r="D145" s="159"/>
      <c r="E145" s="161"/>
      <c r="F145" s="162"/>
      <c r="G145" s="311"/>
      <c r="H145" s="312"/>
      <c r="I145" s="163"/>
    </row>
    <row r="146" spans="1:9" ht="15.75" x14ac:dyDescent="0.25">
      <c r="A146" s="160"/>
      <c r="B146" s="159"/>
      <c r="C146" s="159"/>
      <c r="D146" s="159"/>
      <c r="E146" s="161"/>
      <c r="F146" s="162"/>
      <c r="G146" s="311"/>
      <c r="H146" s="312"/>
      <c r="I146" s="163"/>
    </row>
    <row r="147" spans="1:9" ht="15.75" x14ac:dyDescent="0.25">
      <c r="A147" s="160"/>
      <c r="B147" s="159"/>
      <c r="C147" s="159"/>
      <c r="D147" s="159"/>
      <c r="E147" s="161"/>
      <c r="F147" s="162"/>
      <c r="G147" s="311"/>
      <c r="H147" s="312"/>
      <c r="I147" s="163"/>
    </row>
    <row r="148" spans="1:9" ht="15.75" x14ac:dyDescent="0.25">
      <c r="A148" s="160"/>
      <c r="B148" s="159"/>
      <c r="C148" s="159"/>
      <c r="D148" s="159"/>
      <c r="E148" s="161"/>
      <c r="F148" s="162"/>
      <c r="G148" s="311"/>
      <c r="H148" s="312"/>
      <c r="I148" s="163"/>
    </row>
    <row r="149" spans="1:9" ht="15.75" x14ac:dyDescent="0.25">
      <c r="A149" s="160"/>
      <c r="B149" s="159"/>
      <c r="C149" s="159"/>
      <c r="D149" s="159"/>
      <c r="E149" s="161"/>
      <c r="F149" s="162"/>
      <c r="G149" s="311"/>
      <c r="H149" s="312"/>
      <c r="I149" s="163"/>
    </row>
    <row r="150" spans="1:9" ht="15.75" x14ac:dyDescent="0.25">
      <c r="A150" s="160"/>
      <c r="B150" s="159"/>
      <c r="C150" s="159"/>
      <c r="D150" s="159"/>
      <c r="E150" s="161"/>
      <c r="F150" s="162"/>
      <c r="G150" s="311"/>
      <c r="H150" s="312"/>
      <c r="I150" s="163"/>
    </row>
    <row r="151" spans="1:9" ht="15.75" x14ac:dyDescent="0.25">
      <c r="A151" s="160"/>
      <c r="B151" s="159"/>
      <c r="C151" s="159"/>
      <c r="D151" s="159"/>
      <c r="E151" s="161"/>
      <c r="F151" s="162"/>
      <c r="G151" s="311"/>
      <c r="H151" s="312"/>
      <c r="I151" s="163"/>
    </row>
    <row r="152" spans="1:9" ht="15.75" x14ac:dyDescent="0.25">
      <c r="A152" s="160"/>
      <c r="B152" s="159"/>
      <c r="C152" s="159"/>
      <c r="D152" s="159"/>
      <c r="E152" s="161"/>
      <c r="F152" s="162"/>
      <c r="G152" s="311"/>
      <c r="H152" s="312"/>
      <c r="I152" s="163"/>
    </row>
    <row r="153" spans="1:9" ht="15.75" x14ac:dyDescent="0.25">
      <c r="A153" s="160"/>
      <c r="B153" s="159"/>
      <c r="C153" s="159"/>
      <c r="D153" s="159"/>
      <c r="E153" s="161"/>
      <c r="F153" s="162"/>
      <c r="G153" s="311"/>
      <c r="H153" s="312"/>
      <c r="I153" s="163"/>
    </row>
    <row r="154" spans="1:9" ht="15.75" x14ac:dyDescent="0.25">
      <c r="A154" s="160"/>
      <c r="B154" s="159"/>
      <c r="C154" s="159"/>
      <c r="D154" s="159"/>
      <c r="E154" s="161"/>
      <c r="F154" s="162"/>
      <c r="G154" s="311"/>
      <c r="H154" s="312"/>
      <c r="I154" s="163"/>
    </row>
    <row r="155" spans="1:9" ht="15.75" x14ac:dyDescent="0.25">
      <c r="A155" s="160"/>
      <c r="B155" s="159"/>
      <c r="C155" s="159"/>
      <c r="D155" s="159"/>
      <c r="E155" s="161"/>
      <c r="F155" s="162"/>
      <c r="G155" s="311"/>
      <c r="H155" s="312"/>
      <c r="I155" s="163"/>
    </row>
    <row r="156" spans="1:9" ht="15.75" x14ac:dyDescent="0.25">
      <c r="A156" s="160"/>
      <c r="B156" s="159"/>
      <c r="C156" s="159"/>
      <c r="D156" s="159"/>
      <c r="E156" s="161"/>
      <c r="F156" s="162"/>
      <c r="G156" s="311"/>
      <c r="H156" s="312"/>
      <c r="I156" s="163"/>
    </row>
    <row r="157" spans="1:9" ht="15.75" x14ac:dyDescent="0.25">
      <c r="A157" s="160"/>
      <c r="B157" s="159"/>
      <c r="C157" s="159"/>
      <c r="D157" s="159"/>
      <c r="E157" s="161"/>
      <c r="F157" s="162"/>
      <c r="G157" s="311"/>
      <c r="H157" s="312"/>
      <c r="I157" s="163"/>
    </row>
    <row r="158" spans="1:9" ht="15.75" x14ac:dyDescent="0.25">
      <c r="A158" s="160"/>
      <c r="B158" s="159"/>
      <c r="C158" s="159"/>
      <c r="D158" s="159"/>
      <c r="E158" s="161"/>
      <c r="F158" s="162"/>
      <c r="G158" s="311"/>
      <c r="H158" s="312"/>
      <c r="I158" s="163"/>
    </row>
    <row r="159" spans="1:9" ht="15.75" x14ac:dyDescent="0.25">
      <c r="A159" s="160"/>
      <c r="B159" s="159"/>
      <c r="C159" s="159"/>
      <c r="D159" s="159"/>
      <c r="E159" s="161"/>
      <c r="F159" s="162"/>
      <c r="G159" s="311"/>
      <c r="H159" s="312"/>
      <c r="I159" s="163"/>
    </row>
    <row r="160" spans="1:9" ht="15.75" x14ac:dyDescent="0.25">
      <c r="A160" s="160"/>
      <c r="B160" s="159"/>
      <c r="C160" s="159"/>
      <c r="D160" s="159"/>
      <c r="E160" s="161"/>
      <c r="F160" s="162"/>
      <c r="G160" s="311"/>
      <c r="H160" s="312"/>
      <c r="I160" s="163"/>
    </row>
    <row r="161" spans="1:9" ht="15.75" x14ac:dyDescent="0.25">
      <c r="A161" s="160"/>
      <c r="B161" s="159"/>
      <c r="C161" s="159"/>
      <c r="D161" s="159"/>
      <c r="E161" s="161"/>
      <c r="F161" s="162"/>
      <c r="G161" s="311"/>
      <c r="H161" s="312"/>
      <c r="I161" s="163"/>
    </row>
    <row r="162" spans="1:9" ht="15.75" x14ac:dyDescent="0.25">
      <c r="A162" s="160"/>
      <c r="B162" s="159"/>
      <c r="C162" s="159"/>
      <c r="D162" s="159"/>
      <c r="E162" s="161"/>
      <c r="F162" s="162"/>
      <c r="G162" s="311"/>
      <c r="H162" s="312"/>
      <c r="I162" s="163"/>
    </row>
    <row r="163" spans="1:9" ht="15.75" x14ac:dyDescent="0.25">
      <c r="A163" s="160"/>
      <c r="B163" s="159"/>
      <c r="C163" s="159"/>
      <c r="D163" s="159"/>
      <c r="E163" s="161"/>
      <c r="F163" s="162"/>
      <c r="G163" s="311"/>
      <c r="H163" s="312"/>
      <c r="I163" s="163"/>
    </row>
    <row r="164" spans="1:9" ht="15.75" x14ac:dyDescent="0.25">
      <c r="A164" s="160"/>
      <c r="B164" s="159"/>
      <c r="C164" s="159"/>
      <c r="D164" s="159"/>
      <c r="E164" s="161"/>
      <c r="F164" s="162"/>
      <c r="G164" s="311"/>
      <c r="H164" s="312"/>
      <c r="I164" s="163"/>
    </row>
    <row r="165" spans="1:9" ht="15.75" x14ac:dyDescent="0.25">
      <c r="A165" s="160"/>
      <c r="B165" s="159"/>
      <c r="C165" s="159"/>
      <c r="D165" s="159"/>
      <c r="E165" s="161"/>
      <c r="F165" s="162"/>
      <c r="G165" s="311"/>
      <c r="H165" s="312"/>
      <c r="I165" s="163"/>
    </row>
    <row r="166" spans="1:9" ht="15.75" x14ac:dyDescent="0.25">
      <c r="A166" s="160"/>
      <c r="B166" s="159"/>
      <c r="C166" s="159"/>
      <c r="D166" s="159"/>
      <c r="E166" s="161"/>
      <c r="F166" s="162"/>
      <c r="G166" s="311"/>
      <c r="H166" s="312"/>
      <c r="I166" s="163"/>
    </row>
    <row r="167" spans="1:9" ht="15.75" x14ac:dyDescent="0.25">
      <c r="A167" s="160"/>
      <c r="B167" s="159"/>
      <c r="C167" s="159"/>
      <c r="D167" s="159"/>
      <c r="E167" s="161"/>
      <c r="F167" s="162"/>
      <c r="G167" s="311"/>
      <c r="H167" s="312"/>
      <c r="I167" s="163"/>
    </row>
    <row r="168" spans="1:9" ht="15.75" x14ac:dyDescent="0.25">
      <c r="A168" s="160"/>
      <c r="B168" s="159"/>
      <c r="C168" s="159"/>
      <c r="D168" s="159"/>
      <c r="E168" s="161"/>
      <c r="F168" s="162"/>
      <c r="G168" s="311"/>
      <c r="H168" s="312"/>
      <c r="I168" s="163"/>
    </row>
    <row r="169" spans="1:9" ht="15.75" x14ac:dyDescent="0.25">
      <c r="A169" s="160"/>
      <c r="B169" s="159"/>
      <c r="C169" s="159"/>
      <c r="D169" s="159"/>
      <c r="E169" s="161"/>
      <c r="F169" s="162"/>
      <c r="G169" s="311"/>
      <c r="H169" s="312"/>
      <c r="I169" s="163"/>
    </row>
    <row r="170" spans="1:9" ht="15.75" x14ac:dyDescent="0.25">
      <c r="A170" s="160"/>
      <c r="B170" s="159"/>
      <c r="C170" s="159"/>
      <c r="D170" s="159"/>
      <c r="E170" s="161"/>
      <c r="F170" s="162"/>
      <c r="G170" s="311"/>
      <c r="H170" s="312"/>
      <c r="I170" s="163"/>
    </row>
    <row r="171" spans="1:9" ht="15.75" x14ac:dyDescent="0.25">
      <c r="A171" s="160"/>
      <c r="B171" s="159"/>
      <c r="C171" s="159"/>
      <c r="D171" s="159"/>
      <c r="E171" s="161"/>
      <c r="F171" s="162"/>
      <c r="G171" s="311"/>
      <c r="H171" s="312"/>
      <c r="I171" s="163"/>
    </row>
    <row r="172" spans="1:9" ht="15.75" x14ac:dyDescent="0.25">
      <c r="A172" s="160"/>
      <c r="B172" s="159"/>
      <c r="C172" s="159"/>
      <c r="D172" s="159"/>
      <c r="E172" s="161"/>
      <c r="F172" s="162"/>
      <c r="G172" s="311"/>
      <c r="H172" s="312"/>
      <c r="I172" s="163"/>
    </row>
    <row r="173" spans="1:9" ht="15.75" x14ac:dyDescent="0.25">
      <c r="A173" s="160"/>
      <c r="B173" s="159"/>
      <c r="C173" s="159"/>
      <c r="D173" s="159"/>
      <c r="E173" s="161"/>
      <c r="F173" s="162"/>
      <c r="G173" s="311"/>
      <c r="H173" s="312"/>
      <c r="I173" s="163"/>
    </row>
    <row r="174" spans="1:9" ht="15.75" x14ac:dyDescent="0.25">
      <c r="A174" s="160"/>
      <c r="B174" s="159"/>
      <c r="C174" s="159"/>
      <c r="D174" s="159"/>
      <c r="E174" s="161"/>
      <c r="F174" s="162"/>
      <c r="G174" s="311"/>
      <c r="H174" s="312"/>
      <c r="I174" s="163"/>
    </row>
    <row r="175" spans="1:9" ht="15.75" x14ac:dyDescent="0.25">
      <c r="A175" s="160"/>
      <c r="B175" s="159"/>
      <c r="C175" s="159"/>
      <c r="D175" s="159"/>
      <c r="E175" s="161"/>
      <c r="F175" s="162"/>
      <c r="G175" s="311"/>
      <c r="H175" s="312"/>
      <c r="I175" s="163"/>
    </row>
    <row r="176" spans="1:9" ht="15.75" x14ac:dyDescent="0.25">
      <c r="A176" s="160"/>
      <c r="B176" s="159"/>
      <c r="C176" s="159"/>
      <c r="D176" s="159"/>
      <c r="E176" s="161"/>
      <c r="F176" s="162"/>
      <c r="G176" s="311"/>
      <c r="H176" s="312"/>
      <c r="I176" s="163"/>
    </row>
    <row r="177" spans="1:9" ht="15.75" x14ac:dyDescent="0.25">
      <c r="A177" s="160"/>
      <c r="B177" s="159"/>
      <c r="C177" s="159"/>
      <c r="D177" s="159"/>
      <c r="E177" s="161"/>
      <c r="F177" s="162"/>
      <c r="G177" s="311"/>
      <c r="H177" s="312"/>
      <c r="I177" s="163"/>
    </row>
    <row r="178" spans="1:9" ht="15.75" x14ac:dyDescent="0.25">
      <c r="A178" s="160"/>
      <c r="B178" s="159"/>
      <c r="C178" s="159"/>
      <c r="D178" s="159"/>
      <c r="E178" s="161"/>
      <c r="F178" s="162"/>
      <c r="G178" s="311"/>
      <c r="H178" s="312"/>
      <c r="I178" s="163"/>
    </row>
    <row r="179" spans="1:9" ht="15.75" x14ac:dyDescent="0.25">
      <c r="A179" s="160"/>
      <c r="B179" s="159"/>
      <c r="C179" s="159"/>
      <c r="D179" s="159"/>
      <c r="E179" s="161"/>
      <c r="F179" s="162"/>
      <c r="G179" s="311"/>
      <c r="H179" s="312"/>
      <c r="I179" s="163"/>
    </row>
    <row r="180" spans="1:9" ht="15.75" x14ac:dyDescent="0.25">
      <c r="A180" s="160"/>
      <c r="B180" s="159"/>
      <c r="C180" s="159"/>
      <c r="D180" s="159"/>
      <c r="E180" s="161"/>
      <c r="F180" s="162"/>
      <c r="G180" s="311"/>
      <c r="H180" s="312"/>
      <c r="I180" s="163"/>
    </row>
    <row r="181" spans="1:9" ht="15.75" x14ac:dyDescent="0.25">
      <c r="A181" s="160"/>
      <c r="B181" s="159"/>
      <c r="C181" s="159"/>
      <c r="D181" s="159"/>
      <c r="E181" s="161"/>
      <c r="F181" s="162"/>
      <c r="G181" s="311"/>
      <c r="H181" s="312"/>
      <c r="I181" s="163"/>
    </row>
    <row r="182" spans="1:9" ht="15.75" x14ac:dyDescent="0.25">
      <c r="A182" s="160"/>
      <c r="B182" s="159"/>
      <c r="C182" s="159"/>
      <c r="D182" s="159"/>
      <c r="E182" s="161"/>
      <c r="F182" s="162"/>
      <c r="G182" s="311"/>
      <c r="H182" s="312"/>
      <c r="I182" s="163"/>
    </row>
    <row r="183" spans="1:9" ht="15.75" x14ac:dyDescent="0.25">
      <c r="A183" s="160"/>
      <c r="B183" s="159"/>
      <c r="C183" s="159"/>
      <c r="D183" s="159"/>
      <c r="E183" s="161"/>
      <c r="F183" s="162"/>
      <c r="G183" s="311"/>
      <c r="H183" s="312"/>
      <c r="I183" s="163"/>
    </row>
    <row r="184" spans="1:9" ht="15.75" x14ac:dyDescent="0.25">
      <c r="A184" s="160"/>
      <c r="B184" s="159"/>
      <c r="C184" s="159"/>
      <c r="D184" s="159"/>
      <c r="E184" s="161"/>
      <c r="F184" s="162"/>
      <c r="G184" s="311"/>
      <c r="H184" s="312"/>
      <c r="I184" s="163"/>
    </row>
    <row r="185" spans="1:9" ht="15.75" x14ac:dyDescent="0.25">
      <c r="A185" s="160"/>
      <c r="B185" s="159"/>
      <c r="C185" s="159"/>
      <c r="D185" s="159"/>
      <c r="E185" s="161"/>
      <c r="F185" s="162"/>
      <c r="G185" s="311"/>
      <c r="H185" s="312"/>
      <c r="I185" s="163"/>
    </row>
    <row r="186" spans="1:9" ht="15.75" x14ac:dyDescent="0.25">
      <c r="A186" s="160"/>
      <c r="B186" s="159"/>
      <c r="C186" s="159"/>
      <c r="D186" s="159"/>
      <c r="E186" s="161"/>
      <c r="F186" s="162"/>
      <c r="G186" s="311"/>
      <c r="H186" s="312"/>
      <c r="I186" s="163"/>
    </row>
    <row r="187" spans="1:9" ht="15.75" x14ac:dyDescent="0.25">
      <c r="A187" s="160"/>
      <c r="B187" s="159"/>
      <c r="C187" s="159"/>
      <c r="D187" s="159"/>
      <c r="E187" s="161"/>
      <c r="F187" s="162"/>
      <c r="G187" s="311"/>
      <c r="H187" s="312"/>
      <c r="I187" s="163"/>
    </row>
    <row r="188" spans="1:9" ht="15.75" x14ac:dyDescent="0.25">
      <c r="A188" s="160"/>
      <c r="B188" s="159"/>
      <c r="C188" s="159"/>
      <c r="D188" s="159"/>
      <c r="E188" s="161"/>
      <c r="F188" s="162"/>
      <c r="G188" s="311"/>
      <c r="H188" s="312"/>
      <c r="I188" s="163"/>
    </row>
    <row r="189" spans="1:9" ht="15.75" x14ac:dyDescent="0.25">
      <c r="A189" s="160"/>
      <c r="B189" s="159"/>
      <c r="C189" s="159"/>
      <c r="D189" s="159"/>
      <c r="E189" s="161"/>
      <c r="F189" s="162"/>
      <c r="G189" s="311"/>
      <c r="H189" s="312"/>
      <c r="I189" s="163"/>
    </row>
    <row r="190" spans="1:9" ht="15.75" x14ac:dyDescent="0.25">
      <c r="A190" s="160"/>
      <c r="B190" s="159"/>
      <c r="C190" s="159"/>
      <c r="D190" s="159"/>
      <c r="E190" s="161"/>
      <c r="F190" s="162"/>
      <c r="G190" s="311"/>
      <c r="H190" s="312"/>
      <c r="I190" s="163"/>
    </row>
    <row r="191" spans="1:9" ht="15.75" x14ac:dyDescent="0.25">
      <c r="A191" s="160"/>
      <c r="B191" s="159"/>
      <c r="C191" s="159"/>
      <c r="D191" s="159"/>
      <c r="E191" s="161"/>
      <c r="F191" s="162"/>
      <c r="G191" s="311"/>
      <c r="H191" s="312"/>
      <c r="I191" s="163"/>
    </row>
    <row r="192" spans="1:9" ht="15.75" x14ac:dyDescent="0.25">
      <c r="A192" s="160"/>
      <c r="B192" s="159"/>
      <c r="C192" s="159"/>
      <c r="D192" s="159"/>
      <c r="E192" s="161"/>
      <c r="F192" s="162"/>
      <c r="G192" s="311"/>
      <c r="H192" s="312"/>
      <c r="I192" s="163"/>
    </row>
    <row r="193" spans="1:9" ht="15.75" x14ac:dyDescent="0.25">
      <c r="A193" s="160"/>
      <c r="B193" s="159"/>
      <c r="C193" s="159"/>
      <c r="D193" s="159"/>
      <c r="E193" s="161"/>
      <c r="F193" s="162"/>
      <c r="G193" s="311"/>
      <c r="H193" s="312"/>
      <c r="I193" s="163"/>
    </row>
    <row r="194" spans="1:9" ht="15.75" x14ac:dyDescent="0.25">
      <c r="A194" s="160"/>
      <c r="B194" s="159"/>
      <c r="C194" s="159"/>
      <c r="D194" s="159"/>
      <c r="E194" s="161"/>
      <c r="F194" s="162"/>
      <c r="G194" s="311"/>
      <c r="H194" s="312"/>
      <c r="I194" s="163"/>
    </row>
    <row r="195" spans="1:9" ht="15.75" x14ac:dyDescent="0.25">
      <c r="A195" s="160"/>
      <c r="B195" s="159"/>
      <c r="C195" s="159"/>
      <c r="D195" s="159"/>
      <c r="E195" s="161"/>
      <c r="F195" s="162"/>
      <c r="G195" s="311"/>
      <c r="H195" s="312"/>
      <c r="I195" s="163"/>
    </row>
    <row r="196" spans="1:9" ht="15.75" x14ac:dyDescent="0.25">
      <c r="A196" s="160"/>
      <c r="B196" s="159"/>
      <c r="C196" s="159"/>
      <c r="D196" s="159"/>
      <c r="E196" s="161"/>
      <c r="F196" s="162"/>
      <c r="G196" s="311"/>
      <c r="H196" s="312"/>
      <c r="I196" s="163"/>
    </row>
    <row r="197" spans="1:9" ht="15.75" x14ac:dyDescent="0.25">
      <c r="A197" s="160"/>
      <c r="B197" s="159"/>
      <c r="C197" s="159"/>
      <c r="D197" s="159"/>
      <c r="E197" s="161"/>
      <c r="F197" s="162"/>
      <c r="G197" s="311"/>
      <c r="H197" s="312"/>
      <c r="I197" s="163"/>
    </row>
    <row r="198" spans="1:9" ht="15.75" x14ac:dyDescent="0.25">
      <c r="A198" s="160"/>
      <c r="B198" s="159"/>
      <c r="C198" s="159"/>
      <c r="D198" s="159"/>
      <c r="E198" s="161"/>
      <c r="F198" s="162"/>
      <c r="G198" s="311"/>
      <c r="H198" s="312"/>
      <c r="I198" s="163"/>
    </row>
    <row r="199" spans="1:9" ht="15.75" x14ac:dyDescent="0.25">
      <c r="A199" s="160"/>
      <c r="B199" s="159"/>
      <c r="C199" s="159"/>
      <c r="D199" s="159"/>
      <c r="E199" s="161"/>
      <c r="F199" s="162"/>
      <c r="G199" s="311"/>
      <c r="H199" s="312"/>
      <c r="I199" s="163"/>
    </row>
    <row r="200" spans="1:9" ht="15.75" x14ac:dyDescent="0.25">
      <c r="A200" s="160"/>
      <c r="B200" s="159"/>
      <c r="C200" s="159"/>
      <c r="D200" s="159"/>
      <c r="E200" s="161"/>
      <c r="F200" s="162"/>
      <c r="G200" s="311"/>
      <c r="H200" s="312"/>
      <c r="I200" s="163"/>
    </row>
    <row r="201" spans="1:9" ht="15.75" x14ac:dyDescent="0.25">
      <c r="A201" s="160"/>
      <c r="B201" s="159"/>
      <c r="C201" s="159"/>
      <c r="D201" s="159"/>
      <c r="E201" s="161"/>
      <c r="F201" s="162"/>
      <c r="G201" s="311"/>
      <c r="H201" s="312"/>
      <c r="I201" s="163"/>
    </row>
    <row r="202" spans="1:9" ht="15.75" x14ac:dyDescent="0.25">
      <c r="A202" s="160"/>
      <c r="B202" s="159"/>
      <c r="C202" s="159"/>
      <c r="D202" s="159"/>
      <c r="E202" s="161"/>
      <c r="F202" s="162"/>
      <c r="G202" s="311"/>
      <c r="H202" s="312"/>
      <c r="I202" s="163"/>
    </row>
    <row r="203" spans="1:9" ht="15.75" x14ac:dyDescent="0.25">
      <c r="A203" s="160"/>
      <c r="B203" s="159"/>
      <c r="C203" s="159"/>
      <c r="D203" s="159"/>
      <c r="E203" s="161"/>
      <c r="F203" s="162"/>
      <c r="G203" s="311"/>
      <c r="H203" s="312"/>
      <c r="I203" s="163"/>
    </row>
    <row r="204" spans="1:9" ht="15.75" x14ac:dyDescent="0.25">
      <c r="A204" s="160"/>
      <c r="B204" s="159"/>
      <c r="C204" s="159"/>
      <c r="D204" s="159"/>
      <c r="E204" s="161"/>
      <c r="F204" s="162"/>
      <c r="G204" s="311"/>
      <c r="H204" s="312"/>
      <c r="I204" s="163"/>
    </row>
    <row r="205" spans="1:9" ht="15.75" x14ac:dyDescent="0.25">
      <c r="A205" s="160"/>
      <c r="B205" s="159"/>
      <c r="C205" s="159"/>
      <c r="D205" s="159"/>
      <c r="E205" s="161"/>
      <c r="F205" s="162"/>
      <c r="G205" s="311"/>
      <c r="H205" s="312"/>
      <c r="I205" s="163"/>
    </row>
    <row r="206" spans="1:9" ht="15.75" x14ac:dyDescent="0.25">
      <c r="A206" s="160"/>
      <c r="B206" s="159"/>
      <c r="C206" s="159"/>
      <c r="D206" s="159"/>
      <c r="E206" s="161"/>
      <c r="F206" s="162"/>
      <c r="G206" s="311"/>
      <c r="H206" s="312"/>
      <c r="I206" s="163"/>
    </row>
    <row r="207" spans="1:9" ht="15.75" x14ac:dyDescent="0.25">
      <c r="A207" s="160"/>
      <c r="B207" s="159"/>
      <c r="C207" s="159"/>
      <c r="D207" s="159"/>
      <c r="E207" s="161"/>
      <c r="F207" s="162"/>
      <c r="G207" s="311"/>
      <c r="H207" s="312"/>
      <c r="I207" s="163"/>
    </row>
    <row r="208" spans="1:9" ht="15.75" x14ac:dyDescent="0.25">
      <c r="A208" s="160"/>
      <c r="B208" s="159"/>
      <c r="C208" s="159"/>
      <c r="D208" s="159"/>
      <c r="E208" s="161"/>
      <c r="F208" s="162"/>
      <c r="G208" s="311"/>
      <c r="H208" s="312"/>
      <c r="I208" s="163"/>
    </row>
    <row r="209" spans="1:9" ht="15.75" x14ac:dyDescent="0.25">
      <c r="A209" s="160"/>
      <c r="B209" s="159"/>
      <c r="C209" s="159"/>
      <c r="D209" s="159"/>
      <c r="E209" s="161"/>
      <c r="F209" s="162"/>
      <c r="G209" s="311"/>
      <c r="H209" s="312"/>
      <c r="I209" s="163"/>
    </row>
    <row r="210" spans="1:9" ht="15.75" x14ac:dyDescent="0.25">
      <c r="A210" s="160"/>
      <c r="B210" s="159"/>
      <c r="C210" s="159"/>
      <c r="D210" s="159"/>
      <c r="E210" s="161"/>
      <c r="F210" s="162"/>
      <c r="G210" s="311"/>
      <c r="H210" s="312"/>
      <c r="I210" s="163"/>
    </row>
    <row r="211" spans="1:9" ht="15.75" x14ac:dyDescent="0.25">
      <c r="A211" s="160"/>
      <c r="B211" s="159"/>
      <c r="C211" s="159"/>
      <c r="D211" s="159"/>
      <c r="E211" s="161"/>
      <c r="F211" s="162"/>
      <c r="G211" s="311"/>
      <c r="H211" s="312"/>
      <c r="I211" s="163"/>
    </row>
    <row r="212" spans="1:9" ht="15.75" x14ac:dyDescent="0.25">
      <c r="A212" s="160"/>
      <c r="B212" s="159"/>
      <c r="C212" s="159"/>
      <c r="D212" s="159"/>
      <c r="E212" s="161"/>
      <c r="F212" s="162"/>
      <c r="G212" s="311"/>
      <c r="H212" s="312"/>
      <c r="I212" s="163"/>
    </row>
    <row r="213" spans="1:9" ht="15.75" x14ac:dyDescent="0.25">
      <c r="A213" s="160"/>
      <c r="B213" s="159"/>
      <c r="C213" s="159"/>
      <c r="D213" s="159"/>
      <c r="E213" s="161"/>
      <c r="F213" s="162"/>
      <c r="G213" s="311"/>
      <c r="H213" s="312"/>
      <c r="I213" s="163"/>
    </row>
    <row r="214" spans="1:9" ht="15.75" x14ac:dyDescent="0.25">
      <c r="A214" s="160"/>
      <c r="B214" s="159"/>
      <c r="C214" s="159"/>
      <c r="D214" s="159"/>
      <c r="E214" s="161"/>
      <c r="F214" s="162"/>
      <c r="G214" s="311"/>
      <c r="H214" s="312"/>
      <c r="I214" s="163"/>
    </row>
    <row r="215" spans="1:9" ht="15.75" x14ac:dyDescent="0.25">
      <c r="A215" s="160"/>
      <c r="B215" s="159"/>
      <c r="C215" s="159"/>
      <c r="D215" s="159"/>
      <c r="E215" s="161"/>
      <c r="F215" s="162"/>
      <c r="G215" s="311"/>
      <c r="H215" s="312"/>
      <c r="I215" s="163"/>
    </row>
    <row r="216" spans="1:9" ht="15.75" x14ac:dyDescent="0.25">
      <c r="A216" s="160"/>
      <c r="B216" s="159"/>
      <c r="C216" s="159"/>
      <c r="D216" s="159"/>
      <c r="E216" s="161"/>
      <c r="F216" s="162"/>
      <c r="G216" s="311"/>
      <c r="H216" s="312"/>
      <c r="I216" s="163"/>
    </row>
    <row r="217" spans="1:9" ht="15.75" x14ac:dyDescent="0.25">
      <c r="A217" s="160"/>
      <c r="B217" s="159"/>
      <c r="C217" s="159"/>
      <c r="D217" s="159"/>
      <c r="E217" s="161"/>
      <c r="F217" s="162"/>
      <c r="G217" s="311"/>
      <c r="H217" s="312"/>
      <c r="I217" s="163"/>
    </row>
    <row r="218" spans="1:9" ht="15.75" x14ac:dyDescent="0.25">
      <c r="A218" s="160"/>
      <c r="B218" s="159"/>
      <c r="C218" s="159"/>
      <c r="D218" s="159"/>
      <c r="E218" s="161"/>
      <c r="F218" s="162"/>
      <c r="G218" s="311"/>
      <c r="H218" s="312"/>
      <c r="I218" s="163"/>
    </row>
    <row r="219" spans="1:9" ht="15.75" x14ac:dyDescent="0.25">
      <c r="A219" s="160"/>
      <c r="B219" s="159"/>
      <c r="C219" s="159"/>
      <c r="D219" s="159"/>
      <c r="E219" s="161"/>
      <c r="F219" s="162"/>
      <c r="G219" s="311"/>
      <c r="H219" s="312"/>
      <c r="I219" s="163"/>
    </row>
    <row r="220" spans="1:9" ht="15.75" x14ac:dyDescent="0.25">
      <c r="A220" s="160"/>
      <c r="B220" s="159"/>
      <c r="C220" s="159"/>
      <c r="D220" s="159"/>
      <c r="E220" s="161"/>
      <c r="F220" s="162"/>
      <c r="G220" s="311"/>
      <c r="H220" s="312"/>
      <c r="I220" s="163"/>
    </row>
    <row r="221" spans="1:9" ht="15.75" x14ac:dyDescent="0.25">
      <c r="A221" s="160"/>
      <c r="B221" s="159"/>
      <c r="C221" s="159"/>
      <c r="D221" s="159"/>
      <c r="E221" s="161"/>
      <c r="F221" s="162"/>
      <c r="G221" s="311"/>
      <c r="H221" s="312"/>
      <c r="I221" s="163"/>
    </row>
    <row r="222" spans="1:9" ht="15.75" x14ac:dyDescent="0.25">
      <c r="A222" s="160"/>
      <c r="B222" s="159"/>
      <c r="C222" s="159"/>
      <c r="D222" s="159"/>
      <c r="E222" s="161"/>
      <c r="F222" s="162"/>
      <c r="G222" s="311"/>
      <c r="H222" s="312"/>
      <c r="I222" s="163"/>
    </row>
    <row r="223" spans="1:9" ht="15.75" x14ac:dyDescent="0.25">
      <c r="A223" s="160"/>
      <c r="B223" s="159"/>
      <c r="C223" s="159"/>
      <c r="D223" s="159"/>
      <c r="E223" s="161"/>
      <c r="F223" s="162"/>
      <c r="G223" s="311"/>
      <c r="H223" s="312"/>
      <c r="I223" s="163"/>
    </row>
    <row r="224" spans="1:9" ht="15.75" x14ac:dyDescent="0.25">
      <c r="A224" s="160"/>
      <c r="B224" s="159"/>
      <c r="C224" s="159"/>
      <c r="D224" s="159"/>
      <c r="E224" s="161"/>
      <c r="F224" s="162"/>
      <c r="G224" s="311"/>
      <c r="H224" s="312"/>
      <c r="I224" s="163"/>
    </row>
    <row r="225" spans="1:9" ht="15.75" x14ac:dyDescent="0.25">
      <c r="A225" s="160"/>
      <c r="B225" s="159"/>
      <c r="C225" s="159"/>
      <c r="D225" s="159"/>
      <c r="E225" s="161"/>
      <c r="F225" s="162"/>
      <c r="G225" s="311"/>
      <c r="H225" s="312"/>
      <c r="I225" s="163"/>
    </row>
    <row r="226" spans="1:9" ht="15.75" x14ac:dyDescent="0.25">
      <c r="A226" s="160"/>
      <c r="B226" s="159"/>
      <c r="C226" s="159"/>
      <c r="D226" s="159"/>
      <c r="E226" s="161"/>
      <c r="F226" s="162"/>
      <c r="G226" s="311"/>
      <c r="H226" s="312"/>
      <c r="I226" s="163"/>
    </row>
    <row r="227" spans="1:9" ht="15.75" x14ac:dyDescent="0.25">
      <c r="A227" s="160"/>
      <c r="B227" s="159"/>
      <c r="C227" s="159"/>
      <c r="D227" s="159"/>
      <c r="E227" s="161"/>
      <c r="F227" s="162"/>
      <c r="G227" s="311"/>
      <c r="H227" s="312"/>
      <c r="I227" s="163"/>
    </row>
    <row r="228" spans="1:9" ht="15.75" x14ac:dyDescent="0.25">
      <c r="A228" s="160"/>
      <c r="B228" s="159"/>
      <c r="C228" s="159"/>
      <c r="D228" s="159"/>
      <c r="E228" s="161"/>
      <c r="F228" s="162"/>
      <c r="G228" s="311"/>
      <c r="H228" s="312"/>
      <c r="I228" s="163"/>
    </row>
    <row r="229" spans="1:9" ht="15.75" x14ac:dyDescent="0.25">
      <c r="A229" s="160"/>
      <c r="B229" s="159"/>
      <c r="C229" s="159"/>
      <c r="D229" s="159"/>
      <c r="E229" s="161"/>
      <c r="F229" s="162"/>
      <c r="G229" s="311"/>
      <c r="H229" s="312"/>
      <c r="I229" s="163"/>
    </row>
    <row r="230" spans="1:9" ht="15.75" x14ac:dyDescent="0.25">
      <c r="A230" s="160"/>
      <c r="B230" s="159"/>
      <c r="C230" s="159"/>
      <c r="D230" s="159"/>
      <c r="E230" s="161"/>
      <c r="F230" s="162"/>
      <c r="G230" s="311"/>
      <c r="H230" s="312"/>
      <c r="I230" s="163"/>
    </row>
    <row r="231" spans="1:9" ht="15.75" x14ac:dyDescent="0.25">
      <c r="A231" s="160"/>
      <c r="B231" s="159"/>
      <c r="C231" s="159"/>
      <c r="D231" s="159"/>
      <c r="E231" s="161"/>
      <c r="F231" s="162"/>
      <c r="G231" s="311"/>
      <c r="H231" s="312"/>
      <c r="I231" s="163"/>
    </row>
    <row r="232" spans="1:9" ht="15.75" x14ac:dyDescent="0.25">
      <c r="A232" s="160"/>
      <c r="B232" s="159"/>
      <c r="C232" s="159"/>
      <c r="D232" s="159"/>
      <c r="E232" s="161"/>
      <c r="F232" s="162"/>
      <c r="G232" s="311"/>
      <c r="H232" s="312"/>
      <c r="I232" s="163"/>
    </row>
    <row r="233" spans="1:9" ht="15.75" x14ac:dyDescent="0.25">
      <c r="A233" s="160"/>
      <c r="B233" s="159"/>
      <c r="C233" s="159"/>
      <c r="D233" s="159"/>
      <c r="E233" s="161"/>
      <c r="F233" s="162"/>
      <c r="G233" s="311"/>
      <c r="H233" s="312"/>
      <c r="I233" s="163"/>
    </row>
    <row r="234" spans="1:9" ht="15.75" x14ac:dyDescent="0.25">
      <c r="A234" s="160"/>
      <c r="B234" s="159"/>
      <c r="C234" s="159"/>
      <c r="D234" s="159"/>
      <c r="E234" s="161"/>
      <c r="F234" s="162"/>
      <c r="G234" s="311"/>
      <c r="H234" s="312"/>
      <c r="I234" s="163"/>
    </row>
    <row r="235" spans="1:9" ht="15.75" x14ac:dyDescent="0.25">
      <c r="A235" s="160"/>
      <c r="B235" s="159"/>
      <c r="C235" s="159"/>
      <c r="D235" s="159"/>
      <c r="E235" s="161"/>
      <c r="F235" s="162"/>
      <c r="G235" s="311"/>
      <c r="H235" s="312"/>
      <c r="I235" s="163"/>
    </row>
    <row r="236" spans="1:9" ht="15.75" x14ac:dyDescent="0.25">
      <c r="A236" s="160"/>
      <c r="B236" s="159"/>
      <c r="C236" s="159"/>
      <c r="D236" s="159"/>
      <c r="E236" s="161"/>
      <c r="F236" s="162"/>
      <c r="G236" s="311"/>
      <c r="H236" s="312"/>
      <c r="I236" s="163"/>
    </row>
    <row r="237" spans="1:9" ht="15.75" x14ac:dyDescent="0.25">
      <c r="A237" s="160"/>
      <c r="B237" s="159"/>
      <c r="C237" s="159"/>
      <c r="D237" s="159"/>
      <c r="E237" s="161"/>
      <c r="F237" s="162"/>
      <c r="G237" s="311"/>
      <c r="H237" s="312"/>
      <c r="I237" s="163"/>
    </row>
    <row r="238" spans="1:9" ht="15.75" x14ac:dyDescent="0.25">
      <c r="A238" s="160"/>
      <c r="B238" s="159"/>
      <c r="C238" s="159"/>
      <c r="D238" s="159"/>
      <c r="E238" s="161"/>
      <c r="F238" s="162"/>
      <c r="G238" s="311"/>
      <c r="H238" s="312"/>
      <c r="I238" s="163"/>
    </row>
    <row r="239" spans="1:9" ht="15.75" x14ac:dyDescent="0.25">
      <c r="A239" s="160"/>
      <c r="B239" s="159"/>
      <c r="C239" s="159"/>
      <c r="D239" s="159"/>
      <c r="E239" s="161"/>
      <c r="F239" s="162"/>
      <c r="G239" s="311"/>
      <c r="H239" s="312"/>
      <c r="I239" s="163"/>
    </row>
    <row r="240" spans="1:9" ht="15.75" x14ac:dyDescent="0.25">
      <c r="A240" s="160"/>
      <c r="B240" s="159"/>
      <c r="C240" s="159"/>
      <c r="D240" s="159"/>
      <c r="E240" s="161"/>
      <c r="F240" s="162"/>
      <c r="G240" s="311"/>
      <c r="H240" s="312"/>
      <c r="I240" s="163"/>
    </row>
    <row r="241" spans="1:9" ht="15.75" x14ac:dyDescent="0.25">
      <c r="A241" s="160"/>
      <c r="B241" s="159"/>
      <c r="C241" s="159"/>
      <c r="D241" s="159"/>
      <c r="E241" s="161"/>
      <c r="F241" s="162"/>
      <c r="G241" s="311"/>
      <c r="H241" s="312"/>
      <c r="I241" s="163"/>
    </row>
    <row r="242" spans="1:9" ht="15.75" x14ac:dyDescent="0.25">
      <c r="A242" s="160"/>
      <c r="B242" s="159"/>
      <c r="C242" s="159"/>
      <c r="D242" s="159"/>
      <c r="E242" s="161"/>
      <c r="F242" s="162"/>
      <c r="G242" s="311"/>
      <c r="H242" s="312"/>
      <c r="I242" s="163"/>
    </row>
    <row r="243" spans="1:9" ht="15.75" x14ac:dyDescent="0.25">
      <c r="A243" s="160"/>
      <c r="B243" s="159"/>
      <c r="C243" s="159"/>
      <c r="D243" s="159"/>
      <c r="E243" s="161"/>
      <c r="F243" s="162"/>
      <c r="G243" s="311"/>
      <c r="H243" s="312"/>
      <c r="I243" s="163"/>
    </row>
    <row r="244" spans="1:9" ht="15.75" x14ac:dyDescent="0.25">
      <c r="A244" s="160"/>
      <c r="B244" s="159"/>
      <c r="C244" s="159"/>
      <c r="D244" s="159"/>
      <c r="E244" s="161"/>
      <c r="F244" s="162"/>
      <c r="G244" s="311"/>
      <c r="H244" s="312"/>
      <c r="I244" s="163"/>
    </row>
    <row r="245" spans="1:9" ht="15.75" x14ac:dyDescent="0.25">
      <c r="A245" s="160"/>
      <c r="B245" s="159"/>
      <c r="C245" s="159"/>
      <c r="D245" s="159"/>
      <c r="E245" s="161"/>
      <c r="F245" s="162"/>
      <c r="G245" s="311"/>
      <c r="H245" s="312"/>
      <c r="I245" s="163"/>
    </row>
    <row r="246" spans="1:9" ht="15.75" x14ac:dyDescent="0.25">
      <c r="A246" s="160"/>
      <c r="B246" s="159"/>
      <c r="C246" s="159"/>
      <c r="D246" s="159"/>
      <c r="E246" s="161"/>
      <c r="F246" s="162"/>
      <c r="G246" s="311"/>
      <c r="H246" s="312"/>
      <c r="I246" s="163"/>
    </row>
    <row r="247" spans="1:9" ht="15.75" x14ac:dyDescent="0.25">
      <c r="A247" s="160"/>
      <c r="B247" s="159"/>
      <c r="C247" s="159"/>
      <c r="D247" s="159"/>
      <c r="E247" s="161"/>
      <c r="F247" s="162"/>
      <c r="G247" s="311"/>
      <c r="H247" s="312"/>
      <c r="I247" s="163"/>
    </row>
    <row r="248" spans="1:9" ht="15.75" x14ac:dyDescent="0.25">
      <c r="A248" s="160"/>
      <c r="B248" s="159"/>
      <c r="C248" s="159"/>
      <c r="D248" s="159"/>
      <c r="E248" s="161"/>
      <c r="F248" s="162"/>
      <c r="G248" s="311"/>
      <c r="H248" s="312"/>
      <c r="I248" s="163"/>
    </row>
    <row r="249" spans="1:9" ht="15.75" x14ac:dyDescent="0.25">
      <c r="A249" s="160"/>
      <c r="B249" s="159"/>
      <c r="C249" s="159"/>
      <c r="D249" s="159"/>
      <c r="E249" s="161"/>
      <c r="F249" s="162"/>
      <c r="G249" s="311"/>
      <c r="H249" s="312"/>
      <c r="I249" s="163"/>
    </row>
    <row r="250" spans="1:9" ht="15.75" x14ac:dyDescent="0.25">
      <c r="A250" s="160"/>
      <c r="B250" s="159"/>
      <c r="C250" s="159"/>
      <c r="D250" s="159"/>
      <c r="E250" s="161"/>
      <c r="F250" s="162"/>
      <c r="G250" s="311"/>
      <c r="H250" s="312"/>
      <c r="I250" s="163"/>
    </row>
    <row r="251" spans="1:9" ht="15.75" x14ac:dyDescent="0.25">
      <c r="A251" s="160"/>
      <c r="B251" s="159"/>
      <c r="C251" s="159"/>
      <c r="D251" s="159"/>
      <c r="E251" s="161"/>
      <c r="F251" s="162"/>
      <c r="G251" s="311"/>
      <c r="H251" s="312"/>
      <c r="I251" s="163"/>
    </row>
    <row r="252" spans="1:9" ht="15.75" x14ac:dyDescent="0.25">
      <c r="A252" s="160"/>
      <c r="B252" s="159"/>
      <c r="C252" s="159"/>
      <c r="D252" s="159"/>
      <c r="E252" s="161"/>
      <c r="F252" s="162"/>
      <c r="G252" s="311"/>
      <c r="H252" s="312"/>
      <c r="I252" s="163"/>
    </row>
    <row r="253" spans="1:9" ht="15.75" x14ac:dyDescent="0.25">
      <c r="A253" s="160"/>
      <c r="B253" s="159"/>
      <c r="C253" s="159"/>
      <c r="D253" s="159"/>
      <c r="E253" s="161"/>
      <c r="F253" s="162"/>
      <c r="G253" s="311"/>
      <c r="H253" s="312"/>
      <c r="I253" s="163"/>
    </row>
    <row r="254" spans="1:9" ht="15.75" x14ac:dyDescent="0.25">
      <c r="A254" s="160"/>
      <c r="B254" s="159"/>
      <c r="C254" s="159"/>
      <c r="D254" s="159"/>
      <c r="E254" s="161"/>
      <c r="F254" s="162"/>
      <c r="G254" s="311"/>
      <c r="H254" s="312"/>
      <c r="I254" s="163"/>
    </row>
    <row r="255" spans="1:9" ht="15.75" x14ac:dyDescent="0.25">
      <c r="A255" s="160"/>
      <c r="B255" s="159"/>
      <c r="C255" s="159"/>
      <c r="D255" s="159"/>
      <c r="E255" s="161"/>
      <c r="F255" s="162"/>
      <c r="G255" s="311"/>
      <c r="H255" s="312"/>
      <c r="I255" s="163"/>
    </row>
    <row r="256" spans="1:9" ht="15.75" x14ac:dyDescent="0.25">
      <c r="A256" s="160"/>
      <c r="B256" s="159"/>
      <c r="C256" s="159"/>
      <c r="D256" s="159"/>
      <c r="E256" s="161"/>
      <c r="F256" s="162"/>
      <c r="G256" s="311"/>
      <c r="H256" s="312"/>
      <c r="I256" s="163"/>
    </row>
    <row r="257" spans="1:9" ht="15.75" x14ac:dyDescent="0.25">
      <c r="A257" s="160"/>
      <c r="B257" s="159"/>
      <c r="C257" s="159"/>
      <c r="D257" s="159"/>
      <c r="E257" s="161"/>
      <c r="F257" s="162"/>
      <c r="G257" s="311"/>
      <c r="H257" s="312"/>
      <c r="I257" s="163"/>
    </row>
    <row r="258" spans="1:9" ht="15.75" x14ac:dyDescent="0.25">
      <c r="A258" s="160"/>
      <c r="B258" s="159"/>
      <c r="C258" s="159"/>
      <c r="D258" s="159"/>
      <c r="E258" s="161"/>
      <c r="F258" s="162"/>
      <c r="G258" s="311"/>
      <c r="H258" s="312"/>
      <c r="I258" s="163"/>
    </row>
    <row r="259" spans="1:9" ht="15.75" x14ac:dyDescent="0.25">
      <c r="A259" s="160"/>
      <c r="B259" s="159"/>
      <c r="C259" s="159"/>
      <c r="D259" s="159"/>
      <c r="E259" s="161"/>
      <c r="F259" s="162"/>
      <c r="G259" s="311"/>
      <c r="H259" s="312"/>
      <c r="I259" s="163"/>
    </row>
    <row r="260" spans="1:9" ht="15.75" x14ac:dyDescent="0.25">
      <c r="A260" s="160"/>
      <c r="B260" s="159"/>
      <c r="C260" s="159"/>
      <c r="D260" s="159"/>
      <c r="E260" s="161"/>
      <c r="F260" s="162"/>
      <c r="G260" s="311"/>
      <c r="H260" s="312"/>
      <c r="I260" s="163"/>
    </row>
    <row r="261" spans="1:9" ht="15.75" x14ac:dyDescent="0.25">
      <c r="A261" s="160"/>
      <c r="B261" s="159"/>
      <c r="C261" s="159"/>
      <c r="D261" s="159"/>
      <c r="E261" s="161"/>
      <c r="F261" s="162"/>
      <c r="G261" s="311"/>
      <c r="H261" s="312"/>
      <c r="I261" s="163"/>
    </row>
    <row r="262" spans="1:9" ht="15.75" x14ac:dyDescent="0.25">
      <c r="A262" s="160"/>
      <c r="B262" s="159"/>
      <c r="C262" s="159"/>
      <c r="D262" s="159"/>
      <c r="E262" s="161"/>
      <c r="F262" s="162"/>
      <c r="G262" s="311"/>
      <c r="H262" s="312"/>
      <c r="I262" s="163"/>
    </row>
    <row r="263" spans="1:9" ht="15.75" x14ac:dyDescent="0.25">
      <c r="A263" s="160"/>
      <c r="B263" s="159"/>
      <c r="C263" s="159"/>
      <c r="D263" s="159"/>
      <c r="E263" s="161"/>
      <c r="F263" s="162"/>
      <c r="G263" s="311"/>
      <c r="H263" s="312"/>
      <c r="I263" s="163"/>
    </row>
    <row r="264" spans="1:9" ht="15.75" x14ac:dyDescent="0.25">
      <c r="A264" s="160"/>
      <c r="B264" s="159"/>
      <c r="C264" s="159"/>
      <c r="D264" s="159"/>
      <c r="E264" s="161"/>
      <c r="F264" s="162"/>
      <c r="G264" s="311"/>
      <c r="H264" s="312"/>
      <c r="I264" s="163"/>
    </row>
    <row r="265" spans="1:9" ht="15.75" x14ac:dyDescent="0.25">
      <c r="A265" s="160"/>
      <c r="B265" s="159"/>
      <c r="C265" s="159"/>
      <c r="D265" s="159"/>
      <c r="E265" s="161"/>
      <c r="F265" s="162"/>
      <c r="G265" s="311"/>
      <c r="H265" s="312"/>
      <c r="I265" s="163"/>
    </row>
    <row r="266" spans="1:9" ht="15.75" x14ac:dyDescent="0.25">
      <c r="A266" s="160"/>
      <c r="B266" s="159"/>
      <c r="C266" s="159"/>
      <c r="D266" s="159"/>
      <c r="E266" s="161"/>
      <c r="F266" s="162"/>
      <c r="G266" s="311"/>
      <c r="H266" s="312"/>
      <c r="I266" s="163"/>
    </row>
    <row r="267" spans="1:9" ht="15.75" x14ac:dyDescent="0.25">
      <c r="A267" s="160"/>
      <c r="B267" s="159"/>
      <c r="C267" s="159"/>
      <c r="D267" s="159"/>
      <c r="E267" s="161"/>
      <c r="F267" s="162"/>
      <c r="G267" s="311"/>
      <c r="H267" s="312"/>
      <c r="I267" s="163"/>
    </row>
    <row r="268" spans="1:9" ht="15.75" x14ac:dyDescent="0.25">
      <c r="A268" s="160"/>
      <c r="B268" s="159"/>
      <c r="C268" s="159"/>
      <c r="D268" s="159"/>
      <c r="E268" s="161"/>
      <c r="F268" s="162"/>
      <c r="G268" s="311"/>
      <c r="H268" s="312"/>
      <c r="I268" s="163"/>
    </row>
    <row r="269" spans="1:9" ht="15.75" x14ac:dyDescent="0.25">
      <c r="A269" s="160"/>
      <c r="B269" s="159"/>
      <c r="C269" s="159"/>
      <c r="D269" s="159"/>
      <c r="E269" s="161"/>
      <c r="F269" s="162"/>
      <c r="G269" s="311"/>
      <c r="H269" s="312"/>
      <c r="I269" s="163"/>
    </row>
    <row r="270" spans="1:9" ht="15.75" x14ac:dyDescent="0.25">
      <c r="A270" s="160"/>
      <c r="B270" s="159"/>
      <c r="C270" s="159"/>
      <c r="D270" s="159"/>
      <c r="E270" s="161"/>
      <c r="F270" s="162"/>
      <c r="G270" s="311"/>
      <c r="H270" s="312"/>
      <c r="I270" s="163"/>
    </row>
    <row r="271" spans="1:9" ht="15.75" x14ac:dyDescent="0.25">
      <c r="A271" s="160"/>
      <c r="B271" s="159"/>
      <c r="C271" s="159"/>
      <c r="D271" s="159"/>
      <c r="E271" s="161"/>
      <c r="F271" s="162"/>
      <c r="G271" s="311"/>
      <c r="H271" s="312"/>
      <c r="I271" s="163"/>
    </row>
    <row r="272" spans="1:9" ht="15.75" x14ac:dyDescent="0.25">
      <c r="A272" s="160"/>
      <c r="B272" s="159"/>
      <c r="C272" s="159"/>
      <c r="D272" s="159"/>
      <c r="E272" s="161"/>
      <c r="F272" s="162"/>
      <c r="G272" s="311"/>
      <c r="H272" s="312"/>
      <c r="I272" s="163"/>
    </row>
    <row r="273" spans="1:9" ht="15.75" x14ac:dyDescent="0.25">
      <c r="A273" s="160"/>
      <c r="B273" s="159"/>
      <c r="C273" s="159"/>
      <c r="D273" s="159"/>
      <c r="E273" s="161"/>
      <c r="F273" s="162"/>
      <c r="G273" s="311"/>
      <c r="H273" s="312"/>
      <c r="I273" s="163"/>
    </row>
    <row r="274" spans="1:9" ht="15.75" x14ac:dyDescent="0.25">
      <c r="A274" s="160"/>
      <c r="B274" s="159"/>
      <c r="C274" s="159"/>
      <c r="D274" s="159"/>
      <c r="E274" s="161"/>
      <c r="F274" s="162"/>
      <c r="G274" s="311"/>
      <c r="H274" s="312"/>
      <c r="I274" s="163"/>
    </row>
    <row r="275" spans="1:9" ht="15.75" x14ac:dyDescent="0.25">
      <c r="A275" s="160"/>
      <c r="B275" s="159"/>
      <c r="C275" s="159"/>
      <c r="D275" s="159"/>
      <c r="E275" s="161"/>
      <c r="F275" s="162"/>
      <c r="G275" s="311"/>
      <c r="H275" s="312"/>
      <c r="I275" s="163"/>
    </row>
    <row r="276" spans="1:9" ht="15.75" x14ac:dyDescent="0.25">
      <c r="A276" s="160"/>
      <c r="B276" s="159"/>
      <c r="C276" s="159"/>
      <c r="D276" s="159"/>
      <c r="E276" s="161"/>
      <c r="F276" s="162"/>
      <c r="G276" s="311"/>
      <c r="H276" s="312"/>
      <c r="I276" s="163"/>
    </row>
    <row r="277" spans="1:9" ht="15.75" x14ac:dyDescent="0.25">
      <c r="A277" s="160"/>
      <c r="B277" s="159"/>
      <c r="C277" s="159"/>
      <c r="D277" s="159"/>
      <c r="E277" s="161"/>
      <c r="F277" s="162"/>
      <c r="G277" s="311"/>
      <c r="H277" s="312"/>
      <c r="I277" s="163"/>
    </row>
    <row r="278" spans="1:9" ht="15.75" x14ac:dyDescent="0.25">
      <c r="A278" s="160"/>
      <c r="B278" s="159"/>
      <c r="C278" s="159"/>
      <c r="D278" s="159"/>
      <c r="E278" s="161"/>
      <c r="F278" s="162"/>
      <c r="G278" s="311"/>
      <c r="H278" s="312"/>
      <c r="I278" s="163"/>
    </row>
    <row r="279" spans="1:9" ht="15.75" x14ac:dyDescent="0.25">
      <c r="A279" s="160"/>
      <c r="B279" s="159"/>
      <c r="C279" s="159"/>
      <c r="D279" s="159"/>
      <c r="E279" s="161"/>
      <c r="F279" s="162"/>
      <c r="G279" s="311"/>
      <c r="H279" s="312"/>
      <c r="I279" s="163"/>
    </row>
    <row r="280" spans="1:9" ht="15.75" x14ac:dyDescent="0.25">
      <c r="A280" s="160"/>
      <c r="B280" s="159"/>
      <c r="C280" s="159"/>
      <c r="D280" s="159"/>
      <c r="E280" s="161"/>
      <c r="F280" s="162"/>
      <c r="G280" s="311"/>
      <c r="H280" s="312"/>
      <c r="I280" s="163"/>
    </row>
    <row r="281" spans="1:9" ht="15.75" x14ac:dyDescent="0.25">
      <c r="A281" s="160"/>
      <c r="B281" s="159"/>
      <c r="C281" s="159"/>
      <c r="D281" s="159"/>
      <c r="E281" s="161"/>
      <c r="F281" s="162"/>
      <c r="G281" s="311"/>
      <c r="H281" s="312"/>
      <c r="I281" s="163"/>
    </row>
    <row r="282" spans="1:9" ht="15.75" x14ac:dyDescent="0.25">
      <c r="A282" s="160"/>
      <c r="B282" s="159"/>
      <c r="C282" s="159"/>
      <c r="D282" s="159"/>
      <c r="E282" s="161"/>
      <c r="F282" s="162"/>
      <c r="G282" s="311"/>
      <c r="H282" s="312"/>
      <c r="I282" s="163"/>
    </row>
    <row r="283" spans="1:9" ht="15.75" x14ac:dyDescent="0.25">
      <c r="A283" s="160"/>
      <c r="B283" s="159"/>
      <c r="C283" s="159"/>
      <c r="D283" s="159"/>
      <c r="E283" s="161"/>
      <c r="F283" s="162"/>
      <c r="G283" s="311"/>
      <c r="H283" s="312"/>
      <c r="I283" s="163"/>
    </row>
    <row r="284" spans="1:9" ht="15.75" x14ac:dyDescent="0.25">
      <c r="A284" s="160"/>
      <c r="B284" s="159"/>
      <c r="C284" s="159"/>
      <c r="D284" s="159"/>
      <c r="E284" s="161"/>
      <c r="F284" s="162"/>
      <c r="G284" s="311"/>
      <c r="H284" s="312"/>
      <c r="I284" s="163"/>
    </row>
    <row r="285" spans="1:9" ht="15.75" x14ac:dyDescent="0.25">
      <c r="A285" s="160"/>
      <c r="B285" s="159"/>
      <c r="C285" s="159"/>
      <c r="D285" s="159"/>
      <c r="E285" s="161"/>
      <c r="F285" s="162"/>
      <c r="G285" s="311"/>
      <c r="H285" s="312"/>
      <c r="I285" s="163"/>
    </row>
    <row r="286" spans="1:9" ht="15.75" x14ac:dyDescent="0.25">
      <c r="A286" s="160"/>
      <c r="B286" s="159"/>
      <c r="C286" s="159"/>
      <c r="D286" s="159"/>
      <c r="E286" s="161"/>
      <c r="F286" s="162"/>
      <c r="G286" s="311"/>
      <c r="H286" s="312"/>
      <c r="I286" s="163"/>
    </row>
    <row r="287" spans="1:9" ht="15.75" x14ac:dyDescent="0.25">
      <c r="A287" s="160"/>
      <c r="B287" s="159"/>
      <c r="C287" s="159"/>
      <c r="D287" s="159"/>
      <c r="E287" s="161"/>
      <c r="F287" s="162"/>
      <c r="G287" s="311"/>
      <c r="H287" s="312"/>
      <c r="I287" s="163"/>
    </row>
    <row r="288" spans="1:9" ht="15.75" x14ac:dyDescent="0.25">
      <c r="A288" s="160"/>
      <c r="B288" s="159"/>
      <c r="C288" s="159"/>
      <c r="D288" s="159"/>
      <c r="E288" s="161"/>
      <c r="F288" s="162"/>
      <c r="G288" s="311"/>
      <c r="H288" s="312"/>
      <c r="I288" s="163"/>
    </row>
    <row r="289" spans="1:9" ht="15.75" x14ac:dyDescent="0.25">
      <c r="A289" s="160"/>
      <c r="B289" s="159"/>
      <c r="C289" s="159"/>
      <c r="D289" s="159"/>
      <c r="E289" s="161"/>
      <c r="F289" s="162"/>
      <c r="G289" s="311"/>
      <c r="H289" s="312"/>
      <c r="I289" s="163"/>
    </row>
    <row r="290" spans="1:9" ht="15.75" x14ac:dyDescent="0.25">
      <c r="A290" s="160"/>
      <c r="B290" s="159"/>
      <c r="C290" s="159"/>
      <c r="D290" s="159"/>
      <c r="E290" s="161"/>
      <c r="F290" s="162"/>
      <c r="G290" s="311"/>
      <c r="H290" s="312"/>
      <c r="I290" s="163"/>
    </row>
    <row r="291" spans="1:9" ht="15.75" x14ac:dyDescent="0.25">
      <c r="A291" s="160"/>
      <c r="B291" s="159"/>
      <c r="C291" s="159"/>
      <c r="D291" s="159"/>
      <c r="E291" s="161"/>
      <c r="F291" s="162"/>
      <c r="G291" s="311"/>
      <c r="H291" s="312"/>
      <c r="I291" s="163"/>
    </row>
    <row r="292" spans="1:9" ht="15.75" x14ac:dyDescent="0.25">
      <c r="A292" s="160"/>
      <c r="B292" s="159"/>
      <c r="C292" s="159"/>
      <c r="D292" s="159"/>
      <c r="E292" s="161"/>
      <c r="F292" s="162"/>
      <c r="G292" s="311"/>
      <c r="H292" s="312"/>
      <c r="I292" s="163"/>
    </row>
    <row r="293" spans="1:9" ht="15.75" x14ac:dyDescent="0.25">
      <c r="A293" s="160"/>
      <c r="B293" s="159"/>
      <c r="C293" s="159"/>
      <c r="D293" s="159"/>
      <c r="E293" s="161"/>
      <c r="F293" s="162"/>
      <c r="G293" s="311"/>
      <c r="H293" s="312"/>
      <c r="I293" s="163"/>
    </row>
    <row r="294" spans="1:9" ht="15.75" x14ac:dyDescent="0.25">
      <c r="A294" s="160"/>
      <c r="B294" s="159"/>
      <c r="C294" s="159"/>
      <c r="D294" s="159"/>
      <c r="E294" s="161"/>
      <c r="F294" s="162"/>
      <c r="G294" s="311"/>
      <c r="H294" s="312"/>
      <c r="I294" s="163"/>
    </row>
    <row r="295" spans="1:9" ht="15.75" x14ac:dyDescent="0.25">
      <c r="A295" s="160"/>
      <c r="B295" s="159"/>
      <c r="C295" s="159"/>
      <c r="D295" s="159"/>
      <c r="E295" s="161"/>
      <c r="F295" s="162"/>
      <c r="G295" s="311"/>
      <c r="H295" s="312"/>
      <c r="I295" s="163"/>
    </row>
    <row r="296" spans="1:9" ht="15.75" x14ac:dyDescent="0.25">
      <c r="A296" s="160"/>
      <c r="B296" s="159"/>
      <c r="C296" s="159"/>
      <c r="D296" s="159"/>
      <c r="E296" s="161"/>
      <c r="F296" s="162"/>
      <c r="G296" s="311"/>
      <c r="H296" s="312"/>
      <c r="I296" s="163"/>
    </row>
    <row r="297" spans="1:9" ht="15.75" x14ac:dyDescent="0.25">
      <c r="A297" s="160"/>
      <c r="B297" s="159"/>
      <c r="C297" s="159"/>
      <c r="D297" s="159"/>
      <c r="E297" s="161"/>
      <c r="F297" s="162"/>
      <c r="G297" s="311"/>
      <c r="H297" s="312"/>
      <c r="I297" s="163"/>
    </row>
    <row r="298" spans="1:9" ht="15.75" x14ac:dyDescent="0.25">
      <c r="A298" s="160"/>
      <c r="B298" s="159"/>
      <c r="C298" s="159"/>
      <c r="D298" s="159"/>
      <c r="E298" s="161"/>
      <c r="F298" s="162"/>
      <c r="G298" s="311"/>
      <c r="H298" s="312"/>
      <c r="I298" s="163"/>
    </row>
    <row r="299" spans="1:9" ht="15.75" x14ac:dyDescent="0.25">
      <c r="A299" s="160"/>
      <c r="B299" s="159"/>
      <c r="C299" s="159"/>
      <c r="D299" s="159"/>
      <c r="E299" s="161"/>
      <c r="F299" s="162"/>
      <c r="G299" s="311"/>
      <c r="H299" s="312"/>
      <c r="I299" s="163"/>
    </row>
    <row r="300" spans="1:9" ht="15.75" x14ac:dyDescent="0.25">
      <c r="A300" s="160"/>
      <c r="B300" s="159"/>
      <c r="C300" s="159"/>
      <c r="D300" s="159"/>
      <c r="E300" s="161"/>
      <c r="F300" s="162"/>
      <c r="G300" s="311"/>
      <c r="H300" s="312"/>
      <c r="I300" s="163"/>
    </row>
    <row r="301" spans="1:9" ht="15.75" x14ac:dyDescent="0.25">
      <c r="A301" s="160"/>
      <c r="B301" s="159"/>
      <c r="C301" s="159"/>
      <c r="D301" s="159"/>
      <c r="E301" s="161"/>
      <c r="F301" s="162"/>
      <c r="G301" s="311"/>
      <c r="H301" s="312"/>
      <c r="I301" s="163"/>
    </row>
    <row r="302" spans="1:9" ht="15.75" x14ac:dyDescent="0.25">
      <c r="A302" s="160"/>
      <c r="B302" s="159"/>
      <c r="C302" s="159"/>
      <c r="D302" s="159"/>
      <c r="E302" s="161"/>
      <c r="F302" s="162"/>
      <c r="G302" s="311"/>
      <c r="H302" s="312"/>
      <c r="I302" s="163"/>
    </row>
    <row r="303" spans="1:9" ht="15.75" x14ac:dyDescent="0.25">
      <c r="A303" s="160"/>
      <c r="B303" s="159"/>
      <c r="C303" s="159"/>
      <c r="D303" s="159"/>
      <c r="E303" s="161"/>
      <c r="F303" s="162"/>
      <c r="G303" s="311"/>
      <c r="H303" s="312"/>
      <c r="I303" s="163"/>
    </row>
    <row r="304" spans="1:9" ht="15.75" x14ac:dyDescent="0.25">
      <c r="A304" s="160"/>
      <c r="B304" s="159"/>
      <c r="C304" s="159"/>
      <c r="D304" s="159"/>
      <c r="E304" s="161"/>
      <c r="F304" s="162"/>
      <c r="G304" s="311"/>
      <c r="H304" s="312"/>
      <c r="I304" s="163"/>
    </row>
    <row r="305" spans="1:9" ht="15.75" x14ac:dyDescent="0.25">
      <c r="A305" s="160"/>
      <c r="B305" s="159"/>
      <c r="C305" s="159"/>
      <c r="D305" s="159"/>
      <c r="E305" s="161"/>
      <c r="F305" s="162"/>
      <c r="G305" s="311"/>
      <c r="H305" s="312"/>
      <c r="I305" s="163"/>
    </row>
    <row r="306" spans="1:9" ht="15.75" x14ac:dyDescent="0.25">
      <c r="A306" s="160"/>
      <c r="B306" s="159"/>
      <c r="C306" s="159"/>
      <c r="D306" s="159"/>
      <c r="E306" s="161"/>
      <c r="F306" s="162"/>
      <c r="G306" s="311"/>
      <c r="H306" s="312"/>
      <c r="I306" s="163"/>
    </row>
    <row r="307" spans="1:9" ht="15.75" x14ac:dyDescent="0.25">
      <c r="A307" s="160"/>
      <c r="B307" s="159"/>
      <c r="C307" s="159"/>
      <c r="D307" s="159"/>
      <c r="E307" s="161"/>
      <c r="F307" s="162"/>
      <c r="G307" s="311"/>
      <c r="H307" s="312"/>
      <c r="I307" s="163"/>
    </row>
    <row r="308" spans="1:9" ht="15.75" x14ac:dyDescent="0.25">
      <c r="A308" s="160"/>
      <c r="B308" s="159"/>
      <c r="C308" s="159"/>
      <c r="D308" s="159"/>
      <c r="E308" s="161"/>
      <c r="F308" s="162"/>
      <c r="G308" s="311"/>
      <c r="H308" s="312"/>
      <c r="I308" s="163"/>
    </row>
    <row r="309" spans="1:9" ht="15.75" x14ac:dyDescent="0.25">
      <c r="A309" s="160"/>
      <c r="B309" s="159"/>
      <c r="C309" s="159"/>
      <c r="D309" s="159"/>
      <c r="E309" s="161"/>
      <c r="F309" s="162"/>
      <c r="G309" s="311"/>
      <c r="H309" s="312"/>
      <c r="I309" s="163"/>
    </row>
    <row r="310" spans="1:9" ht="15.75" x14ac:dyDescent="0.25">
      <c r="A310" s="160"/>
      <c r="B310" s="159"/>
      <c r="C310" s="159"/>
      <c r="D310" s="159"/>
      <c r="E310" s="161"/>
      <c r="F310" s="162"/>
      <c r="G310" s="311"/>
      <c r="H310" s="312"/>
      <c r="I310" s="163"/>
    </row>
    <row r="311" spans="1:9" ht="15.75" x14ac:dyDescent="0.25">
      <c r="A311" s="160"/>
      <c r="B311" s="159"/>
      <c r="C311" s="159"/>
      <c r="D311" s="159"/>
      <c r="E311" s="161"/>
      <c r="F311" s="162"/>
      <c r="G311" s="311"/>
      <c r="H311" s="312"/>
      <c r="I311" s="163"/>
    </row>
    <row r="312" spans="1:9" ht="15.75" x14ac:dyDescent="0.25">
      <c r="A312" s="160"/>
      <c r="B312" s="159"/>
      <c r="C312" s="159"/>
      <c r="D312" s="159"/>
      <c r="E312" s="161"/>
      <c r="F312" s="162"/>
      <c r="G312" s="311"/>
      <c r="H312" s="312"/>
      <c r="I312" s="163"/>
    </row>
    <row r="313" spans="1:9" ht="15.75" x14ac:dyDescent="0.25">
      <c r="A313" s="160"/>
      <c r="B313" s="159"/>
      <c r="C313" s="159"/>
      <c r="D313" s="159"/>
      <c r="E313" s="161"/>
      <c r="F313" s="162"/>
      <c r="G313" s="311"/>
      <c r="H313" s="312"/>
      <c r="I313" s="163"/>
    </row>
    <row r="314" spans="1:9" ht="15.75" x14ac:dyDescent="0.25">
      <c r="A314" s="160"/>
      <c r="B314" s="159"/>
      <c r="C314" s="159"/>
      <c r="D314" s="159"/>
      <c r="E314" s="161"/>
      <c r="F314" s="162"/>
      <c r="G314" s="311"/>
      <c r="H314" s="312"/>
      <c r="I314" s="163"/>
    </row>
    <row r="315" spans="1:9" ht="15.75" x14ac:dyDescent="0.25">
      <c r="A315" s="160"/>
      <c r="B315" s="159"/>
      <c r="C315" s="159"/>
      <c r="D315" s="159"/>
      <c r="E315" s="161"/>
      <c r="F315" s="162"/>
      <c r="G315" s="311"/>
      <c r="H315" s="312"/>
      <c r="I315" s="163"/>
    </row>
    <row r="316" spans="1:9" ht="15.75" x14ac:dyDescent="0.25">
      <c r="A316" s="160"/>
      <c r="B316" s="159"/>
      <c r="C316" s="159"/>
      <c r="D316" s="159"/>
      <c r="E316" s="161"/>
      <c r="F316" s="162"/>
      <c r="G316" s="311"/>
      <c r="H316" s="312"/>
      <c r="I316" s="163"/>
    </row>
    <row r="317" spans="1:9" ht="15.75" x14ac:dyDescent="0.25">
      <c r="A317" s="160"/>
      <c r="B317" s="159"/>
      <c r="C317" s="159"/>
      <c r="D317" s="159"/>
      <c r="E317" s="161"/>
      <c r="F317" s="162"/>
      <c r="G317" s="311"/>
      <c r="H317" s="312"/>
      <c r="I317" s="163"/>
    </row>
    <row r="318" spans="1:9" ht="15.75" x14ac:dyDescent="0.25">
      <c r="A318" s="160"/>
      <c r="B318" s="159"/>
      <c r="C318" s="159"/>
      <c r="D318" s="159"/>
      <c r="E318" s="161"/>
      <c r="F318" s="162"/>
      <c r="G318" s="311"/>
      <c r="H318" s="312"/>
      <c r="I318" s="163"/>
    </row>
    <row r="319" spans="1:9" ht="15.75" x14ac:dyDescent="0.25">
      <c r="A319" s="160"/>
      <c r="B319" s="159"/>
      <c r="C319" s="159"/>
      <c r="D319" s="159"/>
      <c r="E319" s="161"/>
      <c r="F319" s="162"/>
      <c r="G319" s="311"/>
      <c r="H319" s="312"/>
      <c r="I319" s="163"/>
    </row>
    <row r="320" spans="1:9" ht="15.75" x14ac:dyDescent="0.25">
      <c r="A320" s="160"/>
      <c r="B320" s="159"/>
      <c r="C320" s="159"/>
      <c r="D320" s="159"/>
      <c r="E320" s="161"/>
      <c r="F320" s="162"/>
      <c r="G320" s="311"/>
      <c r="H320" s="312"/>
      <c r="I320" s="163"/>
    </row>
    <row r="321" spans="1:9" ht="15.75" x14ac:dyDescent="0.25">
      <c r="A321" s="160"/>
      <c r="B321" s="159"/>
      <c r="C321" s="159"/>
      <c r="D321" s="159"/>
      <c r="E321" s="161"/>
      <c r="F321" s="162"/>
      <c r="G321" s="311"/>
      <c r="H321" s="312"/>
      <c r="I321" s="163"/>
    </row>
    <row r="322" spans="1:9" ht="15.75" x14ac:dyDescent="0.25">
      <c r="A322" s="160"/>
      <c r="B322" s="159"/>
      <c r="C322" s="159"/>
      <c r="D322" s="159"/>
      <c r="E322" s="161"/>
      <c r="F322" s="162"/>
      <c r="G322" s="311"/>
      <c r="H322" s="312"/>
      <c r="I322" s="163"/>
    </row>
    <row r="323" spans="1:9" ht="15.75" x14ac:dyDescent="0.25">
      <c r="A323" s="160"/>
      <c r="B323" s="159"/>
      <c r="C323" s="159"/>
      <c r="D323" s="159"/>
      <c r="E323" s="161"/>
      <c r="F323" s="162"/>
      <c r="G323" s="311"/>
      <c r="H323" s="312"/>
      <c r="I323" s="163"/>
    </row>
    <row r="324" spans="1:9" ht="15.75" x14ac:dyDescent="0.25">
      <c r="A324" s="160"/>
      <c r="B324" s="159"/>
      <c r="C324" s="159"/>
      <c r="D324" s="159"/>
      <c r="E324" s="161"/>
      <c r="F324" s="162"/>
      <c r="G324" s="311"/>
      <c r="H324" s="312"/>
      <c r="I324" s="163"/>
    </row>
    <row r="325" spans="1:9" ht="15.75" x14ac:dyDescent="0.25">
      <c r="A325" s="160"/>
      <c r="B325" s="159"/>
      <c r="C325" s="159"/>
      <c r="D325" s="159"/>
      <c r="E325" s="161"/>
      <c r="F325" s="162"/>
      <c r="G325" s="311"/>
      <c r="H325" s="312"/>
      <c r="I325" s="163"/>
    </row>
    <row r="326" spans="1:9" ht="15.75" x14ac:dyDescent="0.25">
      <c r="A326" s="160"/>
      <c r="B326" s="159"/>
      <c r="C326" s="159"/>
      <c r="D326" s="159"/>
      <c r="E326" s="161"/>
      <c r="F326" s="162"/>
      <c r="G326" s="311"/>
      <c r="H326" s="312"/>
      <c r="I326" s="163"/>
    </row>
    <row r="327" spans="1:9" ht="15.75" x14ac:dyDescent="0.25">
      <c r="A327" s="160"/>
      <c r="B327" s="159"/>
      <c r="C327" s="159"/>
      <c r="D327" s="159"/>
      <c r="E327" s="161"/>
      <c r="F327" s="162"/>
      <c r="G327" s="311"/>
      <c r="H327" s="312"/>
      <c r="I327" s="163"/>
    </row>
    <row r="328" spans="1:9" ht="15.75" x14ac:dyDescent="0.25">
      <c r="A328" s="160"/>
      <c r="B328" s="159"/>
      <c r="C328" s="159"/>
      <c r="D328" s="159"/>
      <c r="E328" s="161"/>
      <c r="F328" s="162"/>
      <c r="G328" s="311"/>
      <c r="H328" s="312"/>
      <c r="I328" s="163"/>
    </row>
    <row r="329" spans="1:9" ht="15.75" x14ac:dyDescent="0.25">
      <c r="A329" s="160"/>
      <c r="B329" s="159"/>
      <c r="C329" s="159"/>
      <c r="D329" s="159"/>
      <c r="E329" s="161"/>
      <c r="F329" s="162"/>
      <c r="G329" s="311"/>
      <c r="H329" s="312"/>
      <c r="I329" s="163"/>
    </row>
    <row r="330" spans="1:9" ht="15.75" x14ac:dyDescent="0.25">
      <c r="A330" s="160"/>
      <c r="B330" s="159"/>
      <c r="C330" s="159"/>
      <c r="D330" s="159"/>
      <c r="E330" s="161"/>
      <c r="F330" s="162"/>
      <c r="G330" s="311"/>
      <c r="H330" s="312"/>
      <c r="I330" s="163"/>
    </row>
    <row r="331" spans="1:9" ht="15.75" x14ac:dyDescent="0.25">
      <c r="A331" s="160"/>
      <c r="B331" s="159"/>
      <c r="C331" s="159"/>
      <c r="D331" s="159"/>
      <c r="E331" s="161"/>
      <c r="F331" s="162"/>
      <c r="G331" s="311"/>
      <c r="H331" s="312"/>
      <c r="I331" s="163"/>
    </row>
    <row r="332" spans="1:9" ht="15.75" x14ac:dyDescent="0.25">
      <c r="A332" s="160"/>
      <c r="B332" s="159"/>
      <c r="C332" s="159"/>
      <c r="D332" s="159"/>
      <c r="E332" s="161"/>
      <c r="F332" s="162"/>
      <c r="G332" s="311"/>
      <c r="H332" s="312"/>
      <c r="I332" s="163"/>
    </row>
    <row r="333" spans="1:9" ht="15.75" x14ac:dyDescent="0.25">
      <c r="A333" s="160"/>
      <c r="B333" s="159"/>
      <c r="C333" s="159"/>
      <c r="D333" s="159"/>
      <c r="E333" s="161"/>
      <c r="F333" s="162"/>
      <c r="G333" s="311"/>
      <c r="H333" s="312"/>
      <c r="I333" s="163"/>
    </row>
    <row r="334" spans="1:9" ht="15.75" x14ac:dyDescent="0.25">
      <c r="A334" s="160"/>
      <c r="B334" s="159"/>
      <c r="C334" s="159"/>
      <c r="D334" s="159"/>
      <c r="E334" s="161"/>
      <c r="F334" s="162"/>
      <c r="G334" s="311"/>
      <c r="H334" s="312"/>
      <c r="I334" s="163"/>
    </row>
    <row r="335" spans="1:9" ht="15.75" x14ac:dyDescent="0.25">
      <c r="A335" s="160"/>
      <c r="B335" s="159"/>
      <c r="C335" s="159"/>
      <c r="D335" s="159"/>
      <c r="E335" s="161"/>
      <c r="F335" s="162"/>
      <c r="G335" s="311"/>
      <c r="H335" s="312"/>
      <c r="I335" s="163"/>
    </row>
    <row r="336" spans="1:9" ht="15.75" x14ac:dyDescent="0.25">
      <c r="A336" s="160"/>
      <c r="B336" s="159"/>
      <c r="C336" s="159"/>
      <c r="D336" s="159"/>
      <c r="E336" s="161"/>
      <c r="F336" s="162"/>
      <c r="G336" s="311"/>
      <c r="H336" s="312"/>
      <c r="I336" s="163"/>
    </row>
    <row r="337" spans="1:9" ht="15.75" x14ac:dyDescent="0.25">
      <c r="A337" s="160"/>
      <c r="B337" s="159"/>
      <c r="C337" s="159"/>
      <c r="D337" s="159"/>
      <c r="E337" s="161"/>
      <c r="F337" s="162"/>
      <c r="G337" s="311"/>
      <c r="H337" s="312"/>
      <c r="I337" s="163"/>
    </row>
    <row r="338" spans="1:9" ht="15.75" x14ac:dyDescent="0.25">
      <c r="A338" s="160"/>
      <c r="B338" s="159"/>
      <c r="C338" s="159"/>
      <c r="D338" s="159"/>
      <c r="E338" s="161"/>
      <c r="F338" s="162"/>
      <c r="G338" s="311"/>
      <c r="H338" s="312"/>
      <c r="I338" s="163"/>
    </row>
    <row r="339" spans="1:9" ht="15.75" x14ac:dyDescent="0.25">
      <c r="A339" s="160"/>
      <c r="B339" s="159"/>
      <c r="C339" s="159"/>
      <c r="D339" s="159"/>
      <c r="E339" s="161"/>
      <c r="F339" s="162"/>
      <c r="G339" s="311"/>
      <c r="H339" s="312"/>
      <c r="I339" s="163"/>
    </row>
    <row r="340" spans="1:9" ht="15.75" x14ac:dyDescent="0.25">
      <c r="A340" s="160"/>
      <c r="B340" s="159"/>
      <c r="C340" s="159"/>
      <c r="D340" s="159"/>
      <c r="E340" s="161"/>
      <c r="F340" s="162"/>
      <c r="G340" s="311"/>
      <c r="H340" s="312"/>
      <c r="I340" s="163"/>
    </row>
    <row r="341" spans="1:9" ht="15.75" x14ac:dyDescent="0.25">
      <c r="A341" s="160"/>
      <c r="B341" s="159"/>
      <c r="C341" s="159"/>
      <c r="D341" s="159"/>
      <c r="E341" s="161"/>
      <c r="F341" s="162"/>
      <c r="G341" s="311"/>
      <c r="H341" s="312"/>
      <c r="I341" s="163"/>
    </row>
    <row r="342" spans="1:9" ht="15.75" x14ac:dyDescent="0.25">
      <c r="A342" s="160"/>
      <c r="B342" s="159"/>
      <c r="C342" s="159"/>
      <c r="D342" s="159"/>
      <c r="E342" s="161"/>
      <c r="F342" s="162"/>
      <c r="G342" s="311"/>
      <c r="H342" s="312"/>
      <c r="I342" s="163"/>
    </row>
    <row r="343" spans="1:9" ht="15.75" x14ac:dyDescent="0.25">
      <c r="A343" s="160"/>
      <c r="B343" s="159"/>
      <c r="C343" s="159"/>
      <c r="D343" s="159"/>
      <c r="E343" s="161"/>
      <c r="F343" s="162"/>
      <c r="G343" s="311"/>
      <c r="H343" s="312"/>
      <c r="I343" s="163"/>
    </row>
    <row r="344" spans="1:9" ht="15.75" x14ac:dyDescent="0.25">
      <c r="A344" s="160"/>
      <c r="B344" s="159"/>
      <c r="C344" s="159"/>
      <c r="D344" s="159"/>
      <c r="E344" s="161"/>
      <c r="F344" s="162"/>
      <c r="G344" s="311"/>
      <c r="H344" s="312"/>
      <c r="I344" s="163"/>
    </row>
    <row r="345" spans="1:9" ht="15.75" x14ac:dyDescent="0.25">
      <c r="A345" s="160"/>
      <c r="B345" s="159"/>
      <c r="C345" s="159"/>
      <c r="D345" s="159"/>
      <c r="E345" s="161"/>
      <c r="F345" s="162"/>
      <c r="G345" s="311"/>
      <c r="H345" s="312"/>
      <c r="I345" s="163"/>
    </row>
    <row r="346" spans="1:9" ht="15.75" x14ac:dyDescent="0.25">
      <c r="A346" s="160"/>
      <c r="B346" s="159"/>
      <c r="C346" s="159"/>
      <c r="D346" s="159"/>
      <c r="E346" s="161"/>
      <c r="F346" s="162"/>
      <c r="G346" s="311"/>
      <c r="H346" s="312"/>
      <c r="I346" s="163"/>
    </row>
    <row r="347" spans="1:9" ht="15.75" x14ac:dyDescent="0.25">
      <c r="A347" s="160"/>
      <c r="B347" s="159"/>
      <c r="C347" s="159"/>
      <c r="D347" s="159"/>
      <c r="E347" s="161"/>
      <c r="F347" s="162"/>
      <c r="G347" s="311"/>
      <c r="H347" s="312"/>
      <c r="I347" s="163"/>
    </row>
    <row r="348" spans="1:9" ht="15.75" x14ac:dyDescent="0.25">
      <c r="A348" s="160"/>
      <c r="B348" s="159"/>
      <c r="C348" s="159"/>
      <c r="D348" s="159"/>
      <c r="E348" s="161"/>
      <c r="F348" s="162"/>
      <c r="G348" s="311"/>
      <c r="H348" s="312"/>
      <c r="I348" s="163"/>
    </row>
    <row r="349" spans="1:9" ht="15.75" x14ac:dyDescent="0.25">
      <c r="A349" s="160"/>
      <c r="B349" s="159"/>
      <c r="C349" s="159"/>
      <c r="D349" s="159"/>
      <c r="E349" s="161"/>
      <c r="F349" s="162"/>
      <c r="G349" s="311"/>
      <c r="H349" s="312"/>
      <c r="I349" s="163"/>
    </row>
    <row r="350" spans="1:9" ht="15.75" x14ac:dyDescent="0.25">
      <c r="A350" s="160"/>
      <c r="B350" s="159"/>
      <c r="C350" s="159"/>
      <c r="D350" s="159"/>
      <c r="E350" s="161"/>
      <c r="F350" s="162"/>
      <c r="G350" s="311"/>
      <c r="H350" s="312"/>
      <c r="I350" s="163"/>
    </row>
    <row r="351" spans="1:9" ht="15.75" x14ac:dyDescent="0.25">
      <c r="A351" s="160"/>
      <c r="B351" s="159"/>
      <c r="C351" s="159"/>
      <c r="D351" s="159"/>
      <c r="E351" s="161"/>
      <c r="F351" s="162"/>
      <c r="G351" s="311"/>
      <c r="H351" s="312"/>
      <c r="I351" s="163"/>
    </row>
    <row r="352" spans="1:9" ht="15.75" x14ac:dyDescent="0.25">
      <c r="A352" s="160"/>
      <c r="B352" s="159"/>
      <c r="C352" s="159"/>
      <c r="D352" s="159"/>
      <c r="E352" s="161"/>
      <c r="F352" s="162"/>
      <c r="G352" s="311"/>
      <c r="H352" s="312"/>
      <c r="I352" s="163"/>
    </row>
    <row r="353" spans="1:9" ht="15.75" x14ac:dyDescent="0.25">
      <c r="A353" s="160"/>
      <c r="B353" s="159"/>
      <c r="C353" s="159"/>
      <c r="D353" s="159"/>
      <c r="E353" s="161"/>
      <c r="F353" s="162"/>
      <c r="G353" s="311"/>
      <c r="H353" s="312"/>
      <c r="I353" s="163"/>
    </row>
    <row r="354" spans="1:9" ht="15.75" x14ac:dyDescent="0.25">
      <c r="A354" s="160"/>
      <c r="B354" s="159"/>
      <c r="C354" s="159"/>
      <c r="D354" s="159"/>
      <c r="E354" s="161"/>
      <c r="F354" s="162"/>
      <c r="G354" s="311"/>
      <c r="H354" s="312"/>
      <c r="I354" s="163"/>
    </row>
    <row r="355" spans="1:9" ht="15.75" x14ac:dyDescent="0.25">
      <c r="A355" s="160"/>
      <c r="B355" s="159"/>
      <c r="C355" s="159"/>
      <c r="D355" s="159"/>
      <c r="E355" s="161"/>
      <c r="F355" s="162"/>
      <c r="G355" s="311"/>
      <c r="H355" s="312"/>
      <c r="I355" s="163"/>
    </row>
    <row r="356" spans="1:9" ht="15.75" x14ac:dyDescent="0.25">
      <c r="A356" s="160"/>
      <c r="B356" s="159"/>
      <c r="C356" s="159"/>
      <c r="D356" s="159"/>
      <c r="E356" s="161"/>
      <c r="F356" s="162"/>
      <c r="G356" s="311"/>
      <c r="H356" s="312"/>
      <c r="I356" s="163"/>
    </row>
    <row r="357" spans="1:9" ht="15.75" x14ac:dyDescent="0.25">
      <c r="A357" s="160"/>
      <c r="B357" s="159"/>
      <c r="C357" s="159"/>
      <c r="D357" s="159"/>
      <c r="E357" s="161"/>
      <c r="F357" s="162"/>
      <c r="G357" s="311"/>
      <c r="H357" s="312"/>
      <c r="I357" s="163"/>
    </row>
    <row r="358" spans="1:9" ht="15.75" x14ac:dyDescent="0.25">
      <c r="A358" s="160"/>
      <c r="B358" s="159"/>
      <c r="C358" s="159"/>
      <c r="D358" s="159"/>
      <c r="E358" s="161"/>
      <c r="F358" s="162"/>
      <c r="G358" s="311"/>
      <c r="H358" s="312"/>
      <c r="I358" s="163"/>
    </row>
    <row r="359" spans="1:9" ht="15.75" x14ac:dyDescent="0.25">
      <c r="A359" s="160"/>
      <c r="B359" s="159"/>
      <c r="C359" s="159"/>
      <c r="D359" s="159"/>
      <c r="E359" s="161"/>
      <c r="F359" s="162"/>
      <c r="G359" s="311"/>
      <c r="H359" s="312"/>
      <c r="I359" s="163"/>
    </row>
    <row r="360" spans="1:9" ht="15.75" x14ac:dyDescent="0.25">
      <c r="A360" s="160"/>
      <c r="B360" s="159"/>
      <c r="C360" s="159"/>
      <c r="D360" s="159"/>
      <c r="E360" s="161"/>
      <c r="F360" s="162"/>
      <c r="G360" s="311"/>
      <c r="H360" s="312"/>
      <c r="I360" s="163"/>
    </row>
    <row r="361" spans="1:9" ht="15.75" x14ac:dyDescent="0.25">
      <c r="A361" s="160"/>
      <c r="B361" s="159"/>
      <c r="C361" s="159"/>
      <c r="D361" s="159"/>
      <c r="E361" s="161"/>
      <c r="F361" s="162"/>
      <c r="G361" s="311"/>
      <c r="H361" s="312"/>
      <c r="I361" s="163"/>
    </row>
    <row r="362" spans="1:9" ht="15.75" x14ac:dyDescent="0.25">
      <c r="A362" s="160"/>
      <c r="B362" s="159"/>
      <c r="C362" s="159"/>
      <c r="D362" s="159"/>
      <c r="E362" s="161"/>
      <c r="F362" s="162"/>
      <c r="G362" s="311"/>
      <c r="H362" s="312"/>
      <c r="I362" s="163"/>
    </row>
    <row r="363" spans="1:9" ht="15.75" x14ac:dyDescent="0.25">
      <c r="A363" s="160"/>
      <c r="B363" s="159"/>
      <c r="C363" s="159"/>
      <c r="D363" s="159"/>
      <c r="E363" s="161"/>
      <c r="F363" s="162"/>
      <c r="G363" s="311"/>
      <c r="H363" s="312"/>
      <c r="I363" s="163"/>
    </row>
    <row r="364" spans="1:9" ht="15.75" x14ac:dyDescent="0.25">
      <c r="A364" s="160"/>
      <c r="B364" s="159"/>
      <c r="C364" s="159"/>
      <c r="D364" s="159"/>
      <c r="E364" s="161"/>
      <c r="F364" s="162"/>
      <c r="G364" s="311"/>
      <c r="H364" s="312"/>
      <c r="I364" s="163"/>
    </row>
    <row r="365" spans="1:9" ht="15.75" x14ac:dyDescent="0.25">
      <c r="A365" s="160"/>
      <c r="B365" s="159"/>
      <c r="C365" s="159"/>
      <c r="D365" s="159"/>
      <c r="E365" s="161"/>
      <c r="F365" s="162"/>
      <c r="G365" s="311"/>
      <c r="H365" s="312"/>
      <c r="I365" s="163"/>
    </row>
    <row r="366" spans="1:9" ht="15.75" x14ac:dyDescent="0.25">
      <c r="A366" s="160"/>
      <c r="B366" s="159"/>
      <c r="C366" s="159"/>
      <c r="D366" s="159"/>
      <c r="E366" s="161"/>
      <c r="F366" s="162"/>
      <c r="G366" s="311"/>
      <c r="H366" s="312"/>
      <c r="I366" s="163"/>
    </row>
    <row r="367" spans="1:9" ht="15.75" x14ac:dyDescent="0.25">
      <c r="A367" s="160"/>
      <c r="B367" s="159"/>
      <c r="C367" s="159"/>
      <c r="D367" s="159"/>
      <c r="E367" s="161"/>
      <c r="F367" s="162"/>
      <c r="G367" s="311"/>
      <c r="H367" s="312"/>
      <c r="I367" s="163"/>
    </row>
    <row r="368" spans="1:9" ht="15.75" x14ac:dyDescent="0.25">
      <c r="A368" s="160"/>
      <c r="B368" s="159"/>
      <c r="C368" s="159"/>
      <c r="D368" s="159"/>
      <c r="E368" s="161"/>
      <c r="F368" s="162"/>
      <c r="G368" s="311"/>
      <c r="H368" s="312"/>
      <c r="I368" s="163"/>
    </row>
    <row r="369" spans="1:9" ht="15.75" x14ac:dyDescent="0.25">
      <c r="A369" s="160"/>
      <c r="B369" s="159"/>
      <c r="C369" s="159"/>
      <c r="D369" s="159"/>
      <c r="E369" s="161"/>
      <c r="F369" s="162"/>
      <c r="G369" s="311"/>
      <c r="H369" s="312"/>
      <c r="I369" s="163"/>
    </row>
    <row r="370" spans="1:9" ht="15.75" x14ac:dyDescent="0.25">
      <c r="A370" s="160"/>
      <c r="B370" s="159"/>
      <c r="C370" s="159"/>
      <c r="D370" s="159"/>
      <c r="E370" s="161"/>
      <c r="F370" s="162"/>
      <c r="G370" s="311"/>
      <c r="H370" s="312"/>
      <c r="I370" s="163"/>
    </row>
    <row r="371" spans="1:9" ht="15.75" x14ac:dyDescent="0.25">
      <c r="A371" s="160"/>
      <c r="B371" s="159"/>
      <c r="C371" s="159"/>
      <c r="D371" s="159"/>
      <c r="E371" s="161"/>
      <c r="F371" s="162"/>
      <c r="G371" s="311"/>
      <c r="H371" s="312"/>
      <c r="I371" s="163"/>
    </row>
    <row r="372" spans="1:9" ht="15.75" x14ac:dyDescent="0.25">
      <c r="A372" s="160"/>
      <c r="B372" s="159"/>
      <c r="C372" s="159"/>
      <c r="D372" s="159"/>
      <c r="E372" s="161"/>
      <c r="F372" s="162"/>
      <c r="G372" s="311"/>
      <c r="H372" s="312"/>
      <c r="I372" s="163"/>
    </row>
    <row r="373" spans="1:9" ht="15.75" x14ac:dyDescent="0.25">
      <c r="A373" s="160"/>
      <c r="B373" s="159"/>
      <c r="C373" s="159"/>
      <c r="D373" s="159"/>
      <c r="E373" s="161"/>
      <c r="F373" s="162"/>
      <c r="G373" s="311"/>
      <c r="H373" s="312"/>
      <c r="I373" s="163"/>
    </row>
    <row r="374" spans="1:9" ht="15.75" x14ac:dyDescent="0.25">
      <c r="A374" s="160"/>
      <c r="B374" s="159"/>
      <c r="C374" s="159"/>
      <c r="D374" s="159"/>
      <c r="E374" s="161"/>
      <c r="F374" s="162"/>
      <c r="G374" s="311"/>
      <c r="H374" s="312"/>
      <c r="I374" s="163"/>
    </row>
    <row r="375" spans="1:9" ht="15.75" x14ac:dyDescent="0.25">
      <c r="A375" s="160"/>
      <c r="B375" s="159"/>
      <c r="C375" s="159"/>
      <c r="D375" s="159"/>
      <c r="E375" s="161"/>
      <c r="F375" s="162"/>
      <c r="G375" s="311"/>
      <c r="H375" s="312"/>
      <c r="I375" s="163"/>
    </row>
    <row r="376" spans="1:9" ht="15.75" x14ac:dyDescent="0.25">
      <c r="A376" s="160"/>
      <c r="B376" s="159"/>
      <c r="C376" s="159"/>
      <c r="D376" s="159"/>
      <c r="E376" s="161"/>
      <c r="F376" s="162"/>
      <c r="G376" s="311"/>
      <c r="H376" s="312"/>
      <c r="I376" s="163"/>
    </row>
    <row r="377" spans="1:9" ht="15.75" x14ac:dyDescent="0.25">
      <c r="A377" s="160"/>
      <c r="B377" s="159"/>
      <c r="C377" s="159"/>
      <c r="D377" s="159"/>
      <c r="E377" s="161"/>
      <c r="F377" s="162"/>
      <c r="G377" s="311"/>
      <c r="H377" s="312"/>
      <c r="I377" s="163"/>
    </row>
    <row r="378" spans="1:9" ht="15.75" x14ac:dyDescent="0.25">
      <c r="A378" s="160"/>
      <c r="B378" s="159"/>
      <c r="C378" s="159"/>
      <c r="D378" s="159"/>
      <c r="E378" s="161"/>
      <c r="F378" s="162"/>
      <c r="G378" s="311"/>
      <c r="H378" s="312"/>
      <c r="I378" s="163"/>
    </row>
    <row r="379" spans="1:9" ht="15.75" x14ac:dyDescent="0.25">
      <c r="A379" s="160"/>
      <c r="B379" s="159"/>
      <c r="C379" s="159"/>
      <c r="D379" s="159"/>
      <c r="E379" s="161"/>
      <c r="F379" s="162"/>
      <c r="G379" s="311"/>
      <c r="H379" s="312"/>
      <c r="I379" s="163"/>
    </row>
    <row r="380" spans="1:9" ht="15.75" x14ac:dyDescent="0.25">
      <c r="A380" s="160"/>
      <c r="B380" s="159"/>
      <c r="C380" s="159"/>
      <c r="D380" s="159"/>
      <c r="E380" s="161"/>
      <c r="F380" s="162"/>
      <c r="G380" s="311"/>
      <c r="H380" s="312"/>
      <c r="I380" s="163"/>
    </row>
    <row r="381" spans="1:9" ht="15.75" x14ac:dyDescent="0.25">
      <c r="A381" s="160"/>
      <c r="B381" s="159"/>
      <c r="C381" s="159"/>
      <c r="D381" s="159"/>
      <c r="E381" s="161"/>
      <c r="F381" s="162"/>
      <c r="G381" s="311"/>
      <c r="H381" s="312"/>
      <c r="I381" s="163"/>
    </row>
    <row r="382" spans="1:9" ht="15.75" x14ac:dyDescent="0.25">
      <c r="A382" s="160"/>
      <c r="B382" s="159"/>
      <c r="C382" s="159"/>
      <c r="D382" s="159"/>
      <c r="E382" s="161"/>
      <c r="F382" s="162"/>
      <c r="G382" s="311"/>
      <c r="H382" s="312"/>
      <c r="I382" s="163"/>
    </row>
    <row r="383" spans="1:9" ht="15.75" x14ac:dyDescent="0.25">
      <c r="A383" s="160"/>
      <c r="B383" s="159"/>
      <c r="C383" s="159"/>
      <c r="D383" s="159"/>
      <c r="E383" s="161"/>
      <c r="F383" s="162"/>
      <c r="G383" s="311"/>
      <c r="H383" s="312"/>
      <c r="I383" s="163"/>
    </row>
    <row r="384" spans="1:9" ht="15.75" x14ac:dyDescent="0.25">
      <c r="A384" s="160"/>
      <c r="B384" s="159"/>
      <c r="C384" s="159"/>
      <c r="D384" s="159"/>
      <c r="E384" s="161"/>
      <c r="F384" s="162"/>
      <c r="G384" s="311"/>
      <c r="H384" s="312"/>
      <c r="I384" s="163"/>
    </row>
    <row r="385" spans="1:9" ht="15.75" x14ac:dyDescent="0.25">
      <c r="A385" s="160"/>
      <c r="B385" s="159"/>
      <c r="C385" s="159"/>
      <c r="D385" s="159"/>
      <c r="E385" s="161"/>
      <c r="F385" s="162"/>
      <c r="G385" s="311"/>
      <c r="H385" s="312"/>
      <c r="I385" s="163"/>
    </row>
    <row r="386" spans="1:9" ht="15.75" x14ac:dyDescent="0.25">
      <c r="A386" s="160"/>
      <c r="B386" s="159"/>
      <c r="C386" s="159"/>
      <c r="D386" s="159"/>
      <c r="E386" s="161"/>
      <c r="F386" s="162"/>
      <c r="G386" s="311"/>
      <c r="H386" s="312"/>
      <c r="I386" s="163"/>
    </row>
    <row r="387" spans="1:9" ht="15.75" x14ac:dyDescent="0.25">
      <c r="A387" s="160"/>
      <c r="B387" s="159"/>
      <c r="C387" s="159"/>
      <c r="D387" s="159"/>
      <c r="E387" s="161"/>
      <c r="F387" s="162"/>
      <c r="G387" s="311"/>
      <c r="H387" s="312"/>
      <c r="I387" s="163"/>
    </row>
    <row r="388" spans="1:9" ht="15.75" x14ac:dyDescent="0.25">
      <c r="A388" s="160"/>
      <c r="B388" s="159"/>
      <c r="C388" s="159"/>
      <c r="D388" s="159"/>
      <c r="E388" s="161"/>
      <c r="F388" s="162"/>
      <c r="G388" s="311"/>
      <c r="H388" s="312"/>
      <c r="I388" s="163"/>
    </row>
    <row r="389" spans="1:9" ht="15.75" x14ac:dyDescent="0.25">
      <c r="A389" s="160"/>
      <c r="B389" s="159"/>
      <c r="C389" s="159"/>
      <c r="D389" s="159"/>
      <c r="E389" s="161"/>
      <c r="F389" s="162"/>
      <c r="G389" s="311"/>
      <c r="H389" s="312"/>
      <c r="I389" s="163"/>
    </row>
    <row r="390" spans="1:9" ht="15.75" x14ac:dyDescent="0.25">
      <c r="A390" s="160"/>
      <c r="B390" s="159"/>
      <c r="C390" s="159"/>
      <c r="D390" s="159"/>
      <c r="E390" s="161"/>
      <c r="F390" s="162"/>
      <c r="G390" s="311"/>
      <c r="H390" s="312"/>
      <c r="I390" s="163"/>
    </row>
    <row r="391" spans="1:9" ht="15.75" x14ac:dyDescent="0.25">
      <c r="A391" s="160"/>
      <c r="B391" s="159"/>
      <c r="C391" s="159"/>
      <c r="D391" s="159"/>
      <c r="E391" s="161"/>
      <c r="F391" s="162"/>
      <c r="G391" s="311"/>
      <c r="H391" s="312"/>
      <c r="I391" s="163"/>
    </row>
    <row r="392" spans="1:9" ht="15.75" x14ac:dyDescent="0.25">
      <c r="A392" s="160"/>
      <c r="B392" s="159"/>
      <c r="C392" s="159"/>
      <c r="D392" s="159"/>
      <c r="E392" s="161"/>
      <c r="F392" s="162"/>
      <c r="G392" s="311"/>
      <c r="H392" s="312"/>
      <c r="I392" s="163"/>
    </row>
    <row r="393" spans="1:9" ht="15.75" x14ac:dyDescent="0.25">
      <c r="A393" s="160"/>
      <c r="B393" s="159"/>
      <c r="C393" s="159"/>
      <c r="D393" s="159"/>
      <c r="E393" s="161"/>
      <c r="F393" s="162"/>
      <c r="G393" s="311"/>
      <c r="H393" s="312"/>
      <c r="I393" s="163"/>
    </row>
    <row r="394" spans="1:9" ht="15.75" x14ac:dyDescent="0.25">
      <c r="A394" s="160"/>
      <c r="B394" s="159"/>
      <c r="C394" s="159"/>
      <c r="D394" s="159"/>
      <c r="E394" s="161"/>
      <c r="F394" s="162"/>
      <c r="G394" s="311"/>
      <c r="H394" s="312"/>
      <c r="I394" s="163"/>
    </row>
    <row r="395" spans="1:9" ht="15.75" x14ac:dyDescent="0.25">
      <c r="A395" s="160"/>
      <c r="B395" s="159"/>
      <c r="C395" s="159"/>
      <c r="D395" s="159"/>
      <c r="E395" s="161"/>
      <c r="F395" s="162"/>
      <c r="G395" s="311"/>
      <c r="H395" s="312"/>
      <c r="I395" s="163"/>
    </row>
    <row r="396" spans="1:9" ht="15.75" x14ac:dyDescent="0.25">
      <c r="A396" s="160"/>
      <c r="B396" s="159"/>
      <c r="C396" s="159"/>
      <c r="D396" s="159"/>
      <c r="E396" s="161"/>
      <c r="F396" s="162"/>
      <c r="G396" s="311"/>
      <c r="H396" s="312"/>
      <c r="I396" s="163"/>
    </row>
    <row r="397" spans="1:9" ht="15.75" x14ac:dyDescent="0.25">
      <c r="A397" s="160"/>
      <c r="B397" s="159"/>
      <c r="C397" s="159"/>
      <c r="D397" s="159"/>
      <c r="E397" s="161"/>
      <c r="F397" s="162"/>
      <c r="G397" s="311"/>
      <c r="H397" s="312"/>
      <c r="I397" s="163"/>
    </row>
    <row r="398" spans="1:9" ht="15.75" x14ac:dyDescent="0.25">
      <c r="A398" s="160"/>
      <c r="B398" s="159"/>
      <c r="C398" s="159"/>
      <c r="D398" s="159"/>
      <c r="E398" s="161"/>
      <c r="F398" s="162"/>
      <c r="G398" s="311"/>
      <c r="H398" s="312"/>
      <c r="I398" s="163"/>
    </row>
    <row r="399" spans="1:9" ht="15.75" x14ac:dyDescent="0.25">
      <c r="A399" s="160"/>
      <c r="B399" s="159"/>
      <c r="C399" s="159"/>
      <c r="D399" s="159"/>
      <c r="E399" s="161"/>
      <c r="F399" s="162"/>
      <c r="G399" s="311"/>
      <c r="H399" s="312"/>
      <c r="I399" s="163"/>
    </row>
    <row r="400" spans="1:9" ht="15.75" x14ac:dyDescent="0.25">
      <c r="A400" s="160"/>
      <c r="B400" s="159"/>
      <c r="C400" s="159"/>
      <c r="D400" s="159"/>
      <c r="E400" s="161"/>
      <c r="F400" s="162"/>
      <c r="G400" s="311"/>
      <c r="H400" s="312"/>
      <c r="I400" s="163"/>
    </row>
    <row r="401" spans="1:9" ht="15.75" x14ac:dyDescent="0.25">
      <c r="A401" s="160"/>
      <c r="B401" s="159"/>
      <c r="C401" s="159"/>
      <c r="D401" s="159"/>
      <c r="E401" s="161"/>
      <c r="F401" s="162"/>
      <c r="G401" s="311"/>
      <c r="H401" s="312"/>
      <c r="I401" s="163"/>
    </row>
    <row r="402" spans="1:9" ht="15.75" x14ac:dyDescent="0.25">
      <c r="A402" s="160"/>
      <c r="B402" s="159"/>
      <c r="C402" s="159"/>
      <c r="D402" s="159"/>
      <c r="E402" s="161"/>
      <c r="F402" s="162"/>
      <c r="G402" s="311"/>
      <c r="H402" s="312"/>
      <c r="I402" s="163"/>
    </row>
    <row r="403" spans="1:9" ht="15.75" x14ac:dyDescent="0.25">
      <c r="A403" s="160"/>
      <c r="B403" s="159"/>
      <c r="C403" s="159"/>
      <c r="D403" s="159"/>
      <c r="E403" s="161"/>
      <c r="F403" s="162"/>
      <c r="G403" s="311"/>
      <c r="H403" s="312"/>
      <c r="I403" s="163"/>
    </row>
    <row r="404" spans="1:9" ht="15.75" x14ac:dyDescent="0.25">
      <c r="A404" s="160"/>
      <c r="B404" s="159"/>
      <c r="C404" s="159"/>
      <c r="D404" s="159"/>
      <c r="E404" s="161"/>
      <c r="F404" s="162"/>
      <c r="G404" s="311"/>
      <c r="H404" s="312"/>
      <c r="I404" s="163"/>
    </row>
    <row r="405" spans="1:9" ht="15.75" x14ac:dyDescent="0.25">
      <c r="A405" s="160"/>
      <c r="B405" s="159"/>
      <c r="C405" s="159"/>
      <c r="D405" s="159"/>
      <c r="E405" s="161"/>
      <c r="F405" s="162"/>
      <c r="G405" s="311"/>
      <c r="H405" s="312"/>
      <c r="I405" s="163"/>
    </row>
    <row r="406" spans="1:9" ht="15.75" x14ac:dyDescent="0.25">
      <c r="A406" s="160"/>
      <c r="B406" s="159"/>
      <c r="C406" s="159"/>
      <c r="D406" s="159"/>
      <c r="E406" s="161"/>
      <c r="F406" s="162"/>
      <c r="G406" s="311"/>
      <c r="H406" s="312"/>
      <c r="I406" s="163"/>
    </row>
    <row r="407" spans="1:9" ht="15.75" x14ac:dyDescent="0.25">
      <c r="A407" s="160"/>
      <c r="B407" s="159"/>
      <c r="C407" s="159"/>
      <c r="D407" s="159"/>
      <c r="E407" s="161"/>
      <c r="F407" s="162"/>
      <c r="G407" s="311"/>
      <c r="H407" s="312"/>
      <c r="I407" s="163"/>
    </row>
    <row r="408" spans="1:9" ht="15.75" x14ac:dyDescent="0.25">
      <c r="A408" s="160"/>
      <c r="B408" s="159"/>
      <c r="C408" s="159"/>
      <c r="D408" s="159"/>
      <c r="E408" s="161"/>
      <c r="F408" s="162"/>
      <c r="G408" s="311"/>
      <c r="H408" s="312"/>
      <c r="I408" s="163"/>
    </row>
    <row r="409" spans="1:9" ht="15.75" x14ac:dyDescent="0.25">
      <c r="A409" s="160"/>
      <c r="B409" s="159"/>
      <c r="C409" s="159"/>
      <c r="D409" s="159"/>
      <c r="E409" s="161"/>
      <c r="F409" s="162"/>
      <c r="G409" s="311"/>
      <c r="H409" s="312"/>
      <c r="I409" s="163"/>
    </row>
    <row r="410" spans="1:9" ht="15.75" x14ac:dyDescent="0.25">
      <c r="A410" s="160"/>
      <c r="B410" s="159"/>
      <c r="C410" s="159"/>
      <c r="D410" s="159"/>
      <c r="E410" s="161"/>
      <c r="F410" s="162"/>
      <c r="G410" s="311"/>
      <c r="H410" s="312"/>
      <c r="I410" s="163"/>
    </row>
    <row r="411" spans="1:9" ht="15.75" x14ac:dyDescent="0.25">
      <c r="A411" s="160"/>
      <c r="B411" s="159"/>
      <c r="C411" s="159"/>
      <c r="D411" s="159"/>
      <c r="E411" s="161"/>
      <c r="F411" s="162"/>
      <c r="G411" s="311"/>
      <c r="H411" s="312"/>
      <c r="I411" s="163"/>
    </row>
    <row r="412" spans="1:9" ht="15.75" x14ac:dyDescent="0.25">
      <c r="A412" s="160"/>
      <c r="B412" s="159"/>
      <c r="C412" s="159"/>
      <c r="D412" s="159"/>
      <c r="E412" s="161"/>
      <c r="F412" s="162"/>
      <c r="G412" s="311"/>
      <c r="H412" s="312"/>
      <c r="I412" s="163"/>
    </row>
    <row r="413" spans="1:9" ht="15.75" x14ac:dyDescent="0.25">
      <c r="A413" s="160"/>
      <c r="B413" s="159"/>
      <c r="C413" s="159"/>
      <c r="D413" s="159"/>
      <c r="E413" s="161"/>
      <c r="F413" s="162"/>
      <c r="G413" s="311"/>
      <c r="H413" s="312"/>
      <c r="I413" s="163"/>
    </row>
    <row r="414" spans="1:9" ht="15.75" x14ac:dyDescent="0.25">
      <c r="A414" s="160"/>
      <c r="B414" s="159"/>
      <c r="C414" s="159"/>
      <c r="D414" s="159"/>
      <c r="E414" s="161"/>
      <c r="F414" s="162"/>
      <c r="G414" s="311"/>
      <c r="H414" s="312"/>
      <c r="I414" s="163"/>
    </row>
    <row r="415" spans="1:9" ht="15.75" x14ac:dyDescent="0.25">
      <c r="A415" s="160"/>
      <c r="B415" s="159"/>
      <c r="C415" s="159"/>
      <c r="D415" s="159"/>
      <c r="E415" s="161"/>
      <c r="F415" s="162"/>
      <c r="G415" s="311"/>
      <c r="H415" s="312"/>
      <c r="I415" s="163"/>
    </row>
    <row r="416" spans="1:9" ht="15.75" x14ac:dyDescent="0.25">
      <c r="A416" s="160"/>
      <c r="B416" s="159"/>
      <c r="C416" s="159"/>
      <c r="D416" s="159"/>
      <c r="E416" s="161"/>
      <c r="F416" s="162"/>
      <c r="G416" s="311"/>
      <c r="H416" s="312"/>
      <c r="I416" s="163"/>
    </row>
    <row r="417" spans="1:9" ht="15.75" x14ac:dyDescent="0.25">
      <c r="A417" s="160"/>
      <c r="B417" s="159"/>
      <c r="C417" s="159"/>
      <c r="D417" s="159"/>
      <c r="E417" s="161"/>
      <c r="F417" s="162"/>
      <c r="G417" s="311"/>
      <c r="H417" s="312"/>
      <c r="I417" s="163"/>
    </row>
    <row r="418" spans="1:9" ht="15.75" x14ac:dyDescent="0.25">
      <c r="A418" s="160"/>
      <c r="B418" s="159"/>
      <c r="C418" s="159"/>
      <c r="D418" s="159"/>
      <c r="E418" s="161"/>
      <c r="F418" s="162"/>
      <c r="G418" s="311"/>
      <c r="H418" s="312"/>
      <c r="I418" s="163"/>
    </row>
    <row r="419" spans="1:9" ht="15.75" x14ac:dyDescent="0.25">
      <c r="A419" s="160"/>
      <c r="B419" s="159"/>
      <c r="C419" s="159"/>
      <c r="D419" s="159"/>
      <c r="E419" s="161"/>
      <c r="F419" s="162"/>
      <c r="G419" s="311"/>
      <c r="H419" s="312"/>
      <c r="I419" s="163"/>
    </row>
    <row r="420" spans="1:9" ht="15.75" x14ac:dyDescent="0.25">
      <c r="A420" s="160"/>
      <c r="B420" s="159"/>
      <c r="C420" s="159"/>
      <c r="D420" s="159"/>
      <c r="E420" s="161"/>
      <c r="F420" s="162"/>
      <c r="G420" s="311"/>
      <c r="H420" s="312"/>
      <c r="I420" s="163"/>
    </row>
    <row r="421" spans="1:9" ht="15.75" x14ac:dyDescent="0.25">
      <c r="A421" s="160"/>
      <c r="B421" s="159"/>
      <c r="C421" s="159"/>
      <c r="D421" s="159"/>
      <c r="E421" s="161"/>
      <c r="F421" s="162"/>
      <c r="G421" s="311"/>
      <c r="H421" s="312"/>
      <c r="I421" s="163"/>
    </row>
    <row r="422" spans="1:9" ht="15.75" x14ac:dyDescent="0.25">
      <c r="A422" s="160"/>
      <c r="B422" s="159"/>
      <c r="C422" s="159"/>
      <c r="D422" s="159"/>
      <c r="E422" s="161"/>
      <c r="F422" s="162"/>
      <c r="G422" s="311"/>
      <c r="H422" s="312"/>
      <c r="I422" s="163"/>
    </row>
    <row r="423" spans="1:9" ht="15.75" x14ac:dyDescent="0.25">
      <c r="A423" s="160"/>
      <c r="B423" s="159"/>
      <c r="C423" s="159"/>
      <c r="D423" s="159"/>
      <c r="E423" s="161"/>
      <c r="F423" s="162"/>
      <c r="G423" s="311"/>
      <c r="H423" s="312"/>
      <c r="I423" s="163"/>
    </row>
    <row r="424" spans="1:9" ht="15.75" x14ac:dyDescent="0.25">
      <c r="A424" s="160"/>
      <c r="B424" s="159"/>
      <c r="C424" s="159"/>
      <c r="D424" s="159"/>
      <c r="E424" s="161"/>
      <c r="F424" s="162"/>
      <c r="G424" s="311"/>
      <c r="H424" s="312"/>
      <c r="I424" s="163"/>
    </row>
    <row r="425" spans="1:9" ht="15.75" x14ac:dyDescent="0.25">
      <c r="A425" s="160"/>
      <c r="B425" s="159"/>
      <c r="C425" s="159"/>
      <c r="D425" s="159"/>
      <c r="E425" s="161"/>
      <c r="F425" s="162"/>
      <c r="G425" s="311"/>
      <c r="H425" s="312"/>
      <c r="I425" s="163"/>
    </row>
    <row r="426" spans="1:9" ht="15.75" x14ac:dyDescent="0.25">
      <c r="A426" s="160"/>
      <c r="B426" s="159"/>
      <c r="C426" s="159"/>
      <c r="D426" s="159"/>
      <c r="E426" s="161"/>
      <c r="F426" s="162"/>
      <c r="G426" s="311"/>
      <c r="H426" s="312"/>
      <c r="I426" s="163"/>
    </row>
    <row r="427" spans="1:9" ht="15.75" x14ac:dyDescent="0.25">
      <c r="A427" s="160"/>
      <c r="B427" s="159"/>
      <c r="C427" s="159"/>
      <c r="D427" s="159"/>
      <c r="E427" s="161"/>
      <c r="F427" s="162"/>
      <c r="G427" s="311"/>
      <c r="H427" s="312"/>
      <c r="I427" s="163"/>
    </row>
    <row r="428" spans="1:9" ht="15.75" x14ac:dyDescent="0.25">
      <c r="A428" s="160"/>
      <c r="B428" s="159"/>
      <c r="C428" s="159"/>
      <c r="D428" s="159"/>
      <c r="E428" s="161"/>
      <c r="F428" s="162"/>
      <c r="G428" s="311"/>
      <c r="H428" s="312"/>
      <c r="I428" s="163"/>
    </row>
    <row r="429" spans="1:9" ht="15.75" x14ac:dyDescent="0.25">
      <c r="A429" s="160"/>
      <c r="B429" s="159"/>
      <c r="C429" s="159"/>
      <c r="D429" s="159"/>
      <c r="E429" s="161"/>
      <c r="F429" s="162"/>
      <c r="G429" s="311"/>
      <c r="H429" s="312"/>
      <c r="I429" s="163"/>
    </row>
    <row r="430" spans="1:9" ht="15.75" x14ac:dyDescent="0.25">
      <c r="A430" s="160"/>
      <c r="B430" s="159"/>
      <c r="C430" s="159"/>
      <c r="D430" s="159"/>
      <c r="E430" s="161"/>
      <c r="F430" s="162"/>
      <c r="G430" s="311"/>
      <c r="H430" s="312"/>
      <c r="I430" s="163"/>
    </row>
    <row r="431" spans="1:9" ht="15.75" x14ac:dyDescent="0.25">
      <c r="A431" s="160"/>
      <c r="B431" s="159"/>
      <c r="C431" s="159"/>
      <c r="D431" s="159"/>
      <c r="E431" s="161"/>
      <c r="F431" s="162"/>
      <c r="G431" s="311"/>
      <c r="H431" s="312"/>
      <c r="I431" s="163"/>
    </row>
    <row r="432" spans="1:9" ht="15.75" x14ac:dyDescent="0.25">
      <c r="A432" s="160"/>
      <c r="B432" s="159"/>
      <c r="C432" s="159"/>
      <c r="D432" s="159"/>
      <c r="E432" s="161"/>
      <c r="F432" s="162"/>
      <c r="G432" s="311"/>
      <c r="H432" s="312"/>
      <c r="I432" s="163"/>
    </row>
    <row r="433" spans="1:9" ht="15.75" x14ac:dyDescent="0.25">
      <c r="A433" s="160"/>
      <c r="B433" s="159"/>
      <c r="C433" s="159"/>
      <c r="D433" s="159"/>
      <c r="E433" s="161"/>
      <c r="F433" s="162"/>
      <c r="G433" s="311"/>
      <c r="H433" s="312"/>
      <c r="I433" s="163"/>
    </row>
    <row r="434" spans="1:9" ht="15.75" x14ac:dyDescent="0.25">
      <c r="A434" s="160"/>
      <c r="B434" s="159"/>
      <c r="C434" s="159"/>
      <c r="D434" s="159"/>
      <c r="E434" s="161"/>
      <c r="F434" s="162"/>
      <c r="G434" s="311"/>
      <c r="H434" s="312"/>
      <c r="I434" s="163"/>
    </row>
    <row r="435" spans="1:9" ht="15.75" x14ac:dyDescent="0.25">
      <c r="A435" s="160"/>
      <c r="B435" s="159"/>
      <c r="C435" s="159"/>
      <c r="D435" s="159"/>
      <c r="E435" s="161"/>
      <c r="F435" s="162"/>
      <c r="G435" s="311"/>
      <c r="H435" s="312"/>
      <c r="I435" s="163"/>
    </row>
    <row r="436" spans="1:9" ht="15.75" x14ac:dyDescent="0.25">
      <c r="A436" s="160"/>
      <c r="B436" s="159"/>
      <c r="C436" s="159"/>
      <c r="D436" s="159"/>
      <c r="E436" s="161"/>
      <c r="F436" s="162"/>
      <c r="G436" s="311"/>
      <c r="H436" s="312"/>
      <c r="I436" s="163"/>
    </row>
    <row r="437" spans="1:9" ht="15.75" x14ac:dyDescent="0.25">
      <c r="A437" s="160"/>
      <c r="B437" s="159"/>
      <c r="C437" s="159"/>
      <c r="D437" s="159"/>
      <c r="E437" s="161"/>
      <c r="F437" s="162"/>
      <c r="G437" s="311"/>
      <c r="H437" s="312"/>
      <c r="I437" s="163"/>
    </row>
    <row r="438" spans="1:9" ht="15.75" x14ac:dyDescent="0.25">
      <c r="A438" s="160"/>
      <c r="B438" s="159"/>
      <c r="C438" s="159"/>
      <c r="D438" s="159"/>
      <c r="E438" s="161"/>
      <c r="F438" s="162"/>
      <c r="G438" s="311"/>
      <c r="H438" s="312"/>
      <c r="I438" s="163"/>
    </row>
    <row r="439" spans="1:9" ht="15.75" x14ac:dyDescent="0.25">
      <c r="A439" s="160"/>
      <c r="B439" s="159"/>
      <c r="C439" s="159"/>
      <c r="D439" s="159"/>
      <c r="E439" s="161"/>
      <c r="F439" s="162"/>
      <c r="G439" s="311"/>
      <c r="H439" s="312"/>
      <c r="I439" s="163"/>
    </row>
    <row r="440" spans="1:9" ht="15.75" x14ac:dyDescent="0.25">
      <c r="A440" s="160"/>
      <c r="B440" s="159"/>
      <c r="C440" s="159"/>
      <c r="D440" s="159"/>
      <c r="E440" s="161"/>
      <c r="F440" s="162"/>
      <c r="G440" s="311"/>
      <c r="H440" s="312"/>
      <c r="I440" s="163"/>
    </row>
    <row r="441" spans="1:9" ht="15.75" x14ac:dyDescent="0.25">
      <c r="A441" s="160"/>
      <c r="B441" s="159"/>
      <c r="C441" s="159"/>
      <c r="D441" s="159"/>
      <c r="E441" s="161"/>
      <c r="F441" s="162"/>
      <c r="G441" s="311"/>
      <c r="H441" s="312"/>
      <c r="I441" s="163"/>
    </row>
    <row r="442" spans="1:9" ht="15.75" x14ac:dyDescent="0.25">
      <c r="A442" s="160"/>
      <c r="B442" s="159"/>
      <c r="C442" s="159"/>
      <c r="D442" s="159"/>
      <c r="E442" s="161"/>
      <c r="F442" s="162"/>
      <c r="G442" s="311"/>
      <c r="H442" s="312"/>
      <c r="I442" s="163"/>
    </row>
    <row r="443" spans="1:9" ht="15.75" x14ac:dyDescent="0.25">
      <c r="A443" s="160"/>
      <c r="B443" s="159"/>
      <c r="C443" s="159"/>
      <c r="D443" s="159"/>
      <c r="E443" s="161"/>
      <c r="F443" s="162"/>
      <c r="G443" s="311"/>
      <c r="H443" s="312"/>
      <c r="I443" s="163"/>
    </row>
    <row r="444" spans="1:9" ht="15.75" x14ac:dyDescent="0.25">
      <c r="A444" s="160"/>
      <c r="B444" s="159"/>
      <c r="C444" s="159"/>
      <c r="D444" s="159"/>
      <c r="E444" s="161"/>
      <c r="F444" s="162"/>
      <c r="G444" s="311"/>
      <c r="H444" s="312"/>
      <c r="I444" s="163"/>
    </row>
    <row r="445" spans="1:9" ht="15.75" x14ac:dyDescent="0.25">
      <c r="A445" s="160"/>
      <c r="B445" s="159"/>
      <c r="C445" s="159"/>
      <c r="D445" s="159"/>
      <c r="E445" s="161"/>
      <c r="F445" s="162"/>
      <c r="G445" s="311"/>
      <c r="H445" s="312"/>
      <c r="I445" s="163"/>
    </row>
    <row r="446" spans="1:9" ht="15.75" x14ac:dyDescent="0.25">
      <c r="A446" s="160"/>
      <c r="B446" s="159"/>
      <c r="C446" s="159"/>
      <c r="D446" s="159"/>
      <c r="E446" s="161"/>
      <c r="F446" s="162"/>
      <c r="G446" s="311"/>
      <c r="H446" s="312"/>
      <c r="I446" s="163"/>
    </row>
    <row r="447" spans="1:9" ht="15.75" x14ac:dyDescent="0.25">
      <c r="A447" s="160"/>
      <c r="B447" s="159"/>
      <c r="C447" s="159"/>
      <c r="D447" s="159"/>
      <c r="E447" s="161"/>
      <c r="F447" s="162"/>
      <c r="G447" s="311"/>
      <c r="H447" s="312"/>
      <c r="I447" s="163"/>
    </row>
    <row r="448" spans="1:9" ht="15.75" x14ac:dyDescent="0.25">
      <c r="A448" s="160"/>
      <c r="B448" s="159"/>
      <c r="C448" s="159"/>
      <c r="D448" s="159"/>
      <c r="E448" s="161"/>
      <c r="F448" s="162"/>
      <c r="G448" s="311"/>
      <c r="H448" s="312"/>
      <c r="I448" s="163"/>
    </row>
    <row r="449" spans="1:9" ht="15.75" x14ac:dyDescent="0.25">
      <c r="A449" s="160"/>
      <c r="B449" s="159"/>
      <c r="C449" s="159"/>
      <c r="D449" s="159"/>
      <c r="E449" s="161"/>
      <c r="F449" s="162"/>
      <c r="G449" s="311"/>
      <c r="H449" s="312"/>
      <c r="I449" s="163"/>
    </row>
    <row r="450" spans="1:9" ht="15.75" x14ac:dyDescent="0.25">
      <c r="A450" s="160"/>
      <c r="B450" s="159"/>
      <c r="C450" s="159"/>
      <c r="D450" s="159"/>
      <c r="E450" s="161"/>
      <c r="F450" s="162"/>
      <c r="G450" s="311"/>
      <c r="H450" s="312"/>
      <c r="I450" s="163"/>
    </row>
    <row r="451" spans="1:9" ht="15.75" x14ac:dyDescent="0.25">
      <c r="A451" s="160"/>
      <c r="B451" s="159"/>
      <c r="C451" s="159"/>
      <c r="D451" s="159"/>
      <c r="E451" s="161"/>
      <c r="F451" s="162"/>
      <c r="G451" s="311"/>
      <c r="H451" s="312"/>
      <c r="I451" s="163"/>
    </row>
    <row r="452" spans="1:9" ht="15.75" x14ac:dyDescent="0.25">
      <c r="A452" s="160"/>
      <c r="B452" s="159"/>
      <c r="C452" s="159"/>
      <c r="D452" s="159"/>
      <c r="E452" s="161"/>
      <c r="F452" s="162"/>
      <c r="G452" s="311"/>
      <c r="H452" s="312"/>
      <c r="I452" s="163"/>
    </row>
    <row r="453" spans="1:9" ht="15.75" x14ac:dyDescent="0.25">
      <c r="A453" s="160"/>
      <c r="B453" s="159"/>
      <c r="C453" s="159"/>
      <c r="D453" s="159"/>
      <c r="E453" s="161"/>
      <c r="F453" s="162"/>
      <c r="G453" s="311"/>
      <c r="H453" s="312"/>
      <c r="I453" s="163"/>
    </row>
    <row r="454" spans="1:9" ht="15.75" x14ac:dyDescent="0.25">
      <c r="A454" s="160"/>
      <c r="B454" s="159"/>
      <c r="C454" s="159"/>
      <c r="D454" s="159"/>
      <c r="E454" s="161"/>
      <c r="F454" s="162"/>
      <c r="G454" s="311"/>
      <c r="H454" s="312"/>
      <c r="I454" s="163"/>
    </row>
    <row r="455" spans="1:9" ht="15.75" x14ac:dyDescent="0.25">
      <c r="A455" s="160"/>
      <c r="B455" s="159"/>
      <c r="C455" s="159"/>
      <c r="D455" s="159"/>
      <c r="E455" s="161"/>
      <c r="F455" s="162"/>
      <c r="G455" s="311"/>
      <c r="H455" s="312"/>
      <c r="I455" s="163"/>
    </row>
    <row r="456" spans="1:9" ht="15.75" x14ac:dyDescent="0.25">
      <c r="A456" s="160"/>
      <c r="B456" s="159"/>
      <c r="C456" s="159"/>
      <c r="D456" s="159"/>
      <c r="E456" s="161"/>
      <c r="F456" s="162"/>
      <c r="G456" s="311"/>
      <c r="H456" s="312"/>
      <c r="I456" s="163"/>
    </row>
    <row r="457" spans="1:9" ht="15.75" x14ac:dyDescent="0.25">
      <c r="A457" s="160"/>
      <c r="B457" s="159"/>
      <c r="C457" s="159"/>
      <c r="D457" s="159"/>
      <c r="E457" s="161"/>
      <c r="F457" s="162"/>
      <c r="G457" s="311"/>
      <c r="H457" s="312"/>
      <c r="I457" s="163"/>
    </row>
    <row r="458" spans="1:9" ht="15.75" x14ac:dyDescent="0.25">
      <c r="A458" s="160"/>
      <c r="B458" s="159"/>
      <c r="C458" s="159"/>
      <c r="D458" s="159"/>
      <c r="E458" s="161"/>
      <c r="F458" s="162"/>
      <c r="G458" s="311"/>
      <c r="H458" s="312"/>
      <c r="I458" s="163"/>
    </row>
    <row r="459" spans="1:9" ht="15.75" x14ac:dyDescent="0.25">
      <c r="A459" s="160"/>
      <c r="B459" s="159"/>
      <c r="C459" s="159"/>
      <c r="D459" s="159"/>
      <c r="E459" s="161"/>
      <c r="F459" s="162"/>
      <c r="G459" s="311"/>
      <c r="H459" s="312"/>
      <c r="I459" s="163"/>
    </row>
    <row r="460" spans="1:9" ht="15.75" x14ac:dyDescent="0.25">
      <c r="A460" s="160"/>
      <c r="B460" s="159"/>
      <c r="C460" s="159"/>
      <c r="D460" s="159"/>
      <c r="E460" s="161"/>
      <c r="F460" s="162"/>
      <c r="G460" s="311"/>
      <c r="H460" s="312"/>
      <c r="I460" s="163"/>
    </row>
    <row r="461" spans="1:9" ht="15.75" x14ac:dyDescent="0.25">
      <c r="A461" s="160"/>
      <c r="B461" s="159"/>
      <c r="C461" s="159"/>
      <c r="D461" s="159"/>
      <c r="E461" s="161"/>
      <c r="F461" s="162"/>
      <c r="G461" s="311"/>
      <c r="H461" s="312"/>
      <c r="I461" s="163"/>
    </row>
    <row r="462" spans="1:9" ht="15.75" x14ac:dyDescent="0.25">
      <c r="A462" s="160"/>
      <c r="B462" s="159"/>
      <c r="C462" s="159"/>
      <c r="D462" s="159"/>
      <c r="E462" s="161"/>
      <c r="F462" s="162"/>
      <c r="G462" s="311"/>
      <c r="H462" s="312"/>
      <c r="I462" s="163"/>
    </row>
    <row r="463" spans="1:9" ht="15.75" x14ac:dyDescent="0.25">
      <c r="A463" s="160"/>
      <c r="B463" s="159"/>
      <c r="C463" s="159"/>
      <c r="D463" s="159"/>
      <c r="E463" s="161"/>
      <c r="F463" s="162"/>
      <c r="G463" s="311"/>
      <c r="H463" s="312"/>
      <c r="I463" s="163"/>
    </row>
    <row r="464" spans="1:9" ht="15.75" x14ac:dyDescent="0.25">
      <c r="A464" s="160"/>
      <c r="B464" s="159"/>
      <c r="C464" s="159"/>
      <c r="D464" s="159"/>
      <c r="E464" s="161"/>
      <c r="F464" s="162"/>
      <c r="G464" s="311"/>
      <c r="H464" s="312"/>
      <c r="I464" s="163"/>
    </row>
    <row r="465" spans="1:9" ht="15.75" x14ac:dyDescent="0.25">
      <c r="A465" s="160"/>
      <c r="B465" s="159"/>
      <c r="C465" s="159"/>
      <c r="D465" s="159"/>
      <c r="E465" s="161"/>
      <c r="F465" s="162"/>
      <c r="G465" s="311"/>
      <c r="H465" s="312"/>
      <c r="I465" s="163"/>
    </row>
    <row r="466" spans="1:9" ht="15.75" x14ac:dyDescent="0.25">
      <c r="A466" s="160"/>
      <c r="B466" s="159"/>
      <c r="C466" s="159"/>
      <c r="D466" s="159"/>
      <c r="E466" s="161"/>
      <c r="F466" s="162"/>
      <c r="G466" s="311"/>
      <c r="H466" s="312"/>
      <c r="I466" s="163"/>
    </row>
    <row r="467" spans="1:9" ht="15.75" x14ac:dyDescent="0.25">
      <c r="A467" s="160"/>
      <c r="B467" s="159"/>
      <c r="C467" s="159"/>
      <c r="D467" s="159"/>
      <c r="E467" s="161"/>
      <c r="F467" s="162"/>
      <c r="G467" s="311"/>
      <c r="H467" s="312"/>
      <c r="I467" s="163"/>
    </row>
    <row r="468" spans="1:9" ht="15.75" x14ac:dyDescent="0.25">
      <c r="A468" s="160"/>
      <c r="B468" s="159"/>
      <c r="C468" s="159"/>
      <c r="D468" s="159"/>
      <c r="E468" s="161"/>
      <c r="F468" s="162"/>
      <c r="G468" s="311"/>
      <c r="H468" s="312"/>
      <c r="I468" s="163"/>
    </row>
    <row r="469" spans="1:9" ht="15.75" x14ac:dyDescent="0.25">
      <c r="A469" s="160"/>
      <c r="B469" s="159"/>
      <c r="C469" s="159"/>
      <c r="D469" s="159"/>
      <c r="E469" s="161"/>
      <c r="F469" s="162"/>
      <c r="G469" s="311"/>
      <c r="H469" s="312"/>
      <c r="I469" s="163"/>
    </row>
    <row r="470" spans="1:9" ht="15.75" x14ac:dyDescent="0.25">
      <c r="A470" s="160"/>
      <c r="B470" s="159"/>
      <c r="C470" s="159"/>
      <c r="D470" s="159"/>
      <c r="E470" s="161"/>
      <c r="F470" s="162"/>
      <c r="G470" s="311"/>
      <c r="H470" s="312"/>
      <c r="I470" s="163"/>
    </row>
    <row r="471" spans="1:9" ht="15.75" x14ac:dyDescent="0.25">
      <c r="A471" s="160"/>
      <c r="B471" s="159"/>
      <c r="C471" s="159"/>
      <c r="D471" s="159"/>
      <c r="E471" s="161"/>
      <c r="F471" s="162"/>
      <c r="G471" s="311"/>
      <c r="H471" s="312"/>
      <c r="I471" s="163"/>
    </row>
    <row r="472" spans="1:9" ht="15.75" x14ac:dyDescent="0.25">
      <c r="A472" s="160"/>
      <c r="B472" s="159"/>
      <c r="C472" s="159"/>
      <c r="D472" s="159"/>
      <c r="E472" s="161"/>
      <c r="F472" s="162"/>
      <c r="G472" s="311"/>
      <c r="H472" s="312"/>
      <c r="I472" s="163"/>
    </row>
    <row r="473" spans="1:9" ht="15.75" x14ac:dyDescent="0.25">
      <c r="A473" s="160"/>
      <c r="B473" s="159"/>
      <c r="C473" s="159"/>
      <c r="D473" s="159"/>
      <c r="E473" s="161"/>
      <c r="F473" s="162"/>
      <c r="G473" s="311"/>
      <c r="H473" s="312"/>
      <c r="I473" s="163"/>
    </row>
    <row r="474" spans="1:9" ht="15.75" x14ac:dyDescent="0.25">
      <c r="A474" s="160"/>
      <c r="B474" s="159"/>
      <c r="C474" s="159"/>
      <c r="D474" s="159"/>
      <c r="E474" s="161"/>
      <c r="F474" s="162"/>
      <c r="G474" s="311"/>
      <c r="H474" s="312"/>
      <c r="I474" s="163"/>
    </row>
    <row r="475" spans="1:9" ht="15.75" x14ac:dyDescent="0.25">
      <c r="A475" s="160"/>
      <c r="B475" s="159"/>
      <c r="C475" s="159"/>
      <c r="D475" s="159"/>
      <c r="E475" s="161"/>
      <c r="F475" s="162"/>
      <c r="G475" s="311"/>
      <c r="H475" s="312"/>
      <c r="I475" s="163"/>
    </row>
    <row r="476" spans="1:9" ht="15.75" x14ac:dyDescent="0.25">
      <c r="A476" s="160"/>
      <c r="B476" s="159"/>
      <c r="C476" s="159"/>
      <c r="D476" s="159"/>
      <c r="E476" s="161"/>
      <c r="F476" s="162"/>
      <c r="G476" s="311"/>
      <c r="H476" s="312"/>
      <c r="I476" s="163"/>
    </row>
    <row r="477" spans="1:9" ht="15.75" x14ac:dyDescent="0.25">
      <c r="A477" s="160"/>
      <c r="B477" s="159"/>
      <c r="C477" s="159"/>
      <c r="D477" s="159"/>
      <c r="E477" s="161"/>
      <c r="F477" s="162"/>
      <c r="G477" s="311"/>
      <c r="H477" s="312"/>
      <c r="I477" s="163"/>
    </row>
    <row r="478" spans="1:9" ht="15.75" x14ac:dyDescent="0.25">
      <c r="A478" s="160"/>
      <c r="B478" s="159"/>
      <c r="C478" s="159"/>
      <c r="D478" s="159"/>
      <c r="E478" s="161"/>
      <c r="F478" s="162"/>
      <c r="G478" s="311"/>
      <c r="H478" s="312"/>
      <c r="I478" s="163"/>
    </row>
    <row r="479" spans="1:9" ht="15.75" x14ac:dyDescent="0.25">
      <c r="A479" s="160"/>
      <c r="B479" s="159"/>
      <c r="C479" s="159"/>
      <c r="D479" s="159"/>
      <c r="E479" s="161"/>
      <c r="F479" s="162"/>
      <c r="G479" s="311"/>
      <c r="H479" s="312"/>
      <c r="I479" s="163"/>
    </row>
    <row r="480" spans="1:9" ht="15.75" x14ac:dyDescent="0.25">
      <c r="A480" s="160"/>
      <c r="B480" s="159"/>
      <c r="C480" s="159"/>
      <c r="D480" s="159"/>
      <c r="E480" s="161"/>
      <c r="F480" s="162"/>
      <c r="G480" s="311"/>
      <c r="H480" s="312"/>
      <c r="I480" s="163"/>
    </row>
    <row r="481" spans="1:9" ht="15.75" x14ac:dyDescent="0.25">
      <c r="A481" s="160"/>
      <c r="B481" s="159"/>
      <c r="C481" s="159"/>
      <c r="D481" s="159"/>
      <c r="E481" s="161"/>
      <c r="F481" s="162"/>
      <c r="G481" s="311"/>
      <c r="H481" s="312"/>
      <c r="I481" s="163"/>
    </row>
    <row r="482" spans="1:9" ht="15.75" x14ac:dyDescent="0.25">
      <c r="A482" s="160"/>
      <c r="B482" s="159"/>
      <c r="C482" s="159"/>
      <c r="D482" s="159"/>
      <c r="E482" s="161"/>
      <c r="F482" s="162"/>
      <c r="G482" s="311"/>
      <c r="H482" s="312"/>
      <c r="I482" s="163"/>
    </row>
    <row r="483" spans="1:9" ht="15.75" x14ac:dyDescent="0.25">
      <c r="A483" s="160"/>
      <c r="B483" s="159"/>
      <c r="C483" s="159"/>
      <c r="D483" s="159"/>
      <c r="E483" s="161"/>
      <c r="F483" s="162"/>
      <c r="G483" s="311"/>
      <c r="H483" s="312"/>
      <c r="I483" s="163"/>
    </row>
    <row r="484" spans="1:9" ht="15.75" x14ac:dyDescent="0.25">
      <c r="A484" s="160"/>
      <c r="B484" s="159"/>
      <c r="C484" s="159"/>
      <c r="D484" s="159"/>
      <c r="E484" s="161"/>
      <c r="F484" s="162"/>
      <c r="G484" s="311"/>
      <c r="H484" s="312"/>
      <c r="I484" s="163"/>
    </row>
    <row r="485" spans="1:9" ht="15.75" x14ac:dyDescent="0.25">
      <c r="A485" s="160"/>
      <c r="B485" s="159"/>
      <c r="C485" s="159"/>
      <c r="D485" s="159"/>
      <c r="E485" s="161"/>
      <c r="F485" s="162"/>
      <c r="G485" s="311"/>
      <c r="H485" s="312"/>
      <c r="I485" s="163"/>
    </row>
    <row r="486" spans="1:9" ht="15.75" x14ac:dyDescent="0.25">
      <c r="A486" s="160"/>
      <c r="B486" s="159"/>
      <c r="C486" s="159"/>
      <c r="D486" s="159"/>
      <c r="E486" s="161"/>
      <c r="F486" s="162"/>
      <c r="G486" s="311"/>
      <c r="H486" s="312"/>
      <c r="I486" s="163"/>
    </row>
    <row r="487" spans="1:9" ht="15.75" x14ac:dyDescent="0.25">
      <c r="A487" s="160"/>
      <c r="B487" s="159"/>
      <c r="C487" s="159"/>
      <c r="D487" s="159"/>
      <c r="E487" s="161"/>
      <c r="F487" s="162"/>
      <c r="G487" s="311"/>
      <c r="H487" s="312"/>
      <c r="I487" s="163"/>
    </row>
    <row r="488" spans="1:9" ht="15.75" x14ac:dyDescent="0.25">
      <c r="A488" s="160"/>
      <c r="B488" s="159"/>
      <c r="C488" s="159"/>
      <c r="D488" s="159"/>
      <c r="E488" s="161"/>
      <c r="F488" s="162"/>
      <c r="G488" s="311"/>
      <c r="H488" s="312"/>
      <c r="I488" s="163"/>
    </row>
    <row r="489" spans="1:9" ht="15.75" x14ac:dyDescent="0.25">
      <c r="A489" s="160"/>
      <c r="B489" s="159"/>
      <c r="C489" s="159"/>
      <c r="D489" s="159"/>
      <c r="E489" s="161"/>
      <c r="F489" s="162"/>
      <c r="G489" s="311"/>
      <c r="H489" s="312"/>
      <c r="I489" s="163"/>
    </row>
    <row r="490" spans="1:9" ht="15.75" x14ac:dyDescent="0.25">
      <c r="A490" s="160"/>
      <c r="B490" s="159"/>
      <c r="C490" s="159"/>
      <c r="D490" s="159"/>
      <c r="E490" s="161"/>
      <c r="F490" s="162"/>
      <c r="G490" s="311"/>
      <c r="H490" s="312"/>
      <c r="I490" s="163"/>
    </row>
    <row r="491" spans="1:9" ht="15.75" x14ac:dyDescent="0.25">
      <c r="A491" s="160"/>
      <c r="B491" s="159"/>
      <c r="C491" s="159"/>
      <c r="D491" s="159"/>
      <c r="E491" s="161"/>
      <c r="F491" s="162"/>
      <c r="G491" s="311"/>
      <c r="H491" s="312"/>
      <c r="I491" s="163"/>
    </row>
    <row r="492" spans="1:9" ht="15.75" x14ac:dyDescent="0.25">
      <c r="A492" s="160"/>
      <c r="B492" s="159"/>
      <c r="C492" s="159"/>
      <c r="D492" s="159"/>
      <c r="E492" s="161"/>
      <c r="F492" s="162"/>
      <c r="G492" s="311"/>
      <c r="H492" s="312"/>
      <c r="I492" s="163"/>
    </row>
    <row r="493" spans="1:9" ht="15.75" x14ac:dyDescent="0.25">
      <c r="A493" s="160"/>
      <c r="B493" s="159"/>
      <c r="C493" s="159"/>
      <c r="D493" s="159"/>
      <c r="E493" s="161"/>
      <c r="F493" s="162"/>
      <c r="G493" s="311"/>
      <c r="H493" s="312"/>
      <c r="I493" s="163"/>
    </row>
    <row r="494" spans="1:9" ht="15.75" x14ac:dyDescent="0.25">
      <c r="A494" s="160"/>
      <c r="B494" s="159"/>
      <c r="C494" s="159"/>
      <c r="D494" s="159"/>
      <c r="E494" s="161"/>
      <c r="F494" s="162"/>
      <c r="G494" s="311"/>
      <c r="H494" s="312"/>
      <c r="I494" s="163"/>
    </row>
    <row r="495" spans="1:9" ht="15.75" x14ac:dyDescent="0.25">
      <c r="A495" s="160"/>
      <c r="B495" s="159"/>
      <c r="C495" s="159"/>
      <c r="D495" s="159"/>
      <c r="E495" s="161"/>
      <c r="F495" s="162"/>
      <c r="G495" s="311"/>
      <c r="H495" s="312"/>
      <c r="I495" s="163"/>
    </row>
    <row r="496" spans="1:9" ht="15.75" x14ac:dyDescent="0.25">
      <c r="A496" s="160"/>
      <c r="B496" s="159"/>
      <c r="C496" s="159"/>
      <c r="D496" s="159"/>
      <c r="E496" s="161"/>
      <c r="F496" s="162"/>
      <c r="G496" s="311"/>
      <c r="H496" s="312"/>
      <c r="I496" s="163"/>
    </row>
    <row r="497" spans="1:9" ht="15.75" x14ac:dyDescent="0.25">
      <c r="A497" s="160"/>
      <c r="B497" s="159"/>
      <c r="C497" s="159"/>
      <c r="D497" s="159"/>
      <c r="E497" s="161"/>
      <c r="F497" s="162"/>
      <c r="G497" s="311"/>
      <c r="H497" s="312"/>
      <c r="I497" s="163"/>
    </row>
    <row r="498" spans="1:9" ht="15.75" x14ac:dyDescent="0.25">
      <c r="A498" s="160"/>
      <c r="B498" s="159"/>
      <c r="C498" s="159"/>
      <c r="D498" s="159"/>
      <c r="E498" s="161"/>
      <c r="F498" s="162"/>
      <c r="G498" s="311"/>
      <c r="H498" s="312"/>
      <c r="I498" s="163"/>
    </row>
    <row r="499" spans="1:9" ht="15.75" x14ac:dyDescent="0.25">
      <c r="A499" s="160"/>
      <c r="B499" s="159"/>
      <c r="C499" s="159"/>
      <c r="D499" s="159"/>
      <c r="E499" s="161"/>
      <c r="F499" s="162"/>
      <c r="G499" s="311"/>
      <c r="H499" s="312"/>
      <c r="I499" s="163"/>
    </row>
    <row r="500" spans="1:9" ht="15.75" x14ac:dyDescent="0.25">
      <c r="A500" s="160"/>
      <c r="B500" s="159"/>
      <c r="C500" s="159"/>
      <c r="D500" s="159"/>
      <c r="E500" s="161"/>
      <c r="F500" s="162"/>
      <c r="G500" s="311"/>
      <c r="H500" s="312"/>
      <c r="I500" s="163"/>
    </row>
    <row r="501" spans="1:9" ht="15.75" x14ac:dyDescent="0.25">
      <c r="A501" s="160"/>
      <c r="B501" s="159"/>
      <c r="C501" s="159"/>
      <c r="D501" s="159"/>
      <c r="E501" s="161"/>
      <c r="F501" s="162"/>
      <c r="G501" s="311"/>
      <c r="H501" s="312"/>
      <c r="I501" s="163"/>
    </row>
    <row r="502" spans="1:9" ht="15.75" x14ac:dyDescent="0.25">
      <c r="A502" s="160"/>
      <c r="B502" s="159"/>
      <c r="C502" s="159"/>
      <c r="D502" s="159"/>
      <c r="E502" s="161"/>
      <c r="F502" s="162"/>
      <c r="G502" s="311"/>
      <c r="H502" s="312"/>
      <c r="I502" s="163"/>
    </row>
    <row r="503" spans="1:9" ht="15.75" x14ac:dyDescent="0.25">
      <c r="A503" s="160"/>
      <c r="B503" s="159"/>
      <c r="C503" s="159"/>
      <c r="D503" s="159"/>
      <c r="E503" s="161"/>
      <c r="F503" s="162"/>
      <c r="G503" s="311"/>
      <c r="H503" s="312"/>
      <c r="I503" s="163"/>
    </row>
    <row r="504" spans="1:9" ht="15.75" x14ac:dyDescent="0.25">
      <c r="A504" s="160"/>
      <c r="B504" s="159"/>
      <c r="C504" s="159"/>
      <c r="D504" s="159"/>
      <c r="E504" s="161"/>
      <c r="F504" s="162"/>
      <c r="G504" s="311"/>
      <c r="H504" s="312"/>
      <c r="I504" s="163"/>
    </row>
    <row r="505" spans="1:9" ht="15.75" x14ac:dyDescent="0.25">
      <c r="A505" s="160"/>
      <c r="B505" s="159"/>
      <c r="C505" s="159"/>
      <c r="D505" s="159"/>
      <c r="E505" s="161"/>
      <c r="F505" s="162"/>
      <c r="G505" s="311"/>
      <c r="H505" s="312"/>
      <c r="I505" s="163"/>
    </row>
    <row r="506" spans="1:9" ht="15.75" x14ac:dyDescent="0.25">
      <c r="A506" s="160"/>
      <c r="B506" s="159"/>
      <c r="C506" s="159"/>
      <c r="D506" s="159"/>
      <c r="E506" s="161"/>
      <c r="F506" s="162"/>
      <c r="G506" s="311"/>
      <c r="H506" s="312"/>
      <c r="I506" s="163"/>
    </row>
    <row r="507" spans="1:9" ht="15.75" x14ac:dyDescent="0.25">
      <c r="A507" s="160"/>
      <c r="B507" s="159"/>
      <c r="C507" s="159"/>
      <c r="D507" s="159"/>
      <c r="E507" s="161"/>
      <c r="F507" s="162"/>
      <c r="G507" s="311"/>
      <c r="H507" s="312"/>
      <c r="I507" s="163"/>
    </row>
    <row r="508" spans="1:9" ht="15.75" x14ac:dyDescent="0.25">
      <c r="A508" s="160"/>
      <c r="B508" s="159"/>
      <c r="C508" s="159"/>
      <c r="D508" s="159"/>
      <c r="E508" s="161"/>
      <c r="F508" s="162"/>
      <c r="G508" s="311"/>
      <c r="H508" s="312"/>
      <c r="I508" s="163"/>
    </row>
    <row r="509" spans="1:9" ht="15.75" x14ac:dyDescent="0.25">
      <c r="A509" s="160"/>
      <c r="B509" s="159"/>
      <c r="C509" s="159"/>
      <c r="D509" s="159"/>
      <c r="E509" s="161"/>
      <c r="F509" s="162"/>
      <c r="G509" s="311"/>
      <c r="H509" s="312"/>
      <c r="I509" s="163"/>
    </row>
    <row r="510" spans="1:9" ht="15.75" x14ac:dyDescent="0.25">
      <c r="A510" s="160"/>
      <c r="B510" s="159"/>
      <c r="C510" s="159"/>
      <c r="D510" s="159"/>
      <c r="E510" s="161"/>
      <c r="F510" s="162"/>
      <c r="G510" s="311"/>
      <c r="H510" s="312"/>
      <c r="I510" s="163"/>
    </row>
    <row r="511" spans="1:9" ht="15.75" x14ac:dyDescent="0.25">
      <c r="A511" s="160"/>
      <c r="B511" s="159"/>
      <c r="C511" s="159"/>
      <c r="D511" s="159"/>
      <c r="E511" s="161"/>
      <c r="F511" s="162"/>
      <c r="G511" s="311"/>
      <c r="H511" s="312"/>
      <c r="I511" s="163"/>
    </row>
    <row r="512" spans="1:9" ht="15.75" x14ac:dyDescent="0.25">
      <c r="A512" s="160"/>
      <c r="B512" s="159"/>
      <c r="C512" s="159"/>
      <c r="D512" s="159"/>
      <c r="E512" s="161"/>
      <c r="F512" s="162"/>
      <c r="G512" s="311"/>
      <c r="H512" s="312"/>
      <c r="I512" s="163"/>
    </row>
    <row r="513" spans="1:9" ht="15.75" x14ac:dyDescent="0.25">
      <c r="A513" s="160"/>
      <c r="B513" s="159"/>
      <c r="C513" s="159"/>
      <c r="D513" s="159"/>
      <c r="E513" s="161"/>
      <c r="F513" s="162"/>
      <c r="G513" s="311"/>
      <c r="H513" s="312"/>
      <c r="I513" s="163"/>
    </row>
    <row r="514" spans="1:9" ht="15.75" x14ac:dyDescent="0.25">
      <c r="A514" s="160"/>
      <c r="B514" s="159"/>
      <c r="C514" s="159"/>
      <c r="D514" s="159"/>
      <c r="E514" s="161"/>
      <c r="F514" s="162"/>
      <c r="G514" s="311"/>
      <c r="H514" s="312"/>
      <c r="I514" s="163"/>
    </row>
    <row r="515" spans="1:9" ht="15.75" x14ac:dyDescent="0.25">
      <c r="A515" s="160"/>
      <c r="B515" s="159"/>
      <c r="C515" s="159"/>
      <c r="D515" s="159"/>
      <c r="E515" s="161"/>
      <c r="F515" s="162"/>
      <c r="G515" s="311"/>
      <c r="H515" s="312"/>
      <c r="I515" s="163"/>
    </row>
    <row r="516" spans="1:9" ht="15.75" x14ac:dyDescent="0.25">
      <c r="A516" s="160"/>
      <c r="B516" s="159"/>
      <c r="C516" s="159"/>
      <c r="D516" s="159"/>
      <c r="E516" s="161"/>
      <c r="F516" s="162"/>
      <c r="G516" s="311"/>
      <c r="H516" s="312"/>
      <c r="I516" s="163"/>
    </row>
    <row r="517" spans="1:9" ht="15.75" x14ac:dyDescent="0.25">
      <c r="A517" s="160"/>
      <c r="B517" s="159"/>
      <c r="C517" s="159"/>
      <c r="D517" s="159"/>
      <c r="E517" s="161"/>
      <c r="F517" s="162"/>
      <c r="G517" s="311"/>
      <c r="H517" s="312"/>
      <c r="I517" s="163"/>
    </row>
    <row r="518" spans="1:9" ht="15.75" x14ac:dyDescent="0.25">
      <c r="A518" s="160"/>
      <c r="B518" s="159"/>
      <c r="C518" s="159"/>
      <c r="D518" s="159"/>
      <c r="E518" s="161"/>
      <c r="F518" s="162"/>
      <c r="G518" s="311"/>
      <c r="H518" s="312"/>
      <c r="I518" s="163"/>
    </row>
    <row r="519" spans="1:9" ht="12.75" customHeight="1" x14ac:dyDescent="0.25">
      <c r="A519" s="160"/>
      <c r="B519" s="159"/>
      <c r="C519" s="159"/>
      <c r="D519" s="159"/>
      <c r="E519" s="161"/>
      <c r="F519" s="162"/>
      <c r="G519" s="311"/>
      <c r="H519" s="312"/>
      <c r="I519" s="163"/>
    </row>
    <row r="520" spans="1:9" ht="15.75" x14ac:dyDescent="0.25">
      <c r="A520" s="160"/>
      <c r="B520" s="159"/>
      <c r="C520" s="159"/>
      <c r="D520" s="159"/>
      <c r="E520" s="161"/>
      <c r="F520" s="162"/>
      <c r="G520" s="311"/>
      <c r="H520" s="312"/>
      <c r="I520" s="163"/>
    </row>
    <row r="521" spans="1:9" ht="15.75" x14ac:dyDescent="0.25">
      <c r="A521" s="160"/>
      <c r="B521" s="159"/>
      <c r="C521" s="159"/>
      <c r="D521" s="159"/>
      <c r="E521" s="161"/>
      <c r="F521" s="162"/>
      <c r="G521" s="311"/>
      <c r="H521" s="312"/>
      <c r="I521" s="163"/>
    </row>
    <row r="522" spans="1:9" ht="13.5" customHeight="1" x14ac:dyDescent="0.25">
      <c r="A522" s="160"/>
      <c r="B522" s="159"/>
      <c r="C522" s="159"/>
      <c r="D522" s="159"/>
      <c r="E522" s="161"/>
      <c r="F522" s="162"/>
      <c r="G522" s="311"/>
      <c r="H522" s="312"/>
      <c r="I522" s="163"/>
    </row>
    <row r="523" spans="1:9" ht="15.75" x14ac:dyDescent="0.25">
      <c r="A523" s="160"/>
      <c r="B523" s="159"/>
      <c r="C523" s="159"/>
      <c r="D523" s="159"/>
      <c r="E523" s="161"/>
      <c r="F523" s="162"/>
      <c r="G523" s="311"/>
      <c r="H523" s="312"/>
      <c r="I523" s="163"/>
    </row>
    <row r="524" spans="1:9" ht="15.75" x14ac:dyDescent="0.25">
      <c r="A524" s="160"/>
      <c r="B524" s="159"/>
      <c r="C524" s="159"/>
      <c r="D524" s="159"/>
      <c r="E524" s="161"/>
      <c r="F524" s="162"/>
      <c r="G524" s="311"/>
      <c r="H524" s="312"/>
      <c r="I524" s="163"/>
    </row>
    <row r="525" spans="1:9" ht="15.75" x14ac:dyDescent="0.25">
      <c r="A525" s="160"/>
      <c r="B525" s="159"/>
      <c r="C525" s="159"/>
      <c r="D525" s="159"/>
      <c r="E525" s="161"/>
      <c r="F525" s="162"/>
      <c r="G525" s="311"/>
      <c r="H525" s="312"/>
      <c r="I525" s="163"/>
    </row>
    <row r="526" spans="1:9" ht="15.75" x14ac:dyDescent="0.25">
      <c r="A526" s="160"/>
      <c r="B526" s="159"/>
      <c r="C526" s="159"/>
      <c r="D526" s="159"/>
      <c r="E526" s="161"/>
      <c r="F526" s="162"/>
      <c r="G526" s="311"/>
      <c r="H526" s="312"/>
      <c r="I526" s="163"/>
    </row>
    <row r="527" spans="1:9" ht="15.75" x14ac:dyDescent="0.25">
      <c r="A527" s="160"/>
      <c r="B527" s="159"/>
      <c r="C527" s="159"/>
      <c r="D527" s="159"/>
      <c r="E527" s="161"/>
      <c r="F527" s="162"/>
      <c r="G527" s="311"/>
      <c r="H527" s="312"/>
      <c r="I527" s="163"/>
    </row>
    <row r="528" spans="1:9" ht="15.75" x14ac:dyDescent="0.25">
      <c r="A528" s="160"/>
      <c r="B528" s="159"/>
      <c r="C528" s="159"/>
      <c r="D528" s="159"/>
      <c r="E528" s="161"/>
      <c r="F528" s="162"/>
      <c r="G528" s="311"/>
      <c r="H528" s="312"/>
      <c r="I528" s="163"/>
    </row>
    <row r="529" spans="1:9" ht="15.75" x14ac:dyDescent="0.25">
      <c r="A529" s="160"/>
      <c r="B529" s="159"/>
      <c r="C529" s="159"/>
      <c r="D529" s="159"/>
      <c r="E529" s="161"/>
      <c r="F529" s="162"/>
      <c r="G529" s="311"/>
      <c r="H529" s="312"/>
      <c r="I529" s="163"/>
    </row>
    <row r="530" spans="1:9" ht="15.75" x14ac:dyDescent="0.25">
      <c r="A530" s="160"/>
      <c r="B530" s="159"/>
      <c r="C530" s="159"/>
      <c r="D530" s="159"/>
      <c r="E530" s="164"/>
      <c r="F530" s="162"/>
      <c r="G530" s="311"/>
      <c r="H530" s="312"/>
      <c r="I530" s="163"/>
    </row>
    <row r="531" spans="1:9" ht="15.75" x14ac:dyDescent="0.25">
      <c r="A531" s="160"/>
      <c r="B531" s="159"/>
      <c r="C531" s="159"/>
      <c r="D531" s="159"/>
      <c r="E531" s="161"/>
      <c r="F531" s="162"/>
      <c r="G531" s="311"/>
      <c r="H531" s="312"/>
      <c r="I531" s="163"/>
    </row>
    <row r="532" spans="1:9" ht="15.75" x14ac:dyDescent="0.25">
      <c r="A532" s="160"/>
      <c r="B532" s="159"/>
      <c r="C532" s="159"/>
      <c r="D532" s="159"/>
      <c r="E532" s="161"/>
      <c r="F532" s="162"/>
      <c r="G532" s="311"/>
      <c r="H532" s="312"/>
      <c r="I532" s="163"/>
    </row>
    <row r="533" spans="1:9" ht="15.75" x14ac:dyDescent="0.25">
      <c r="A533" s="160"/>
      <c r="B533" s="159"/>
      <c r="C533" s="159"/>
      <c r="D533" s="159"/>
      <c r="E533" s="161"/>
      <c r="F533" s="162"/>
      <c r="G533" s="311"/>
      <c r="H533" s="312"/>
      <c r="I533" s="163"/>
    </row>
    <row r="534" spans="1:9" ht="15.75" x14ac:dyDescent="0.25">
      <c r="A534" s="160"/>
      <c r="B534" s="159"/>
      <c r="C534" s="159"/>
      <c r="D534" s="159"/>
      <c r="E534" s="161"/>
      <c r="F534" s="162"/>
      <c r="G534" s="311"/>
      <c r="H534" s="312"/>
      <c r="I534" s="163"/>
    </row>
    <row r="535" spans="1:9" ht="15.75" x14ac:dyDescent="0.25">
      <c r="A535" s="160"/>
      <c r="B535" s="159"/>
      <c r="C535" s="159"/>
      <c r="D535" s="159"/>
      <c r="E535" s="161"/>
      <c r="F535" s="162"/>
      <c r="G535" s="311"/>
      <c r="H535" s="312"/>
      <c r="I535" s="163"/>
    </row>
    <row r="536" spans="1:9" ht="15.75" x14ac:dyDescent="0.25">
      <c r="A536" s="160"/>
      <c r="B536" s="159"/>
      <c r="C536" s="159"/>
      <c r="D536" s="159"/>
      <c r="E536" s="161"/>
      <c r="F536" s="162"/>
      <c r="G536" s="311"/>
      <c r="H536" s="312"/>
      <c r="I536" s="163"/>
    </row>
    <row r="537" spans="1:9" ht="15.75" x14ac:dyDescent="0.25">
      <c r="A537" s="160"/>
      <c r="B537" s="159"/>
      <c r="C537" s="159"/>
      <c r="D537" s="159"/>
      <c r="E537" s="161"/>
      <c r="F537" s="162"/>
      <c r="G537" s="311"/>
      <c r="H537" s="312"/>
      <c r="I537" s="163"/>
    </row>
    <row r="538" spans="1:9" ht="15.75" x14ac:dyDescent="0.25">
      <c r="A538" s="160"/>
      <c r="B538" s="159"/>
      <c r="C538" s="159"/>
      <c r="D538" s="159"/>
      <c r="E538" s="161"/>
      <c r="F538" s="162"/>
      <c r="G538" s="311"/>
      <c r="H538" s="312"/>
      <c r="I538" s="163"/>
    </row>
    <row r="539" spans="1:9" ht="15.75" x14ac:dyDescent="0.25">
      <c r="A539" s="160"/>
      <c r="B539" s="159"/>
      <c r="C539" s="159"/>
      <c r="D539" s="159"/>
      <c r="E539" s="161"/>
      <c r="F539" s="162"/>
      <c r="G539" s="311"/>
      <c r="H539" s="312"/>
      <c r="I539" s="163"/>
    </row>
    <row r="540" spans="1:9" ht="15.75" x14ac:dyDescent="0.25">
      <c r="A540" s="160"/>
      <c r="B540" s="159"/>
      <c r="C540" s="159"/>
      <c r="D540" s="159"/>
      <c r="E540" s="161"/>
      <c r="F540" s="162"/>
      <c r="G540" s="311"/>
      <c r="H540" s="312"/>
      <c r="I540" s="163"/>
    </row>
    <row r="541" spans="1:9" ht="15.75" x14ac:dyDescent="0.25">
      <c r="A541" s="160"/>
      <c r="B541" s="159"/>
      <c r="C541" s="159"/>
      <c r="D541" s="159"/>
      <c r="E541" s="161"/>
      <c r="F541" s="162"/>
      <c r="G541" s="311"/>
      <c r="H541" s="312"/>
      <c r="I541" s="163"/>
    </row>
    <row r="542" spans="1:9" ht="15.75" x14ac:dyDescent="0.25">
      <c r="A542" s="160"/>
      <c r="B542" s="159"/>
      <c r="C542" s="159"/>
      <c r="D542" s="159"/>
      <c r="E542" s="161"/>
      <c r="F542" s="162"/>
      <c r="G542" s="311"/>
      <c r="H542" s="312"/>
      <c r="I542" s="163"/>
    </row>
    <row r="543" spans="1:9" ht="15.75" x14ac:dyDescent="0.25">
      <c r="A543" s="160"/>
      <c r="B543" s="159"/>
      <c r="C543" s="159"/>
      <c r="D543" s="159"/>
      <c r="E543" s="161"/>
      <c r="F543" s="162"/>
      <c r="G543" s="311"/>
      <c r="H543" s="312"/>
      <c r="I543" s="163"/>
    </row>
    <row r="544" spans="1:9" ht="15.75" x14ac:dyDescent="0.25">
      <c r="A544" s="160"/>
      <c r="B544" s="159"/>
      <c r="C544" s="159"/>
      <c r="D544" s="159"/>
      <c r="E544" s="161"/>
      <c r="F544" s="162"/>
      <c r="G544" s="311"/>
      <c r="H544" s="312"/>
      <c r="I544" s="163"/>
    </row>
    <row r="545" spans="1:9" ht="15.75" x14ac:dyDescent="0.25">
      <c r="A545" s="160"/>
      <c r="B545" s="159"/>
      <c r="C545" s="159"/>
      <c r="D545" s="159"/>
      <c r="E545" s="161"/>
      <c r="F545" s="162"/>
      <c r="G545" s="311"/>
      <c r="H545" s="312"/>
      <c r="I545" s="163"/>
    </row>
    <row r="546" spans="1:9" ht="15.75" x14ac:dyDescent="0.25">
      <c r="A546" s="160"/>
      <c r="B546" s="159"/>
      <c r="C546" s="159"/>
      <c r="D546" s="159"/>
      <c r="E546" s="161"/>
      <c r="F546" s="162"/>
      <c r="G546" s="311"/>
      <c r="H546" s="312"/>
      <c r="I546" s="163"/>
    </row>
    <row r="547" spans="1:9" ht="15.75" x14ac:dyDescent="0.25">
      <c r="A547" s="160"/>
      <c r="B547" s="159"/>
      <c r="C547" s="159"/>
      <c r="D547" s="159"/>
      <c r="E547" s="161"/>
      <c r="F547" s="162"/>
      <c r="G547" s="311"/>
      <c r="H547" s="312"/>
      <c r="I547" s="163"/>
    </row>
    <row r="548" spans="1:9" ht="15.75" x14ac:dyDescent="0.25">
      <c r="A548" s="160"/>
      <c r="B548" s="159"/>
      <c r="C548" s="159"/>
      <c r="D548" s="159"/>
      <c r="E548" s="161"/>
      <c r="F548" s="162"/>
      <c r="G548" s="311"/>
      <c r="H548" s="312"/>
      <c r="I548" s="163"/>
    </row>
    <row r="549" spans="1:9" ht="15.75" x14ac:dyDescent="0.25">
      <c r="A549" s="160"/>
      <c r="B549" s="159"/>
      <c r="C549" s="159"/>
      <c r="D549" s="159"/>
      <c r="E549" s="161"/>
      <c r="F549" s="162"/>
      <c r="G549" s="311"/>
      <c r="H549" s="312"/>
      <c r="I549" s="163"/>
    </row>
    <row r="550" spans="1:9" ht="15.75" x14ac:dyDescent="0.25">
      <c r="A550" s="160"/>
      <c r="B550" s="159"/>
      <c r="C550" s="159"/>
      <c r="D550" s="159"/>
      <c r="E550" s="161"/>
      <c r="F550" s="162"/>
      <c r="G550" s="311"/>
      <c r="H550" s="312"/>
      <c r="I550" s="163"/>
    </row>
    <row r="551" spans="1:9" ht="15.75" x14ac:dyDescent="0.25">
      <c r="A551" s="160"/>
      <c r="B551" s="159"/>
      <c r="C551" s="159"/>
      <c r="D551" s="159"/>
      <c r="E551" s="161"/>
      <c r="F551" s="162"/>
      <c r="G551" s="311"/>
      <c r="H551" s="312"/>
      <c r="I551" s="163"/>
    </row>
    <row r="552" spans="1:9" ht="15.75" x14ac:dyDescent="0.25">
      <c r="A552" s="160"/>
      <c r="B552" s="159"/>
      <c r="C552" s="159"/>
      <c r="D552" s="159"/>
      <c r="E552" s="161"/>
      <c r="F552" s="162"/>
      <c r="G552" s="311"/>
      <c r="H552" s="312"/>
      <c r="I552" s="163"/>
    </row>
    <row r="553" spans="1:9" ht="15.75" x14ac:dyDescent="0.25">
      <c r="A553" s="160"/>
      <c r="B553" s="159"/>
      <c r="C553" s="159"/>
      <c r="D553" s="159"/>
      <c r="E553" s="161"/>
      <c r="F553" s="162"/>
      <c r="G553" s="311"/>
      <c r="H553" s="312"/>
      <c r="I553" s="163"/>
    </row>
    <row r="554" spans="1:9" ht="15.75" x14ac:dyDescent="0.25">
      <c r="A554" s="160"/>
      <c r="B554" s="159"/>
      <c r="C554" s="159"/>
      <c r="D554" s="159"/>
      <c r="E554" s="161"/>
      <c r="F554" s="162"/>
      <c r="G554" s="311"/>
      <c r="H554" s="312"/>
      <c r="I554" s="163"/>
    </row>
    <row r="555" spans="1:9" ht="15.75" x14ac:dyDescent="0.25">
      <c r="A555" s="160"/>
      <c r="B555" s="159"/>
      <c r="C555" s="159"/>
      <c r="D555" s="159"/>
      <c r="E555" s="161"/>
      <c r="F555" s="162"/>
      <c r="G555" s="311"/>
      <c r="H555" s="312"/>
      <c r="I555" s="163"/>
    </row>
    <row r="556" spans="1:9" ht="15.75" x14ac:dyDescent="0.25">
      <c r="A556" s="160"/>
      <c r="B556" s="159"/>
      <c r="C556" s="159"/>
      <c r="D556" s="159"/>
      <c r="E556" s="161"/>
      <c r="F556" s="162"/>
      <c r="G556" s="311"/>
      <c r="H556" s="312"/>
      <c r="I556" s="163"/>
    </row>
    <row r="557" spans="1:9" ht="15.75" x14ac:dyDescent="0.25">
      <c r="A557" s="160"/>
      <c r="B557" s="159"/>
      <c r="C557" s="159"/>
      <c r="D557" s="159"/>
      <c r="E557" s="161"/>
      <c r="F557" s="162"/>
      <c r="G557" s="311"/>
      <c r="H557" s="312"/>
      <c r="I557" s="163"/>
    </row>
    <row r="558" spans="1:9" ht="15.75" x14ac:dyDescent="0.25">
      <c r="A558" s="160"/>
      <c r="B558" s="159"/>
      <c r="C558" s="159"/>
      <c r="D558" s="159"/>
      <c r="E558" s="161"/>
      <c r="F558" s="162"/>
      <c r="G558" s="311"/>
      <c r="H558" s="312"/>
      <c r="I558" s="163"/>
    </row>
    <row r="559" spans="1:9" ht="15.75" x14ac:dyDescent="0.25">
      <c r="A559" s="160"/>
      <c r="B559" s="159"/>
      <c r="C559" s="159"/>
      <c r="D559" s="159"/>
      <c r="E559" s="161"/>
      <c r="F559" s="162"/>
      <c r="G559" s="311"/>
      <c r="H559" s="312"/>
      <c r="I559" s="163"/>
    </row>
    <row r="560" spans="1:9" ht="15.75" x14ac:dyDescent="0.25">
      <c r="A560" s="160"/>
      <c r="B560" s="159"/>
      <c r="C560" s="159"/>
      <c r="D560" s="159"/>
      <c r="E560" s="161"/>
      <c r="F560" s="162"/>
      <c r="G560" s="311"/>
      <c r="H560" s="312"/>
      <c r="I560" s="163"/>
    </row>
    <row r="561" spans="1:9" ht="15.75" x14ac:dyDescent="0.25">
      <c r="A561" s="160"/>
      <c r="B561" s="159"/>
      <c r="C561" s="159"/>
      <c r="D561" s="159"/>
      <c r="E561" s="161"/>
      <c r="F561" s="162"/>
      <c r="G561" s="311"/>
      <c r="H561" s="312"/>
      <c r="I561" s="163"/>
    </row>
    <row r="562" spans="1:9" ht="15.75" x14ac:dyDescent="0.25">
      <c r="A562" s="160"/>
      <c r="B562" s="159"/>
      <c r="C562" s="159"/>
      <c r="D562" s="159"/>
      <c r="E562" s="161"/>
      <c r="F562" s="162"/>
      <c r="G562" s="311"/>
      <c r="H562" s="312"/>
      <c r="I562" s="163"/>
    </row>
    <row r="563" spans="1:9" ht="15.75" x14ac:dyDescent="0.25">
      <c r="A563" s="160"/>
      <c r="B563" s="159"/>
      <c r="C563" s="159"/>
      <c r="D563" s="159"/>
      <c r="E563" s="161"/>
      <c r="F563" s="162"/>
      <c r="G563" s="311"/>
      <c r="H563" s="312"/>
      <c r="I563" s="163"/>
    </row>
    <row r="564" spans="1:9" ht="15.75" x14ac:dyDescent="0.25">
      <c r="A564" s="160"/>
      <c r="B564" s="159"/>
      <c r="C564" s="159"/>
      <c r="D564" s="159"/>
      <c r="E564" s="161"/>
      <c r="F564" s="162"/>
      <c r="G564" s="311"/>
      <c r="H564" s="312"/>
      <c r="I564" s="163"/>
    </row>
    <row r="565" spans="1:9" ht="15.75" x14ac:dyDescent="0.25">
      <c r="A565" s="160"/>
      <c r="B565" s="159"/>
      <c r="C565" s="159"/>
      <c r="D565" s="159"/>
      <c r="E565" s="161"/>
      <c r="F565" s="162"/>
      <c r="G565" s="311"/>
      <c r="H565" s="312"/>
      <c r="I565" s="163"/>
    </row>
    <row r="566" spans="1:9" ht="15.75" x14ac:dyDescent="0.25">
      <c r="A566" s="160"/>
      <c r="B566" s="159"/>
      <c r="C566" s="159"/>
      <c r="D566" s="159"/>
      <c r="E566" s="161"/>
      <c r="F566" s="162"/>
      <c r="G566" s="311"/>
      <c r="H566" s="312"/>
      <c r="I566" s="163"/>
    </row>
    <row r="567" spans="1:9" ht="15.75" x14ac:dyDescent="0.25">
      <c r="A567" s="160"/>
      <c r="B567" s="159"/>
      <c r="C567" s="159"/>
      <c r="D567" s="159"/>
      <c r="E567" s="161"/>
      <c r="F567" s="162"/>
      <c r="G567" s="311"/>
      <c r="H567" s="312"/>
      <c r="I567" s="163"/>
    </row>
    <row r="568" spans="1:9" ht="15.75" x14ac:dyDescent="0.25">
      <c r="A568" s="160"/>
      <c r="B568" s="159"/>
      <c r="C568" s="159"/>
      <c r="D568" s="159"/>
      <c r="E568" s="161"/>
      <c r="F568" s="162"/>
      <c r="G568" s="311"/>
      <c r="H568" s="312"/>
      <c r="I568" s="163"/>
    </row>
    <row r="569" spans="1:9" ht="15.75" x14ac:dyDescent="0.25">
      <c r="A569" s="160"/>
      <c r="B569" s="159"/>
      <c r="C569" s="159"/>
      <c r="D569" s="159"/>
      <c r="E569" s="161"/>
      <c r="F569" s="162"/>
      <c r="G569" s="311"/>
      <c r="H569" s="312"/>
      <c r="I569" s="163"/>
    </row>
    <row r="570" spans="1:9" ht="15.75" x14ac:dyDescent="0.25">
      <c r="A570" s="160"/>
      <c r="B570" s="159"/>
      <c r="C570" s="159"/>
      <c r="D570" s="159"/>
      <c r="E570" s="161"/>
      <c r="F570" s="162"/>
      <c r="G570" s="311"/>
      <c r="H570" s="312"/>
      <c r="I570" s="163"/>
    </row>
    <row r="571" spans="1:9" ht="15.75" x14ac:dyDescent="0.25">
      <c r="A571" s="160"/>
      <c r="B571" s="159"/>
      <c r="C571" s="159"/>
      <c r="D571" s="159"/>
      <c r="E571" s="161"/>
      <c r="F571" s="162"/>
      <c r="G571" s="311"/>
      <c r="H571" s="312"/>
      <c r="I571" s="163"/>
    </row>
    <row r="572" spans="1:9" ht="15.75" x14ac:dyDescent="0.25">
      <c r="A572" s="160"/>
      <c r="B572" s="159"/>
      <c r="C572" s="159"/>
      <c r="D572" s="159"/>
      <c r="E572" s="161"/>
      <c r="F572" s="162"/>
      <c r="G572" s="311"/>
      <c r="H572" s="312"/>
      <c r="I572" s="163"/>
    </row>
    <row r="573" spans="1:9" ht="15.75" x14ac:dyDescent="0.25">
      <c r="A573" s="160"/>
      <c r="B573" s="159"/>
      <c r="C573" s="159"/>
      <c r="D573" s="159"/>
      <c r="E573" s="161"/>
      <c r="F573" s="162"/>
      <c r="G573" s="311"/>
      <c r="H573" s="312"/>
      <c r="I573" s="163"/>
    </row>
    <row r="574" spans="1:9" ht="15.75" x14ac:dyDescent="0.25">
      <c r="A574" s="160"/>
      <c r="B574" s="159"/>
      <c r="C574" s="159"/>
      <c r="D574" s="159"/>
      <c r="E574" s="161"/>
      <c r="F574" s="162"/>
      <c r="G574" s="311"/>
      <c r="H574" s="312"/>
      <c r="I574" s="163"/>
    </row>
    <row r="575" spans="1:9" ht="15.75" x14ac:dyDescent="0.25">
      <c r="A575" s="160"/>
      <c r="B575" s="159"/>
      <c r="C575" s="159"/>
      <c r="D575" s="159"/>
      <c r="E575" s="161"/>
      <c r="F575" s="162"/>
      <c r="G575" s="311"/>
      <c r="H575" s="312"/>
      <c r="I575" s="163"/>
    </row>
    <row r="576" spans="1:9" ht="15.75" x14ac:dyDescent="0.25">
      <c r="A576" s="160"/>
      <c r="B576" s="159"/>
      <c r="C576" s="159"/>
      <c r="D576" s="159"/>
      <c r="E576" s="161"/>
      <c r="F576" s="162"/>
      <c r="G576" s="311"/>
      <c r="H576" s="312"/>
      <c r="I576" s="163"/>
    </row>
    <row r="577" spans="1:9" ht="15.75" x14ac:dyDescent="0.25">
      <c r="A577" s="160"/>
      <c r="B577" s="159"/>
      <c r="C577" s="159"/>
      <c r="D577" s="159"/>
      <c r="E577" s="161"/>
      <c r="F577" s="162"/>
      <c r="G577" s="311"/>
      <c r="H577" s="312"/>
      <c r="I577" s="163"/>
    </row>
    <row r="578" spans="1:9" ht="15.75" x14ac:dyDescent="0.25">
      <c r="A578" s="160"/>
      <c r="B578" s="159"/>
      <c r="C578" s="159"/>
      <c r="D578" s="159"/>
      <c r="E578" s="161"/>
      <c r="F578" s="162"/>
      <c r="G578" s="311"/>
      <c r="H578" s="312"/>
      <c r="I578" s="163"/>
    </row>
    <row r="579" spans="1:9" ht="15.75" x14ac:dyDescent="0.25">
      <c r="A579" s="160"/>
      <c r="B579" s="159"/>
      <c r="C579" s="159"/>
      <c r="D579" s="159"/>
      <c r="E579" s="161"/>
      <c r="F579" s="162"/>
      <c r="G579" s="311"/>
      <c r="H579" s="312"/>
      <c r="I579" s="163"/>
    </row>
    <row r="580" spans="1:9" ht="15.75" x14ac:dyDescent="0.25">
      <c r="A580" s="160"/>
      <c r="B580" s="159"/>
      <c r="C580" s="159"/>
      <c r="D580" s="159"/>
      <c r="E580" s="161"/>
      <c r="F580" s="162"/>
      <c r="G580" s="311"/>
      <c r="H580" s="312"/>
      <c r="I580" s="163"/>
    </row>
    <row r="581" spans="1:9" ht="15.75" x14ac:dyDescent="0.25">
      <c r="A581" s="160"/>
      <c r="B581" s="159"/>
      <c r="C581" s="159"/>
      <c r="D581" s="159"/>
      <c r="E581" s="161"/>
      <c r="F581" s="162"/>
      <c r="G581" s="311"/>
      <c r="H581" s="312"/>
      <c r="I581" s="163"/>
    </row>
    <row r="582" spans="1:9" ht="15.75" x14ac:dyDescent="0.25">
      <c r="A582" s="160"/>
      <c r="B582" s="159"/>
      <c r="C582" s="159"/>
      <c r="D582" s="159"/>
      <c r="E582" s="161"/>
      <c r="F582" s="162"/>
      <c r="G582" s="311"/>
      <c r="H582" s="312"/>
      <c r="I582" s="163"/>
    </row>
    <row r="583" spans="1:9" ht="15.75" x14ac:dyDescent="0.25">
      <c r="A583" s="160"/>
      <c r="B583" s="159"/>
      <c r="C583" s="159"/>
      <c r="D583" s="159"/>
      <c r="E583" s="161"/>
      <c r="F583" s="162"/>
      <c r="G583" s="311"/>
      <c r="H583" s="312"/>
      <c r="I583" s="163"/>
    </row>
    <row r="584" spans="1:9" ht="15.75" x14ac:dyDescent="0.25">
      <c r="A584" s="160"/>
      <c r="B584" s="159"/>
      <c r="C584" s="159"/>
      <c r="D584" s="159"/>
      <c r="E584" s="161"/>
      <c r="F584" s="162"/>
      <c r="G584" s="311"/>
      <c r="H584" s="312"/>
      <c r="I584" s="163"/>
    </row>
    <row r="585" spans="1:9" ht="15.75" x14ac:dyDescent="0.25">
      <c r="A585" s="160"/>
      <c r="B585" s="159"/>
      <c r="C585" s="159"/>
      <c r="D585" s="159"/>
      <c r="E585" s="161"/>
      <c r="F585" s="162"/>
      <c r="G585" s="311"/>
      <c r="H585" s="312"/>
      <c r="I585" s="163"/>
    </row>
    <row r="586" spans="1:9" ht="15.75" x14ac:dyDescent="0.25">
      <c r="A586" s="160"/>
      <c r="B586" s="159"/>
      <c r="C586" s="159"/>
      <c r="D586" s="159"/>
      <c r="E586" s="161"/>
      <c r="F586" s="162"/>
      <c r="G586" s="311"/>
      <c r="H586" s="312"/>
      <c r="I586" s="163"/>
    </row>
    <row r="587" spans="1:9" ht="15.75" x14ac:dyDescent="0.25">
      <c r="A587" s="160"/>
      <c r="B587" s="159"/>
      <c r="C587" s="159"/>
      <c r="D587" s="159"/>
      <c r="E587" s="161"/>
      <c r="F587" s="162"/>
      <c r="G587" s="311"/>
      <c r="H587" s="312"/>
      <c r="I587" s="163"/>
    </row>
    <row r="588" spans="1:9" ht="15.75" x14ac:dyDescent="0.25">
      <c r="A588" s="160"/>
      <c r="B588" s="159"/>
      <c r="C588" s="159"/>
      <c r="D588" s="159"/>
      <c r="E588" s="161"/>
      <c r="F588" s="162"/>
      <c r="G588" s="311"/>
      <c r="H588" s="312"/>
      <c r="I588" s="163"/>
    </row>
    <row r="589" spans="1:9" ht="15.75" x14ac:dyDescent="0.25">
      <c r="A589" s="160"/>
      <c r="B589" s="159"/>
      <c r="C589" s="159"/>
      <c r="D589" s="159"/>
      <c r="E589" s="161"/>
      <c r="F589" s="162"/>
      <c r="G589" s="311"/>
      <c r="H589" s="312"/>
      <c r="I589" s="163"/>
    </row>
    <row r="590" spans="1:9" ht="15.75" x14ac:dyDescent="0.25">
      <c r="A590" s="160"/>
      <c r="B590" s="159"/>
      <c r="C590" s="159"/>
      <c r="D590" s="159"/>
      <c r="E590" s="161"/>
      <c r="F590" s="162"/>
      <c r="G590" s="311"/>
      <c r="H590" s="312"/>
      <c r="I590" s="163"/>
    </row>
    <row r="591" spans="1:9" ht="15.75" x14ac:dyDescent="0.25">
      <c r="A591" s="160"/>
      <c r="B591" s="159"/>
      <c r="C591" s="159"/>
      <c r="D591" s="159"/>
      <c r="E591" s="161"/>
      <c r="F591" s="162"/>
      <c r="G591" s="311"/>
      <c r="H591" s="312"/>
      <c r="I591" s="163"/>
    </row>
    <row r="592" spans="1:9" ht="15.75" x14ac:dyDescent="0.25">
      <c r="A592" s="160"/>
      <c r="B592" s="159"/>
      <c r="C592" s="159"/>
      <c r="D592" s="159"/>
      <c r="E592" s="161"/>
      <c r="F592" s="162"/>
      <c r="G592" s="311"/>
      <c r="H592" s="312"/>
      <c r="I592" s="163"/>
    </row>
    <row r="593" spans="1:9" ht="15.75" x14ac:dyDescent="0.25">
      <c r="A593" s="160"/>
      <c r="B593" s="159"/>
      <c r="C593" s="159"/>
      <c r="D593" s="159"/>
      <c r="E593" s="161"/>
      <c r="F593" s="162"/>
      <c r="G593" s="311"/>
      <c r="H593" s="312"/>
      <c r="I593" s="163"/>
    </row>
    <row r="594" spans="1:9" ht="15.75" x14ac:dyDescent="0.25">
      <c r="A594" s="160"/>
      <c r="B594" s="159"/>
      <c r="C594" s="159"/>
      <c r="D594" s="159"/>
      <c r="E594" s="161"/>
      <c r="F594" s="162"/>
      <c r="G594" s="311"/>
      <c r="H594" s="312"/>
      <c r="I594" s="163"/>
    </row>
    <row r="595" spans="1:9" ht="15.75" x14ac:dyDescent="0.25">
      <c r="A595" s="160"/>
      <c r="B595" s="159"/>
      <c r="C595" s="159"/>
      <c r="D595" s="159"/>
      <c r="E595" s="161"/>
      <c r="F595" s="162"/>
      <c r="G595" s="311"/>
      <c r="H595" s="312"/>
      <c r="I595" s="163"/>
    </row>
    <row r="596" spans="1:9" ht="15.75" x14ac:dyDescent="0.25">
      <c r="A596" s="160"/>
      <c r="B596" s="159"/>
      <c r="C596" s="159"/>
      <c r="D596" s="159"/>
      <c r="E596" s="161"/>
      <c r="F596" s="162"/>
      <c r="G596" s="311"/>
      <c r="H596" s="312"/>
      <c r="I596" s="163"/>
    </row>
    <row r="597" spans="1:9" ht="15.75" x14ac:dyDescent="0.25">
      <c r="A597" s="160"/>
      <c r="B597" s="159"/>
      <c r="C597" s="159"/>
      <c r="D597" s="159"/>
      <c r="E597" s="161"/>
      <c r="F597" s="162"/>
      <c r="G597" s="311"/>
      <c r="H597" s="312"/>
      <c r="I597" s="163"/>
    </row>
    <row r="598" spans="1:9" ht="15.75" x14ac:dyDescent="0.25">
      <c r="A598" s="160"/>
      <c r="B598" s="159"/>
      <c r="C598" s="159"/>
      <c r="D598" s="159"/>
      <c r="E598" s="161"/>
      <c r="F598" s="162"/>
      <c r="G598" s="311"/>
      <c r="H598" s="312"/>
      <c r="I598" s="163"/>
    </row>
    <row r="599" spans="1:9" ht="15.75" x14ac:dyDescent="0.25">
      <c r="A599" s="160"/>
      <c r="B599" s="159"/>
      <c r="C599" s="159"/>
      <c r="D599" s="159"/>
      <c r="E599" s="161"/>
      <c r="F599" s="162"/>
      <c r="G599" s="311"/>
      <c r="H599" s="312"/>
      <c r="I599" s="163"/>
    </row>
    <row r="600" spans="1:9" ht="15.75" x14ac:dyDescent="0.25">
      <c r="A600" s="160"/>
      <c r="B600" s="159"/>
      <c r="C600" s="159"/>
      <c r="D600" s="159"/>
      <c r="E600" s="161"/>
      <c r="F600" s="162"/>
      <c r="G600" s="311"/>
      <c r="H600" s="312"/>
      <c r="I600" s="163"/>
    </row>
    <row r="601" spans="1:9" ht="15.75" x14ac:dyDescent="0.25">
      <c r="A601" s="160"/>
      <c r="B601" s="159"/>
      <c r="C601" s="159"/>
      <c r="D601" s="159"/>
      <c r="E601" s="161"/>
      <c r="F601" s="162"/>
      <c r="G601" s="311"/>
      <c r="H601" s="312"/>
      <c r="I601" s="163"/>
    </row>
    <row r="602" spans="1:9" ht="15.75" x14ac:dyDescent="0.25">
      <c r="A602" s="160"/>
      <c r="B602" s="159"/>
      <c r="C602" s="159"/>
      <c r="D602" s="159"/>
      <c r="E602" s="161"/>
      <c r="F602" s="162"/>
      <c r="G602" s="311"/>
      <c r="H602" s="312"/>
      <c r="I602" s="163"/>
    </row>
    <row r="603" spans="1:9" ht="15.75" x14ac:dyDescent="0.25">
      <c r="A603" s="160"/>
      <c r="B603" s="159"/>
      <c r="C603" s="159"/>
      <c r="D603" s="159"/>
      <c r="E603" s="161"/>
      <c r="F603" s="162"/>
      <c r="G603" s="311"/>
      <c r="H603" s="312"/>
      <c r="I603" s="163"/>
    </row>
    <row r="604" spans="1:9" ht="15.75" x14ac:dyDescent="0.25">
      <c r="A604" s="160"/>
      <c r="B604" s="159"/>
      <c r="C604" s="159"/>
      <c r="D604" s="159"/>
      <c r="E604" s="161"/>
      <c r="F604" s="162"/>
      <c r="G604" s="311"/>
      <c r="H604" s="312"/>
      <c r="I604" s="163"/>
    </row>
    <row r="605" spans="1:9" ht="15.75" x14ac:dyDescent="0.25">
      <c r="A605" s="160"/>
      <c r="B605" s="159"/>
      <c r="C605" s="159"/>
      <c r="D605" s="159"/>
      <c r="E605" s="161"/>
      <c r="F605" s="162"/>
      <c r="G605" s="311"/>
      <c r="H605" s="312"/>
      <c r="I605" s="163"/>
    </row>
    <row r="606" spans="1:9" ht="15.75" x14ac:dyDescent="0.25">
      <c r="A606" s="160"/>
      <c r="B606" s="159"/>
      <c r="C606" s="159"/>
      <c r="D606" s="159"/>
      <c r="E606" s="161"/>
      <c r="F606" s="162"/>
      <c r="G606" s="311"/>
      <c r="H606" s="312"/>
      <c r="I606" s="163"/>
    </row>
    <row r="607" spans="1:9" ht="15.75" x14ac:dyDescent="0.25">
      <c r="A607" s="160"/>
      <c r="B607" s="159"/>
      <c r="C607" s="159"/>
      <c r="D607" s="159"/>
      <c r="E607" s="161"/>
      <c r="F607" s="162"/>
      <c r="G607" s="311"/>
      <c r="H607" s="312"/>
      <c r="I607" s="163"/>
    </row>
    <row r="608" spans="1:9" ht="15.75" x14ac:dyDescent="0.25">
      <c r="A608" s="160"/>
      <c r="B608" s="159"/>
      <c r="C608" s="159"/>
      <c r="D608" s="159"/>
      <c r="E608" s="161"/>
      <c r="F608" s="162"/>
      <c r="G608" s="311"/>
      <c r="H608" s="312"/>
      <c r="I608" s="163"/>
    </row>
    <row r="609" spans="1:9" ht="15.75" x14ac:dyDescent="0.25">
      <c r="A609" s="160"/>
      <c r="B609" s="159"/>
      <c r="C609" s="159"/>
      <c r="D609" s="159"/>
      <c r="E609" s="161"/>
      <c r="F609" s="162"/>
      <c r="G609" s="311"/>
      <c r="H609" s="312"/>
      <c r="I609" s="163"/>
    </row>
    <row r="610" spans="1:9" ht="15.75" x14ac:dyDescent="0.25">
      <c r="A610" s="160"/>
      <c r="B610" s="159"/>
      <c r="C610" s="159"/>
      <c r="D610" s="159"/>
      <c r="E610" s="161"/>
      <c r="F610" s="162"/>
      <c r="G610" s="311"/>
      <c r="H610" s="312"/>
      <c r="I610" s="163"/>
    </row>
    <row r="611" spans="1:9" ht="15.75" x14ac:dyDescent="0.25">
      <c r="A611" s="160"/>
      <c r="B611" s="159"/>
      <c r="C611" s="159"/>
      <c r="D611" s="159"/>
      <c r="E611" s="161"/>
      <c r="F611" s="162"/>
      <c r="G611" s="311"/>
      <c r="H611" s="312"/>
      <c r="I611" s="163"/>
    </row>
    <row r="612" spans="1:9" ht="15.75" x14ac:dyDescent="0.25">
      <c r="A612" s="160"/>
      <c r="B612" s="159"/>
      <c r="C612" s="159"/>
      <c r="D612" s="159"/>
      <c r="E612" s="161"/>
      <c r="F612" s="162"/>
      <c r="G612" s="311"/>
      <c r="H612" s="312"/>
      <c r="I612" s="163"/>
    </row>
    <row r="613" spans="1:9" ht="15.75" x14ac:dyDescent="0.25">
      <c r="A613" s="160"/>
      <c r="B613" s="159"/>
      <c r="C613" s="159"/>
      <c r="D613" s="159"/>
      <c r="E613" s="161"/>
      <c r="F613" s="162"/>
      <c r="G613" s="311"/>
      <c r="H613" s="312"/>
      <c r="I613" s="163"/>
    </row>
    <row r="614" spans="1:9" ht="15.75" x14ac:dyDescent="0.25">
      <c r="A614" s="160"/>
      <c r="B614" s="159"/>
      <c r="C614" s="159"/>
      <c r="D614" s="159"/>
      <c r="E614" s="161"/>
      <c r="F614" s="162"/>
      <c r="G614" s="311"/>
      <c r="H614" s="312"/>
      <c r="I614" s="163"/>
    </row>
    <row r="615" spans="1:9" ht="15.75" x14ac:dyDescent="0.25">
      <c r="A615" s="160"/>
      <c r="B615" s="159"/>
      <c r="C615" s="159"/>
      <c r="D615" s="159"/>
      <c r="E615" s="161"/>
      <c r="F615" s="162"/>
      <c r="G615" s="311"/>
      <c r="H615" s="312"/>
      <c r="I615" s="163"/>
    </row>
    <row r="616" spans="1:9" ht="15.75" x14ac:dyDescent="0.25">
      <c r="A616" s="160"/>
      <c r="B616" s="159"/>
      <c r="C616" s="159"/>
      <c r="D616" s="159"/>
      <c r="E616" s="161"/>
      <c r="F616" s="162"/>
      <c r="G616" s="311"/>
      <c r="H616" s="312"/>
      <c r="I616" s="163"/>
    </row>
    <row r="617" spans="1:9" ht="15.75" x14ac:dyDescent="0.25">
      <c r="A617" s="160"/>
      <c r="B617" s="159"/>
      <c r="C617" s="159"/>
      <c r="D617" s="159"/>
      <c r="E617" s="161"/>
      <c r="F617" s="162"/>
      <c r="G617" s="311"/>
      <c r="H617" s="312"/>
      <c r="I617" s="163"/>
    </row>
    <row r="618" spans="1:9" ht="15.75" x14ac:dyDescent="0.25">
      <c r="A618" s="160"/>
      <c r="B618" s="159"/>
      <c r="C618" s="159"/>
      <c r="D618" s="159"/>
      <c r="E618" s="161"/>
      <c r="F618" s="162"/>
      <c r="G618" s="311"/>
      <c r="H618" s="312"/>
      <c r="I618" s="163"/>
    </row>
    <row r="619" spans="1:9" ht="15.75" x14ac:dyDescent="0.25">
      <c r="A619" s="160"/>
      <c r="B619" s="159"/>
      <c r="C619" s="159"/>
      <c r="D619" s="159"/>
      <c r="E619" s="161"/>
      <c r="F619" s="162"/>
      <c r="G619" s="311"/>
      <c r="H619" s="312"/>
      <c r="I619" s="163"/>
    </row>
    <row r="620" spans="1:9" ht="15.75" x14ac:dyDescent="0.25">
      <c r="A620" s="160"/>
      <c r="B620" s="159"/>
      <c r="C620" s="159"/>
      <c r="D620" s="159"/>
      <c r="E620" s="161"/>
      <c r="F620" s="162"/>
      <c r="G620" s="311"/>
      <c r="H620" s="312"/>
      <c r="I620" s="163"/>
    </row>
    <row r="621" spans="1:9" ht="15.75" x14ac:dyDescent="0.25">
      <c r="A621" s="160"/>
      <c r="B621" s="159"/>
      <c r="C621" s="159"/>
      <c r="D621" s="159"/>
      <c r="E621" s="161"/>
      <c r="F621" s="162"/>
      <c r="G621" s="311"/>
      <c r="H621" s="312"/>
      <c r="I621" s="163"/>
    </row>
    <row r="622" spans="1:9" ht="15.75" x14ac:dyDescent="0.25">
      <c r="A622" s="160"/>
      <c r="B622" s="159"/>
      <c r="C622" s="159"/>
      <c r="D622" s="159"/>
      <c r="E622" s="161"/>
      <c r="F622" s="162"/>
      <c r="G622" s="311"/>
      <c r="H622" s="312"/>
      <c r="I622" s="163"/>
    </row>
    <row r="623" spans="1:9" ht="15.75" x14ac:dyDescent="0.25">
      <c r="A623" s="160"/>
      <c r="B623" s="159"/>
      <c r="C623" s="159"/>
      <c r="D623" s="159"/>
      <c r="E623" s="161"/>
      <c r="F623" s="162"/>
      <c r="G623" s="311"/>
      <c r="H623" s="312"/>
      <c r="I623" s="163"/>
    </row>
    <row r="624" spans="1:9" ht="15.75" x14ac:dyDescent="0.25">
      <c r="A624" s="160"/>
      <c r="B624" s="159"/>
      <c r="C624" s="159"/>
      <c r="D624" s="159"/>
      <c r="E624" s="161"/>
      <c r="F624" s="162"/>
      <c r="G624" s="311"/>
      <c r="H624" s="312"/>
      <c r="I624" s="163"/>
    </row>
    <row r="625" spans="1:9" ht="15.75" x14ac:dyDescent="0.25">
      <c r="A625" s="160"/>
      <c r="B625" s="159"/>
      <c r="C625" s="159"/>
      <c r="D625" s="159"/>
      <c r="E625" s="161"/>
      <c r="F625" s="162"/>
      <c r="G625" s="311"/>
      <c r="H625" s="312"/>
      <c r="I625" s="163"/>
    </row>
    <row r="626" spans="1:9" ht="15.75" x14ac:dyDescent="0.25">
      <c r="A626" s="160"/>
      <c r="B626" s="159"/>
      <c r="C626" s="159"/>
      <c r="D626" s="159"/>
      <c r="E626" s="161"/>
      <c r="F626" s="162"/>
      <c r="G626" s="311"/>
      <c r="H626" s="312"/>
      <c r="I626" s="163"/>
    </row>
    <row r="627" spans="1:9" ht="15.75" x14ac:dyDescent="0.25">
      <c r="A627" s="160"/>
      <c r="B627" s="159"/>
      <c r="C627" s="159"/>
      <c r="D627" s="159"/>
      <c r="E627" s="161"/>
      <c r="F627" s="162"/>
      <c r="G627" s="311"/>
      <c r="H627" s="312"/>
      <c r="I627" s="163"/>
    </row>
    <row r="628" spans="1:9" ht="15.75" x14ac:dyDescent="0.25">
      <c r="A628" s="160"/>
      <c r="B628" s="159"/>
      <c r="C628" s="159"/>
      <c r="D628" s="159"/>
      <c r="E628" s="161"/>
      <c r="F628" s="162"/>
      <c r="G628" s="311"/>
      <c r="H628" s="312"/>
      <c r="I628" s="163"/>
    </row>
    <row r="629" spans="1:9" ht="15.75" x14ac:dyDescent="0.25">
      <c r="A629" s="160"/>
      <c r="B629" s="159"/>
      <c r="C629" s="159"/>
      <c r="D629" s="159"/>
      <c r="E629" s="161"/>
      <c r="F629" s="162"/>
      <c r="G629" s="311"/>
      <c r="H629" s="312"/>
      <c r="I629" s="163"/>
    </row>
    <row r="630" spans="1:9" ht="15.75" x14ac:dyDescent="0.25">
      <c r="A630" s="160"/>
      <c r="B630" s="159"/>
      <c r="C630" s="159"/>
      <c r="D630" s="159"/>
      <c r="E630" s="161"/>
      <c r="F630" s="162"/>
      <c r="G630" s="311"/>
      <c r="H630" s="312"/>
      <c r="I630" s="163"/>
    </row>
    <row r="631" spans="1:9" ht="15.75" x14ac:dyDescent="0.25">
      <c r="A631" s="160"/>
      <c r="B631" s="159"/>
      <c r="C631" s="159"/>
      <c r="D631" s="159"/>
      <c r="E631" s="161"/>
      <c r="F631" s="162"/>
      <c r="G631" s="311"/>
      <c r="H631" s="312"/>
      <c r="I631" s="163"/>
    </row>
    <row r="632" spans="1:9" ht="15.75" x14ac:dyDescent="0.25">
      <c r="A632" s="160"/>
      <c r="B632" s="159"/>
      <c r="C632" s="159"/>
      <c r="D632" s="159"/>
      <c r="E632" s="161"/>
      <c r="F632" s="162"/>
      <c r="G632" s="311"/>
      <c r="H632" s="312"/>
      <c r="I632" s="163"/>
    </row>
    <row r="633" spans="1:9" ht="15.75" x14ac:dyDescent="0.25">
      <c r="A633" s="160"/>
      <c r="B633" s="159"/>
      <c r="C633" s="159"/>
      <c r="D633" s="159"/>
      <c r="E633" s="161"/>
      <c r="F633" s="162"/>
      <c r="G633" s="311"/>
      <c r="H633" s="312"/>
      <c r="I633" s="163"/>
    </row>
    <row r="634" spans="1:9" ht="15.75" x14ac:dyDescent="0.25">
      <c r="A634" s="160"/>
      <c r="B634" s="159"/>
      <c r="C634" s="159"/>
      <c r="D634" s="159"/>
      <c r="E634" s="161"/>
      <c r="F634" s="162"/>
      <c r="G634" s="311"/>
      <c r="H634" s="312"/>
      <c r="I634" s="163"/>
    </row>
    <row r="635" spans="1:9" ht="15.75" x14ac:dyDescent="0.25">
      <c r="A635" s="160"/>
      <c r="B635" s="159"/>
      <c r="C635" s="159"/>
      <c r="D635" s="159"/>
      <c r="E635" s="161"/>
      <c r="F635" s="162"/>
      <c r="G635" s="311"/>
      <c r="H635" s="312"/>
      <c r="I635" s="163"/>
    </row>
    <row r="636" spans="1:9" ht="15.75" x14ac:dyDescent="0.25">
      <c r="A636" s="160"/>
      <c r="B636" s="159"/>
      <c r="C636" s="159"/>
      <c r="D636" s="159"/>
      <c r="E636" s="161"/>
      <c r="F636" s="162"/>
      <c r="G636" s="311"/>
      <c r="H636" s="312"/>
      <c r="I636" s="163"/>
    </row>
    <row r="637" spans="1:9" ht="15.75" x14ac:dyDescent="0.25">
      <c r="A637" s="160"/>
      <c r="B637" s="159"/>
      <c r="C637" s="159"/>
      <c r="D637" s="159"/>
      <c r="E637" s="161"/>
      <c r="F637" s="162"/>
      <c r="G637" s="311"/>
      <c r="H637" s="312"/>
      <c r="I637" s="163"/>
    </row>
    <row r="638" spans="1:9" ht="15.75" x14ac:dyDescent="0.25">
      <c r="A638" s="160"/>
      <c r="B638" s="159"/>
      <c r="C638" s="159"/>
      <c r="D638" s="159"/>
      <c r="E638" s="161"/>
      <c r="F638" s="162"/>
      <c r="G638" s="311"/>
      <c r="H638" s="312"/>
      <c r="I638" s="163"/>
    </row>
    <row r="639" spans="1:9" ht="15.75" x14ac:dyDescent="0.25">
      <c r="A639" s="160"/>
      <c r="B639" s="159"/>
      <c r="C639" s="159"/>
      <c r="D639" s="159"/>
      <c r="E639" s="161"/>
      <c r="F639" s="162"/>
      <c r="G639" s="311"/>
      <c r="H639" s="312"/>
      <c r="I639" s="163"/>
    </row>
    <row r="640" spans="1:9" ht="15.75" x14ac:dyDescent="0.25">
      <c r="A640" s="160"/>
      <c r="B640" s="159"/>
      <c r="C640" s="159"/>
      <c r="D640" s="159"/>
      <c r="E640" s="161"/>
      <c r="F640" s="162"/>
      <c r="G640" s="311"/>
      <c r="H640" s="312"/>
      <c r="I640" s="163"/>
    </row>
    <row r="641" spans="1:9" ht="15.75" x14ac:dyDescent="0.25">
      <c r="A641" s="160"/>
      <c r="B641" s="159"/>
      <c r="C641" s="159"/>
      <c r="D641" s="159"/>
      <c r="E641" s="161"/>
      <c r="F641" s="162"/>
      <c r="G641" s="311"/>
      <c r="H641" s="312"/>
      <c r="I641" s="163"/>
    </row>
    <row r="642" spans="1:9" ht="15.75" x14ac:dyDescent="0.25">
      <c r="A642" s="160"/>
      <c r="B642" s="159"/>
      <c r="C642" s="159"/>
      <c r="D642" s="159"/>
      <c r="E642" s="161"/>
      <c r="F642" s="162"/>
      <c r="G642" s="311"/>
      <c r="H642" s="312"/>
      <c r="I642" s="163"/>
    </row>
    <row r="643" spans="1:9" ht="15.75" x14ac:dyDescent="0.25">
      <c r="A643" s="160"/>
      <c r="B643" s="159"/>
      <c r="C643" s="159"/>
      <c r="D643" s="159"/>
      <c r="E643" s="161"/>
      <c r="F643" s="162"/>
      <c r="G643" s="311"/>
      <c r="H643" s="312"/>
      <c r="I643" s="163"/>
    </row>
    <row r="644" spans="1:9" ht="15.75" x14ac:dyDescent="0.25">
      <c r="A644" s="160"/>
      <c r="B644" s="159"/>
      <c r="C644" s="159"/>
      <c r="D644" s="159"/>
      <c r="E644" s="161"/>
      <c r="F644" s="162"/>
      <c r="G644" s="311"/>
      <c r="H644" s="312"/>
      <c r="I644" s="163"/>
    </row>
    <row r="645" spans="1:9" ht="15.75" x14ac:dyDescent="0.25">
      <c r="A645" s="160"/>
      <c r="B645" s="159"/>
      <c r="C645" s="159"/>
      <c r="D645" s="159"/>
      <c r="E645" s="161"/>
      <c r="F645" s="162"/>
      <c r="G645" s="311"/>
      <c r="H645" s="312"/>
      <c r="I645" s="163"/>
    </row>
    <row r="646" spans="1:9" ht="15.75" x14ac:dyDescent="0.25">
      <c r="A646" s="160"/>
      <c r="B646" s="159"/>
      <c r="C646" s="159"/>
      <c r="D646" s="159"/>
      <c r="E646" s="161"/>
      <c r="F646" s="162"/>
      <c r="G646" s="311"/>
      <c r="H646" s="312"/>
      <c r="I646" s="163"/>
    </row>
    <row r="647" spans="1:9" ht="15.75" x14ac:dyDescent="0.25">
      <c r="A647" s="160"/>
      <c r="B647" s="159"/>
      <c r="C647" s="159"/>
      <c r="D647" s="159"/>
      <c r="E647" s="161"/>
      <c r="F647" s="162"/>
      <c r="G647" s="311"/>
      <c r="H647" s="312"/>
      <c r="I647" s="163"/>
    </row>
    <row r="648" spans="1:9" ht="15.75" x14ac:dyDescent="0.25">
      <c r="A648" s="160"/>
      <c r="B648" s="159"/>
      <c r="C648" s="159"/>
      <c r="D648" s="159"/>
      <c r="E648" s="161"/>
      <c r="F648" s="162"/>
      <c r="G648" s="311"/>
      <c r="H648" s="312"/>
      <c r="I648" s="163"/>
    </row>
    <row r="649" spans="1:9" ht="15.75" x14ac:dyDescent="0.25">
      <c r="A649" s="160"/>
      <c r="B649" s="159"/>
      <c r="C649" s="159"/>
      <c r="D649" s="159"/>
      <c r="E649" s="161"/>
      <c r="F649" s="162"/>
      <c r="G649" s="311"/>
      <c r="H649" s="312"/>
      <c r="I649" s="163"/>
    </row>
    <row r="650" spans="1:9" ht="15.75" x14ac:dyDescent="0.25">
      <c r="A650" s="160"/>
      <c r="B650" s="159"/>
      <c r="C650" s="159"/>
      <c r="D650" s="159"/>
      <c r="E650" s="161"/>
      <c r="F650" s="162"/>
      <c r="G650" s="311"/>
      <c r="H650" s="312"/>
      <c r="I650" s="163"/>
    </row>
    <row r="651" spans="1:9" ht="15.75" x14ac:dyDescent="0.25">
      <c r="A651" s="160"/>
      <c r="B651" s="159"/>
      <c r="C651" s="159"/>
      <c r="D651" s="159"/>
      <c r="E651" s="161"/>
      <c r="F651" s="162"/>
      <c r="G651" s="311"/>
      <c r="H651" s="312"/>
      <c r="I651" s="163"/>
    </row>
    <row r="652" spans="1:9" ht="15.75" x14ac:dyDescent="0.25">
      <c r="A652" s="160"/>
      <c r="B652" s="159"/>
      <c r="C652" s="159"/>
      <c r="D652" s="159"/>
      <c r="E652" s="161"/>
      <c r="F652" s="162"/>
      <c r="G652" s="311"/>
      <c r="H652" s="312"/>
      <c r="I652" s="163"/>
    </row>
    <row r="653" spans="1:9" ht="15.75" x14ac:dyDescent="0.25">
      <c r="A653" s="160"/>
      <c r="B653" s="159"/>
      <c r="C653" s="159"/>
      <c r="D653" s="159"/>
      <c r="E653" s="161"/>
      <c r="F653" s="162"/>
      <c r="G653" s="311"/>
      <c r="H653" s="312"/>
      <c r="I653" s="163"/>
    </row>
    <row r="654" spans="1:9" ht="15.75" x14ac:dyDescent="0.25">
      <c r="A654" s="160"/>
      <c r="B654" s="159"/>
      <c r="C654" s="159"/>
      <c r="D654" s="159"/>
      <c r="E654" s="161"/>
      <c r="F654" s="162"/>
      <c r="G654" s="311"/>
      <c r="H654" s="312"/>
      <c r="I654" s="163"/>
    </row>
    <row r="655" spans="1:9" ht="15.75" x14ac:dyDescent="0.25">
      <c r="A655" s="160"/>
      <c r="B655" s="159"/>
      <c r="C655" s="159"/>
      <c r="D655" s="159"/>
      <c r="E655" s="161"/>
      <c r="F655" s="162"/>
      <c r="G655" s="311"/>
      <c r="H655" s="312"/>
      <c r="I655" s="163"/>
    </row>
    <row r="656" spans="1:9" ht="15.75" x14ac:dyDescent="0.25">
      <c r="A656" s="160"/>
      <c r="B656" s="159"/>
      <c r="C656" s="159"/>
      <c r="D656" s="159"/>
      <c r="E656" s="161"/>
      <c r="F656" s="162"/>
      <c r="G656" s="311"/>
      <c r="H656" s="312"/>
      <c r="I656" s="163"/>
    </row>
    <row r="657" spans="1:9" ht="15.75" x14ac:dyDescent="0.25">
      <c r="A657" s="160"/>
      <c r="B657" s="159"/>
      <c r="C657" s="159"/>
      <c r="D657" s="159"/>
      <c r="E657" s="161"/>
      <c r="F657" s="162"/>
      <c r="G657" s="311"/>
      <c r="H657" s="312"/>
      <c r="I657" s="163"/>
    </row>
    <row r="658" spans="1:9" ht="15.75" x14ac:dyDescent="0.25">
      <c r="A658" s="160"/>
      <c r="B658" s="159"/>
      <c r="C658" s="159"/>
      <c r="D658" s="159"/>
      <c r="E658" s="161"/>
      <c r="F658" s="162"/>
      <c r="G658" s="311"/>
      <c r="H658" s="312"/>
      <c r="I658" s="163"/>
    </row>
    <row r="659" spans="1:9" ht="15.75" x14ac:dyDescent="0.25">
      <c r="A659" s="160"/>
      <c r="B659" s="159"/>
      <c r="C659" s="159"/>
      <c r="D659" s="159"/>
      <c r="E659" s="161"/>
      <c r="F659" s="162"/>
      <c r="G659" s="311"/>
      <c r="H659" s="312"/>
      <c r="I659" s="163"/>
    </row>
    <row r="660" spans="1:9" ht="15.75" x14ac:dyDescent="0.25">
      <c r="A660" s="160"/>
      <c r="B660" s="159"/>
      <c r="C660" s="159"/>
      <c r="D660" s="159"/>
      <c r="E660" s="161"/>
      <c r="F660" s="162"/>
      <c r="G660" s="311"/>
      <c r="H660" s="312"/>
      <c r="I660" s="163"/>
    </row>
    <row r="661" spans="1:9" ht="15.75" x14ac:dyDescent="0.25">
      <c r="A661" s="160"/>
      <c r="B661" s="159"/>
      <c r="C661" s="159"/>
      <c r="D661" s="159"/>
      <c r="E661" s="161"/>
      <c r="F661" s="162"/>
      <c r="G661" s="311"/>
      <c r="H661" s="312"/>
      <c r="I661" s="163"/>
    </row>
    <row r="662" spans="1:9" ht="15.75" x14ac:dyDescent="0.25">
      <c r="A662" s="160"/>
      <c r="B662" s="159"/>
      <c r="C662" s="159"/>
      <c r="D662" s="159"/>
      <c r="E662" s="161"/>
      <c r="F662" s="162"/>
      <c r="G662" s="311"/>
      <c r="H662" s="312"/>
      <c r="I662" s="163"/>
    </row>
    <row r="663" spans="1:9" ht="15.75" x14ac:dyDescent="0.25">
      <c r="A663" s="160"/>
      <c r="B663" s="159"/>
      <c r="C663" s="159"/>
      <c r="D663" s="159"/>
      <c r="E663" s="161"/>
      <c r="F663" s="162"/>
      <c r="G663" s="311"/>
      <c r="H663" s="312"/>
      <c r="I663" s="163"/>
    </row>
    <row r="664" spans="1:9" ht="15.75" x14ac:dyDescent="0.25">
      <c r="A664" s="160"/>
      <c r="B664" s="159"/>
      <c r="C664" s="159"/>
      <c r="D664" s="159"/>
      <c r="E664" s="161"/>
      <c r="F664" s="162"/>
      <c r="G664" s="311"/>
      <c r="H664" s="312"/>
      <c r="I664" s="163"/>
    </row>
    <row r="665" spans="1:9" ht="15.75" x14ac:dyDescent="0.25">
      <c r="A665" s="160"/>
      <c r="B665" s="159"/>
      <c r="C665" s="159"/>
      <c r="D665" s="159"/>
      <c r="E665" s="161"/>
      <c r="F665" s="162"/>
      <c r="G665" s="311"/>
      <c r="H665" s="312"/>
      <c r="I665" s="163"/>
    </row>
    <row r="666" spans="1:9" ht="15.75" x14ac:dyDescent="0.25">
      <c r="A666" s="160"/>
      <c r="B666" s="159"/>
      <c r="C666" s="159"/>
      <c r="D666" s="159"/>
      <c r="E666" s="161"/>
      <c r="F666" s="162"/>
      <c r="G666" s="311"/>
      <c r="H666" s="312"/>
      <c r="I666" s="163"/>
    </row>
    <row r="667" spans="1:9" ht="15.75" x14ac:dyDescent="0.25">
      <c r="A667" s="160"/>
      <c r="B667" s="159"/>
      <c r="C667" s="159"/>
      <c r="D667" s="159"/>
      <c r="E667" s="161"/>
      <c r="F667" s="162"/>
      <c r="G667" s="311"/>
      <c r="H667" s="312"/>
      <c r="I667" s="163"/>
    </row>
    <row r="668" spans="1:9" ht="15.75" x14ac:dyDescent="0.25">
      <c r="A668" s="160"/>
      <c r="B668" s="159"/>
      <c r="C668" s="159"/>
      <c r="D668" s="159"/>
      <c r="E668" s="161"/>
      <c r="F668" s="162"/>
      <c r="G668" s="311"/>
      <c r="H668" s="312"/>
      <c r="I668" s="163"/>
    </row>
    <row r="669" spans="1:9" ht="15.75" x14ac:dyDescent="0.25">
      <c r="A669" s="160"/>
      <c r="B669" s="159"/>
      <c r="C669" s="159"/>
      <c r="D669" s="159"/>
      <c r="E669" s="161"/>
      <c r="F669" s="162"/>
      <c r="G669" s="311"/>
      <c r="H669" s="312"/>
      <c r="I669" s="163"/>
    </row>
    <row r="670" spans="1:9" ht="15.75" x14ac:dyDescent="0.25">
      <c r="A670" s="160"/>
      <c r="B670" s="159"/>
      <c r="C670" s="159"/>
      <c r="D670" s="159"/>
      <c r="E670" s="161"/>
      <c r="F670" s="162"/>
      <c r="G670" s="311"/>
      <c r="H670" s="312"/>
      <c r="I670" s="163"/>
    </row>
    <row r="671" spans="1:9" ht="15.75" x14ac:dyDescent="0.25">
      <c r="A671" s="160"/>
      <c r="B671" s="159"/>
      <c r="C671" s="159"/>
      <c r="D671" s="159"/>
      <c r="E671" s="161"/>
      <c r="F671" s="162"/>
      <c r="G671" s="311"/>
      <c r="H671" s="312"/>
      <c r="I671" s="163"/>
    </row>
    <row r="672" spans="1:9" ht="15.75" x14ac:dyDescent="0.25">
      <c r="A672" s="160"/>
      <c r="B672" s="159"/>
      <c r="C672" s="159"/>
      <c r="D672" s="159"/>
      <c r="E672" s="161"/>
      <c r="F672" s="162"/>
      <c r="G672" s="311"/>
      <c r="H672" s="312"/>
      <c r="I672" s="163"/>
    </row>
    <row r="673" spans="1:9" ht="15.75" x14ac:dyDescent="0.25">
      <c r="A673" s="160"/>
      <c r="B673" s="159"/>
      <c r="C673" s="159"/>
      <c r="D673" s="159"/>
      <c r="E673" s="161"/>
      <c r="F673" s="162"/>
      <c r="G673" s="311"/>
      <c r="H673" s="312"/>
      <c r="I673" s="163"/>
    </row>
    <row r="674" spans="1:9" ht="15.75" x14ac:dyDescent="0.25">
      <c r="A674" s="160"/>
      <c r="B674" s="159"/>
      <c r="C674" s="159"/>
      <c r="D674" s="159"/>
      <c r="E674" s="161"/>
      <c r="F674" s="162"/>
      <c r="G674" s="311"/>
      <c r="H674" s="312"/>
      <c r="I674" s="163"/>
    </row>
    <row r="675" spans="1:9" ht="15.75" x14ac:dyDescent="0.25">
      <c r="A675" s="160"/>
      <c r="B675" s="159"/>
      <c r="C675" s="159"/>
      <c r="D675" s="159"/>
      <c r="E675" s="161"/>
      <c r="F675" s="162"/>
      <c r="G675" s="311"/>
      <c r="H675" s="312"/>
      <c r="I675" s="163"/>
    </row>
    <row r="676" spans="1:9" ht="15.75" x14ac:dyDescent="0.25">
      <c r="A676" s="160"/>
      <c r="B676" s="159"/>
      <c r="C676" s="159"/>
      <c r="D676" s="159"/>
      <c r="E676" s="161"/>
      <c r="F676" s="162"/>
      <c r="G676" s="311"/>
      <c r="H676" s="312"/>
      <c r="I676" s="163"/>
    </row>
    <row r="677" spans="1:9" ht="15.75" x14ac:dyDescent="0.25">
      <c r="A677" s="160"/>
      <c r="B677" s="159"/>
      <c r="C677" s="159"/>
      <c r="D677" s="159"/>
      <c r="E677" s="161"/>
      <c r="F677" s="162"/>
      <c r="G677" s="311"/>
      <c r="H677" s="312"/>
      <c r="I677" s="163"/>
    </row>
    <row r="678" spans="1:9" ht="15.75" x14ac:dyDescent="0.25">
      <c r="A678" s="160"/>
      <c r="B678" s="159"/>
      <c r="C678" s="159"/>
      <c r="D678" s="159"/>
      <c r="E678" s="161"/>
      <c r="F678" s="162"/>
      <c r="G678" s="311"/>
      <c r="H678" s="312"/>
      <c r="I678" s="163"/>
    </row>
    <row r="679" spans="1:9" ht="15.75" x14ac:dyDescent="0.25">
      <c r="A679" s="160"/>
      <c r="B679" s="159"/>
      <c r="C679" s="159"/>
      <c r="D679" s="159"/>
      <c r="E679" s="161"/>
      <c r="F679" s="162"/>
      <c r="G679" s="311"/>
      <c r="H679" s="312"/>
      <c r="I679" s="163"/>
    </row>
    <row r="680" spans="1:9" ht="15.75" x14ac:dyDescent="0.25">
      <c r="A680" s="160"/>
      <c r="B680" s="159"/>
      <c r="C680" s="159"/>
      <c r="D680" s="159"/>
      <c r="E680" s="161"/>
      <c r="F680" s="162"/>
      <c r="G680" s="311"/>
      <c r="H680" s="312"/>
      <c r="I680" s="163"/>
    </row>
    <row r="681" spans="1:9" ht="15.75" x14ac:dyDescent="0.25">
      <c r="A681" s="160"/>
      <c r="B681" s="159"/>
      <c r="C681" s="159"/>
      <c r="D681" s="159"/>
      <c r="E681" s="161"/>
      <c r="F681" s="162"/>
      <c r="G681" s="311"/>
      <c r="H681" s="312"/>
      <c r="I681" s="163"/>
    </row>
    <row r="682" spans="1:9" ht="15.75" x14ac:dyDescent="0.25">
      <c r="A682" s="160"/>
      <c r="B682" s="159"/>
      <c r="C682" s="159"/>
      <c r="D682" s="159"/>
      <c r="E682" s="161"/>
      <c r="F682" s="162"/>
      <c r="G682" s="311"/>
      <c r="H682" s="312"/>
      <c r="I682" s="163"/>
    </row>
    <row r="683" spans="1:9" ht="15.75" x14ac:dyDescent="0.25">
      <c r="A683" s="160"/>
      <c r="B683" s="159"/>
      <c r="C683" s="159"/>
      <c r="D683" s="159"/>
      <c r="E683" s="161"/>
      <c r="F683" s="162"/>
      <c r="G683" s="311"/>
      <c r="H683" s="312"/>
      <c r="I683" s="163"/>
    </row>
    <row r="684" spans="1:9" ht="15.75" x14ac:dyDescent="0.25">
      <c r="A684" s="160"/>
      <c r="B684" s="159"/>
      <c r="C684" s="159"/>
      <c r="D684" s="159"/>
      <c r="E684" s="161"/>
      <c r="F684" s="162"/>
      <c r="G684" s="311"/>
      <c r="H684" s="312"/>
      <c r="I684" s="163"/>
    </row>
    <row r="685" spans="1:9" ht="15.75" x14ac:dyDescent="0.25">
      <c r="A685" s="160"/>
      <c r="B685" s="159"/>
      <c r="C685" s="159"/>
      <c r="D685" s="159"/>
      <c r="E685" s="161"/>
      <c r="F685" s="162"/>
      <c r="G685" s="311"/>
      <c r="H685" s="312"/>
      <c r="I685" s="163"/>
    </row>
    <row r="686" spans="1:9" ht="15.75" x14ac:dyDescent="0.25">
      <c r="A686" s="160"/>
      <c r="B686" s="159"/>
      <c r="C686" s="159"/>
      <c r="D686" s="159"/>
      <c r="E686" s="161"/>
      <c r="F686" s="162"/>
      <c r="G686" s="311"/>
      <c r="H686" s="312"/>
      <c r="I686" s="163"/>
    </row>
    <row r="687" spans="1:9" ht="15.75" x14ac:dyDescent="0.25">
      <c r="A687" s="160"/>
      <c r="B687" s="159"/>
      <c r="C687" s="159"/>
      <c r="D687" s="159"/>
      <c r="E687" s="161"/>
      <c r="F687" s="162"/>
      <c r="G687" s="311"/>
      <c r="H687" s="312"/>
      <c r="I687" s="163"/>
    </row>
    <row r="688" spans="1:9" ht="15.75" x14ac:dyDescent="0.25">
      <c r="A688" s="160"/>
      <c r="B688" s="159"/>
      <c r="C688" s="159"/>
      <c r="D688" s="159"/>
      <c r="E688" s="161"/>
      <c r="F688" s="162"/>
      <c r="G688" s="311"/>
      <c r="H688" s="312"/>
      <c r="I688" s="163"/>
    </row>
    <row r="689" spans="1:9" ht="15.75" x14ac:dyDescent="0.25">
      <c r="A689" s="160"/>
      <c r="B689" s="159"/>
      <c r="C689" s="159"/>
      <c r="D689" s="159"/>
      <c r="E689" s="161"/>
      <c r="F689" s="162"/>
      <c r="G689" s="311"/>
      <c r="H689" s="312"/>
      <c r="I689" s="163"/>
    </row>
    <row r="690" spans="1:9" ht="15.75" x14ac:dyDescent="0.25">
      <c r="A690" s="160"/>
      <c r="B690" s="159"/>
      <c r="C690" s="159"/>
      <c r="D690" s="159"/>
      <c r="E690" s="161"/>
      <c r="F690" s="162"/>
      <c r="G690" s="311"/>
      <c r="H690" s="312"/>
      <c r="I690" s="163"/>
    </row>
    <row r="691" spans="1:9" ht="15.75" x14ac:dyDescent="0.25">
      <c r="A691" s="160"/>
      <c r="B691" s="159"/>
      <c r="C691" s="159"/>
      <c r="D691" s="159"/>
      <c r="E691" s="161"/>
      <c r="F691" s="162"/>
      <c r="G691" s="311"/>
      <c r="H691" s="312"/>
      <c r="I691" s="163"/>
    </row>
    <row r="692" spans="1:9" ht="15.75" x14ac:dyDescent="0.25">
      <c r="A692" s="160"/>
      <c r="B692" s="159"/>
      <c r="C692" s="159"/>
      <c r="D692" s="159"/>
      <c r="E692" s="161"/>
      <c r="F692" s="162"/>
      <c r="G692" s="311"/>
      <c r="H692" s="312"/>
      <c r="I692" s="163"/>
    </row>
    <row r="693" spans="1:9" ht="15.75" x14ac:dyDescent="0.25">
      <c r="A693" s="160"/>
      <c r="B693" s="159"/>
      <c r="C693" s="159"/>
      <c r="D693" s="159"/>
      <c r="E693" s="161"/>
      <c r="F693" s="162"/>
      <c r="G693" s="311"/>
      <c r="H693" s="312"/>
      <c r="I693" s="163"/>
    </row>
    <row r="694" spans="1:9" ht="15.75" x14ac:dyDescent="0.25">
      <c r="A694" s="160"/>
      <c r="B694" s="159"/>
      <c r="C694" s="159"/>
      <c r="D694" s="159"/>
      <c r="E694" s="161"/>
      <c r="F694" s="162"/>
      <c r="G694" s="311"/>
      <c r="H694" s="312"/>
      <c r="I694" s="163"/>
    </row>
    <row r="695" spans="1:9" ht="15.75" x14ac:dyDescent="0.25">
      <c r="A695" s="160"/>
      <c r="B695" s="159"/>
      <c r="C695" s="159"/>
      <c r="D695" s="159"/>
      <c r="E695" s="161"/>
      <c r="F695" s="162"/>
      <c r="G695" s="311"/>
      <c r="H695" s="312"/>
      <c r="I695" s="163"/>
    </row>
    <row r="696" spans="1:9" ht="15.75" x14ac:dyDescent="0.25">
      <c r="A696" s="160"/>
      <c r="B696" s="159"/>
      <c r="C696" s="159"/>
      <c r="D696" s="159"/>
      <c r="E696" s="161"/>
      <c r="F696" s="162"/>
      <c r="G696" s="311"/>
      <c r="H696" s="312"/>
      <c r="I696" s="163"/>
    </row>
    <row r="697" spans="1:9" ht="15.75" x14ac:dyDescent="0.25">
      <c r="A697" s="160"/>
      <c r="B697" s="159"/>
      <c r="C697" s="159"/>
      <c r="D697" s="159"/>
      <c r="E697" s="161"/>
      <c r="F697" s="162"/>
      <c r="G697" s="311"/>
      <c r="H697" s="312"/>
      <c r="I697" s="163"/>
    </row>
    <row r="698" spans="1:9" ht="15.75" x14ac:dyDescent="0.25">
      <c r="A698" s="160"/>
      <c r="B698" s="159"/>
      <c r="C698" s="159"/>
      <c r="D698" s="159"/>
      <c r="E698" s="161"/>
      <c r="F698" s="162"/>
      <c r="G698" s="311"/>
      <c r="H698" s="312"/>
      <c r="I698" s="163"/>
    </row>
    <row r="699" spans="1:9" ht="15.75" x14ac:dyDescent="0.25">
      <c r="A699" s="160"/>
      <c r="B699" s="159"/>
      <c r="C699" s="159"/>
      <c r="D699" s="159"/>
      <c r="E699" s="161"/>
      <c r="F699" s="162"/>
      <c r="G699" s="311"/>
      <c r="H699" s="312"/>
      <c r="I699" s="163"/>
    </row>
    <row r="700" spans="1:9" ht="15.75" x14ac:dyDescent="0.25">
      <c r="A700" s="160"/>
      <c r="B700" s="159"/>
      <c r="C700" s="159"/>
      <c r="D700" s="159"/>
      <c r="E700" s="161"/>
      <c r="F700" s="162"/>
      <c r="G700" s="311"/>
      <c r="H700" s="312"/>
      <c r="I700" s="163"/>
    </row>
    <row r="701" spans="1:9" ht="15.75" x14ac:dyDescent="0.25">
      <c r="A701" s="160"/>
      <c r="B701" s="159"/>
      <c r="C701" s="159"/>
      <c r="D701" s="159"/>
      <c r="E701" s="161"/>
      <c r="F701" s="162"/>
      <c r="G701" s="311"/>
      <c r="H701" s="312"/>
      <c r="I701" s="163"/>
    </row>
    <row r="702" spans="1:9" ht="15.75" x14ac:dyDescent="0.25">
      <c r="A702" s="160"/>
      <c r="B702" s="159"/>
      <c r="C702" s="159"/>
      <c r="D702" s="159"/>
      <c r="E702" s="161"/>
      <c r="F702" s="162"/>
      <c r="G702" s="311"/>
      <c r="H702" s="312"/>
      <c r="I702" s="163"/>
    </row>
    <row r="703" spans="1:9" ht="15.75" x14ac:dyDescent="0.25">
      <c r="A703" s="160"/>
      <c r="B703" s="159"/>
      <c r="C703" s="159"/>
      <c r="D703" s="159"/>
      <c r="E703" s="161"/>
      <c r="F703" s="162"/>
      <c r="G703" s="311"/>
      <c r="H703" s="312"/>
      <c r="I703" s="163"/>
    </row>
    <row r="704" spans="1:9" ht="15.75" x14ac:dyDescent="0.25">
      <c r="A704" s="160"/>
      <c r="B704" s="159"/>
      <c r="C704" s="159"/>
      <c r="D704" s="159"/>
      <c r="E704" s="161"/>
      <c r="F704" s="162"/>
      <c r="G704" s="311"/>
      <c r="H704" s="312"/>
      <c r="I704" s="163"/>
    </row>
    <row r="705" spans="1:9" ht="15.75" x14ac:dyDescent="0.25">
      <c r="A705" s="160"/>
      <c r="B705" s="159"/>
      <c r="C705" s="159"/>
      <c r="D705" s="159"/>
      <c r="E705" s="161"/>
      <c r="F705" s="162"/>
      <c r="G705" s="311"/>
      <c r="H705" s="312"/>
      <c r="I705" s="163"/>
    </row>
    <row r="706" spans="1:9" ht="15.75" x14ac:dyDescent="0.25">
      <c r="A706" s="160"/>
      <c r="B706" s="159"/>
      <c r="C706" s="159"/>
      <c r="D706" s="159"/>
      <c r="E706" s="161"/>
      <c r="F706" s="162"/>
      <c r="G706" s="311"/>
      <c r="H706" s="312"/>
      <c r="I706" s="163"/>
    </row>
    <row r="707" spans="1:9" ht="15.75" x14ac:dyDescent="0.25">
      <c r="A707" s="160"/>
      <c r="B707" s="159"/>
      <c r="C707" s="159"/>
      <c r="D707" s="159"/>
      <c r="E707" s="161"/>
      <c r="F707" s="162"/>
      <c r="G707" s="311"/>
      <c r="H707" s="312"/>
      <c r="I707" s="163"/>
    </row>
    <row r="708" spans="1:9" ht="15.75" x14ac:dyDescent="0.25">
      <c r="A708" s="160"/>
      <c r="B708" s="159"/>
      <c r="C708" s="159"/>
      <c r="D708" s="159"/>
      <c r="E708" s="161"/>
      <c r="F708" s="162"/>
      <c r="G708" s="311"/>
      <c r="H708" s="312"/>
      <c r="I708" s="163"/>
    </row>
    <row r="709" spans="1:9" ht="15.75" x14ac:dyDescent="0.25">
      <c r="A709" s="160"/>
      <c r="B709" s="159"/>
      <c r="C709" s="159"/>
      <c r="D709" s="159"/>
      <c r="E709" s="161"/>
      <c r="F709" s="162"/>
      <c r="G709" s="311"/>
      <c r="H709" s="312"/>
      <c r="I709" s="163"/>
    </row>
    <row r="710" spans="1:9" ht="15.75" x14ac:dyDescent="0.25">
      <c r="A710" s="160"/>
      <c r="B710" s="159"/>
      <c r="C710" s="159"/>
      <c r="D710" s="159"/>
      <c r="E710" s="161"/>
      <c r="F710" s="162"/>
      <c r="G710" s="311"/>
      <c r="H710" s="312"/>
      <c r="I710" s="163"/>
    </row>
    <row r="711" spans="1:9" ht="15.75" x14ac:dyDescent="0.25">
      <c r="A711" s="160"/>
      <c r="B711" s="159"/>
      <c r="C711" s="159"/>
      <c r="D711" s="159"/>
      <c r="E711" s="161"/>
      <c r="F711" s="162"/>
      <c r="G711" s="311"/>
      <c r="H711" s="312"/>
      <c r="I711" s="163"/>
    </row>
    <row r="712" spans="1:9" ht="15.75" x14ac:dyDescent="0.25">
      <c r="A712" s="160"/>
      <c r="B712" s="159"/>
      <c r="C712" s="159"/>
      <c r="D712" s="159"/>
      <c r="E712" s="161"/>
      <c r="F712" s="162"/>
      <c r="G712" s="311"/>
      <c r="H712" s="312"/>
      <c r="I712" s="163"/>
    </row>
    <row r="713" spans="1:9" ht="15.75" x14ac:dyDescent="0.25">
      <c r="A713" s="160"/>
      <c r="B713" s="159"/>
      <c r="C713" s="159"/>
      <c r="D713" s="159"/>
      <c r="E713" s="161"/>
      <c r="F713" s="162"/>
      <c r="G713" s="311"/>
      <c r="H713" s="312"/>
      <c r="I713" s="163"/>
    </row>
    <row r="714" spans="1:9" ht="15.75" x14ac:dyDescent="0.25">
      <c r="A714" s="160"/>
      <c r="B714" s="159"/>
      <c r="C714" s="159"/>
      <c r="D714" s="159"/>
      <c r="E714" s="161"/>
      <c r="F714" s="162"/>
      <c r="G714" s="311"/>
      <c r="H714" s="312"/>
      <c r="I714" s="163"/>
    </row>
    <row r="715" spans="1:9" ht="15.75" x14ac:dyDescent="0.25">
      <c r="A715" s="160"/>
      <c r="B715" s="159"/>
      <c r="C715" s="159"/>
      <c r="D715" s="159"/>
      <c r="E715" s="161"/>
      <c r="F715" s="162"/>
      <c r="G715" s="311"/>
      <c r="H715" s="312"/>
      <c r="I715" s="163"/>
    </row>
    <row r="716" spans="1:9" ht="15.75" x14ac:dyDescent="0.25">
      <c r="A716" s="160"/>
      <c r="B716" s="159"/>
      <c r="C716" s="159"/>
      <c r="D716" s="159"/>
      <c r="E716" s="161"/>
      <c r="F716" s="162"/>
      <c r="G716" s="311"/>
      <c r="H716" s="312"/>
      <c r="I716" s="163"/>
    </row>
    <row r="717" spans="1:9" ht="15.75" x14ac:dyDescent="0.25">
      <c r="A717" s="160"/>
      <c r="B717" s="159"/>
      <c r="C717" s="159"/>
      <c r="D717" s="159"/>
      <c r="E717" s="161"/>
      <c r="F717" s="162"/>
      <c r="G717" s="311"/>
      <c r="H717" s="312"/>
      <c r="I717" s="163"/>
    </row>
    <row r="718" spans="1:9" ht="15.75" x14ac:dyDescent="0.25">
      <c r="A718" s="160"/>
      <c r="B718" s="159"/>
      <c r="C718" s="159"/>
      <c r="D718" s="159"/>
      <c r="E718" s="161"/>
      <c r="F718" s="162"/>
      <c r="G718" s="311"/>
      <c r="H718" s="312"/>
      <c r="I718" s="163"/>
    </row>
    <row r="719" spans="1:9" ht="15.75" x14ac:dyDescent="0.25">
      <c r="A719" s="160"/>
      <c r="B719" s="159"/>
      <c r="C719" s="159"/>
      <c r="D719" s="159"/>
      <c r="E719" s="161"/>
      <c r="F719" s="162"/>
      <c r="G719" s="311"/>
      <c r="H719" s="312"/>
      <c r="I719" s="163"/>
    </row>
    <row r="720" spans="1:9" ht="15.75" x14ac:dyDescent="0.25">
      <c r="A720" s="160"/>
      <c r="B720" s="159"/>
      <c r="C720" s="159"/>
      <c r="D720" s="159"/>
      <c r="E720" s="161"/>
      <c r="F720" s="162"/>
      <c r="G720" s="311"/>
      <c r="H720" s="312"/>
      <c r="I720" s="163"/>
    </row>
    <row r="721" spans="1:9" ht="15.75" x14ac:dyDescent="0.25">
      <c r="A721" s="160"/>
      <c r="B721" s="159"/>
      <c r="C721" s="159"/>
      <c r="D721" s="159"/>
      <c r="E721" s="161"/>
      <c r="F721" s="162"/>
      <c r="G721" s="311"/>
      <c r="H721" s="312"/>
      <c r="I721" s="163"/>
    </row>
    <row r="722" spans="1:9" ht="15.75" x14ac:dyDescent="0.25">
      <c r="A722" s="160"/>
      <c r="B722" s="159"/>
      <c r="C722" s="159"/>
      <c r="D722" s="159"/>
      <c r="E722" s="161"/>
      <c r="F722" s="162"/>
      <c r="G722" s="311"/>
      <c r="H722" s="312"/>
      <c r="I722" s="163"/>
    </row>
    <row r="723" spans="1:9" ht="15.75" x14ac:dyDescent="0.25">
      <c r="A723" s="160"/>
      <c r="B723" s="159"/>
      <c r="C723" s="159"/>
      <c r="D723" s="159"/>
      <c r="E723" s="161"/>
      <c r="F723" s="162"/>
      <c r="G723" s="311"/>
      <c r="H723" s="312"/>
      <c r="I723" s="163"/>
    </row>
    <row r="724" spans="1:9" ht="15.75" x14ac:dyDescent="0.25">
      <c r="A724" s="160"/>
      <c r="B724" s="159"/>
      <c r="C724" s="159"/>
      <c r="D724" s="159"/>
      <c r="E724" s="161"/>
      <c r="F724" s="162"/>
      <c r="G724" s="311"/>
      <c r="H724" s="312"/>
      <c r="I724" s="163"/>
    </row>
    <row r="725" spans="1:9" ht="15.75" x14ac:dyDescent="0.25">
      <c r="A725" s="160"/>
      <c r="B725" s="159"/>
      <c r="C725" s="159"/>
      <c r="D725" s="159"/>
      <c r="E725" s="161"/>
      <c r="F725" s="162"/>
      <c r="G725" s="311"/>
      <c r="H725" s="312"/>
      <c r="I725" s="163"/>
    </row>
    <row r="726" spans="1:9" ht="15.75" x14ac:dyDescent="0.25">
      <c r="A726" s="160"/>
      <c r="B726" s="159"/>
      <c r="C726" s="159"/>
      <c r="D726" s="159"/>
      <c r="E726" s="161"/>
      <c r="F726" s="162"/>
      <c r="G726" s="311"/>
      <c r="H726" s="312"/>
      <c r="I726" s="163"/>
    </row>
    <row r="727" spans="1:9" ht="15.75" x14ac:dyDescent="0.25">
      <c r="A727" s="160"/>
      <c r="B727" s="159"/>
      <c r="C727" s="159"/>
      <c r="D727" s="159"/>
      <c r="E727" s="161"/>
      <c r="F727" s="162"/>
      <c r="G727" s="311"/>
      <c r="H727" s="312"/>
      <c r="I727" s="163"/>
    </row>
    <row r="728" spans="1:9" ht="15.75" x14ac:dyDescent="0.25">
      <c r="A728" s="160"/>
      <c r="B728" s="159"/>
      <c r="C728" s="159"/>
      <c r="D728" s="159"/>
      <c r="E728" s="161"/>
      <c r="F728" s="162"/>
      <c r="G728" s="311"/>
      <c r="H728" s="312"/>
      <c r="I728" s="163"/>
    </row>
    <row r="729" spans="1:9" ht="15.75" x14ac:dyDescent="0.25">
      <c r="A729" s="160"/>
      <c r="B729" s="159"/>
      <c r="C729" s="159"/>
      <c r="D729" s="159"/>
      <c r="E729" s="161"/>
      <c r="F729" s="162"/>
      <c r="G729" s="311"/>
      <c r="H729" s="312"/>
      <c r="I729" s="163"/>
    </row>
    <row r="730" spans="1:9" ht="15.75" x14ac:dyDescent="0.25">
      <c r="A730" s="160"/>
      <c r="B730" s="159"/>
      <c r="C730" s="159"/>
      <c r="D730" s="159"/>
      <c r="E730" s="161"/>
      <c r="F730" s="162"/>
      <c r="G730" s="311"/>
      <c r="H730" s="312"/>
      <c r="I730" s="163"/>
    </row>
    <row r="731" spans="1:9" ht="15.75" x14ac:dyDescent="0.25">
      <c r="A731" s="160"/>
      <c r="B731" s="159"/>
      <c r="C731" s="159"/>
      <c r="D731" s="159"/>
      <c r="E731" s="161"/>
      <c r="F731" s="162"/>
      <c r="G731" s="311"/>
      <c r="H731" s="312"/>
      <c r="I731" s="163"/>
    </row>
    <row r="732" spans="1:9" ht="15.75" x14ac:dyDescent="0.25">
      <c r="A732" s="160"/>
      <c r="B732" s="159"/>
      <c r="C732" s="159"/>
      <c r="D732" s="159"/>
      <c r="E732" s="161"/>
      <c r="F732" s="162"/>
      <c r="G732" s="311"/>
      <c r="H732" s="312"/>
      <c r="I732" s="163"/>
    </row>
    <row r="733" spans="1:9" ht="15.75" x14ac:dyDescent="0.25">
      <c r="A733" s="160"/>
      <c r="B733" s="159"/>
      <c r="C733" s="159"/>
      <c r="D733" s="159"/>
      <c r="E733" s="161"/>
      <c r="F733" s="162"/>
      <c r="G733" s="311"/>
      <c r="H733" s="312"/>
      <c r="I733" s="163"/>
    </row>
    <row r="734" spans="1:9" ht="15.75" x14ac:dyDescent="0.25">
      <c r="A734" s="160"/>
      <c r="B734" s="159"/>
      <c r="C734" s="159"/>
      <c r="D734" s="159"/>
      <c r="E734" s="161"/>
      <c r="F734" s="162"/>
      <c r="G734" s="311"/>
      <c r="H734" s="312"/>
      <c r="I734" s="163"/>
    </row>
    <row r="735" spans="1:9" ht="15.75" x14ac:dyDescent="0.25">
      <c r="A735" s="160"/>
      <c r="B735" s="159"/>
      <c r="C735" s="159"/>
      <c r="D735" s="159"/>
      <c r="E735" s="161"/>
      <c r="F735" s="162"/>
      <c r="G735" s="311"/>
      <c r="H735" s="312"/>
      <c r="I735" s="163"/>
    </row>
    <row r="736" spans="1:9" ht="15.75" x14ac:dyDescent="0.25">
      <c r="A736" s="160"/>
      <c r="B736" s="159"/>
      <c r="C736" s="159"/>
      <c r="D736" s="159"/>
      <c r="E736" s="161"/>
      <c r="F736" s="162"/>
      <c r="G736" s="311"/>
      <c r="H736" s="312"/>
      <c r="I736" s="163"/>
    </row>
    <row r="737" spans="1:9" ht="15.75" x14ac:dyDescent="0.25">
      <c r="A737" s="160"/>
      <c r="B737" s="159"/>
      <c r="C737" s="159"/>
      <c r="D737" s="159"/>
      <c r="E737" s="161"/>
      <c r="F737" s="162"/>
      <c r="G737" s="311"/>
      <c r="H737" s="312"/>
      <c r="I737" s="163"/>
    </row>
    <row r="738" spans="1:9" ht="15.75" x14ac:dyDescent="0.25">
      <c r="A738" s="160"/>
      <c r="B738" s="159"/>
      <c r="C738" s="159"/>
      <c r="D738" s="159"/>
      <c r="E738" s="161"/>
      <c r="F738" s="162"/>
      <c r="G738" s="311"/>
      <c r="H738" s="312"/>
      <c r="I738" s="163"/>
    </row>
    <row r="739" spans="1:9" ht="15.75" x14ac:dyDescent="0.25">
      <c r="A739" s="160"/>
      <c r="B739" s="159"/>
      <c r="C739" s="159"/>
      <c r="D739" s="159"/>
      <c r="E739" s="161"/>
      <c r="F739" s="162"/>
      <c r="G739" s="311"/>
      <c r="H739" s="312"/>
      <c r="I739" s="163"/>
    </row>
    <row r="740" spans="1:9" ht="15.75" x14ac:dyDescent="0.25">
      <c r="A740" s="160"/>
      <c r="B740" s="159"/>
      <c r="C740" s="159"/>
      <c r="D740" s="159"/>
      <c r="E740" s="161"/>
      <c r="F740" s="162"/>
      <c r="G740" s="311"/>
      <c r="H740" s="312"/>
      <c r="I740" s="163"/>
    </row>
    <row r="741" spans="1:9" ht="15.75" x14ac:dyDescent="0.25">
      <c r="A741" s="160"/>
      <c r="B741" s="159"/>
      <c r="C741" s="159"/>
      <c r="D741" s="159"/>
      <c r="E741" s="161"/>
      <c r="F741" s="162"/>
      <c r="G741" s="311"/>
      <c r="H741" s="312"/>
      <c r="I741" s="163"/>
    </row>
    <row r="742" spans="1:9" ht="15.75" x14ac:dyDescent="0.25">
      <c r="A742" s="160"/>
      <c r="B742" s="159"/>
      <c r="C742" s="159"/>
      <c r="D742" s="159"/>
      <c r="E742" s="161"/>
      <c r="F742" s="162"/>
      <c r="G742" s="311"/>
      <c r="H742" s="312"/>
      <c r="I742" s="163"/>
    </row>
    <row r="743" spans="1:9" ht="15.75" x14ac:dyDescent="0.25">
      <c r="A743" s="160"/>
      <c r="B743" s="159"/>
      <c r="C743" s="159"/>
      <c r="D743" s="159"/>
      <c r="E743" s="161"/>
      <c r="F743" s="162"/>
      <c r="G743" s="311"/>
      <c r="H743" s="312"/>
      <c r="I743" s="163"/>
    </row>
    <row r="744" spans="1:9" ht="15.75" x14ac:dyDescent="0.25">
      <c r="A744" s="160"/>
      <c r="B744" s="159"/>
      <c r="C744" s="159"/>
      <c r="D744" s="159"/>
      <c r="E744" s="161"/>
      <c r="F744" s="162"/>
      <c r="G744" s="311"/>
      <c r="H744" s="312"/>
      <c r="I744" s="163"/>
    </row>
    <row r="745" spans="1:9" ht="15.75" x14ac:dyDescent="0.25">
      <c r="A745" s="160"/>
      <c r="B745" s="159"/>
      <c r="C745" s="159"/>
      <c r="D745" s="159"/>
      <c r="E745" s="161"/>
      <c r="F745" s="162"/>
      <c r="G745" s="311"/>
      <c r="H745" s="312"/>
      <c r="I745" s="163"/>
    </row>
    <row r="746" spans="1:9" ht="15.75" x14ac:dyDescent="0.25">
      <c r="A746" s="160"/>
      <c r="B746" s="159"/>
      <c r="C746" s="159"/>
      <c r="D746" s="159"/>
      <c r="E746" s="161"/>
      <c r="F746" s="162"/>
      <c r="G746" s="311"/>
      <c r="H746" s="312"/>
      <c r="I746" s="163"/>
    </row>
    <row r="747" spans="1:9" ht="15.75" x14ac:dyDescent="0.25">
      <c r="A747" s="160"/>
      <c r="B747" s="159"/>
      <c r="C747" s="159"/>
      <c r="D747" s="159"/>
      <c r="E747" s="161"/>
      <c r="F747" s="162"/>
      <c r="G747" s="311"/>
      <c r="H747" s="312"/>
      <c r="I747" s="163"/>
    </row>
    <row r="748" spans="1:9" ht="15.75" x14ac:dyDescent="0.25">
      <c r="A748" s="160"/>
      <c r="B748" s="159"/>
      <c r="C748" s="159"/>
      <c r="D748" s="159"/>
      <c r="E748" s="161"/>
      <c r="F748" s="162"/>
      <c r="G748" s="311"/>
      <c r="H748" s="312"/>
      <c r="I748" s="163"/>
    </row>
    <row r="749" spans="1:9" ht="15.75" x14ac:dyDescent="0.25">
      <c r="A749" s="160"/>
      <c r="B749" s="159"/>
      <c r="C749" s="159"/>
      <c r="D749" s="159"/>
      <c r="E749" s="161"/>
      <c r="F749" s="162"/>
      <c r="G749" s="311"/>
      <c r="H749" s="312"/>
      <c r="I749" s="163"/>
    </row>
    <row r="750" spans="1:9" ht="15.75" x14ac:dyDescent="0.25">
      <c r="A750" s="160"/>
      <c r="B750" s="159"/>
      <c r="C750" s="159"/>
      <c r="D750" s="159"/>
      <c r="E750" s="161"/>
      <c r="F750" s="162"/>
      <c r="G750" s="311"/>
      <c r="H750" s="312"/>
      <c r="I750" s="163"/>
    </row>
    <row r="751" spans="1:9" ht="15.75" x14ac:dyDescent="0.25">
      <c r="A751" s="160"/>
      <c r="B751" s="159"/>
      <c r="C751" s="159"/>
      <c r="D751" s="159"/>
      <c r="E751" s="161"/>
      <c r="F751" s="162"/>
      <c r="G751" s="311"/>
      <c r="H751" s="312"/>
      <c r="I751" s="163"/>
    </row>
    <row r="752" spans="1:9" ht="15.75" x14ac:dyDescent="0.25">
      <c r="A752" s="160"/>
      <c r="B752" s="159"/>
      <c r="C752" s="159"/>
      <c r="D752" s="159"/>
      <c r="E752" s="161"/>
      <c r="F752" s="162"/>
      <c r="G752" s="311"/>
      <c r="H752" s="312"/>
      <c r="I752" s="163"/>
    </row>
    <row r="753" spans="1:9" ht="15.75" x14ac:dyDescent="0.25">
      <c r="A753" s="160"/>
      <c r="B753" s="159"/>
      <c r="C753" s="159"/>
      <c r="D753" s="159"/>
      <c r="E753" s="161"/>
      <c r="F753" s="162"/>
      <c r="G753" s="311"/>
      <c r="H753" s="312"/>
      <c r="I753" s="163"/>
    </row>
    <row r="754" spans="1:9" ht="15.75" x14ac:dyDescent="0.25">
      <c r="A754" s="160"/>
      <c r="B754" s="159"/>
      <c r="C754" s="159"/>
      <c r="D754" s="159"/>
      <c r="E754" s="161"/>
      <c r="F754" s="162"/>
      <c r="G754" s="311"/>
      <c r="H754" s="312"/>
      <c r="I754" s="163"/>
    </row>
    <row r="755" spans="1:9" ht="15.75" x14ac:dyDescent="0.25">
      <c r="A755" s="160"/>
      <c r="B755" s="159"/>
      <c r="C755" s="159"/>
      <c r="D755" s="159"/>
      <c r="E755" s="161"/>
      <c r="F755" s="162"/>
      <c r="G755" s="311"/>
      <c r="H755" s="312"/>
      <c r="I755" s="163"/>
    </row>
    <row r="756" spans="1:9" ht="15.75" x14ac:dyDescent="0.25">
      <c r="A756" s="160"/>
      <c r="B756" s="159"/>
      <c r="C756" s="159"/>
      <c r="D756" s="159"/>
      <c r="E756" s="161"/>
      <c r="F756" s="162"/>
      <c r="G756" s="311"/>
      <c r="H756" s="312"/>
      <c r="I756" s="163"/>
    </row>
    <row r="757" spans="1:9" ht="15.75" x14ac:dyDescent="0.25">
      <c r="A757" s="160"/>
      <c r="B757" s="159"/>
      <c r="C757" s="159"/>
      <c r="D757" s="159"/>
      <c r="E757" s="161"/>
      <c r="F757" s="162"/>
      <c r="G757" s="311"/>
      <c r="H757" s="312"/>
      <c r="I757" s="163"/>
    </row>
    <row r="758" spans="1:9" ht="15.75" x14ac:dyDescent="0.25">
      <c r="A758" s="160"/>
      <c r="B758" s="159"/>
      <c r="C758" s="159"/>
      <c r="D758" s="159"/>
      <c r="E758" s="161"/>
      <c r="F758" s="162"/>
      <c r="G758" s="311"/>
      <c r="H758" s="312"/>
      <c r="I758" s="163"/>
    </row>
    <row r="759" spans="1:9" ht="15.75" x14ac:dyDescent="0.25">
      <c r="A759" s="160"/>
      <c r="B759" s="159"/>
      <c r="C759" s="159"/>
      <c r="D759" s="159"/>
      <c r="E759" s="161"/>
      <c r="F759" s="162"/>
      <c r="G759" s="311"/>
      <c r="H759" s="312"/>
      <c r="I759" s="163"/>
    </row>
    <row r="760" spans="1:9" ht="15.75" x14ac:dyDescent="0.25">
      <c r="A760" s="160"/>
      <c r="B760" s="159"/>
      <c r="C760" s="159"/>
      <c r="D760" s="159"/>
      <c r="E760" s="161"/>
      <c r="F760" s="162"/>
      <c r="G760" s="311"/>
      <c r="H760" s="312"/>
      <c r="I760" s="163"/>
    </row>
    <row r="761" spans="1:9" ht="15.75" x14ac:dyDescent="0.25">
      <c r="A761" s="160"/>
      <c r="B761" s="159"/>
      <c r="C761" s="159"/>
      <c r="D761" s="159"/>
      <c r="E761" s="161"/>
      <c r="F761" s="162"/>
      <c r="G761" s="311"/>
      <c r="H761" s="312"/>
      <c r="I761" s="163"/>
    </row>
    <row r="762" spans="1:9" ht="15.75" x14ac:dyDescent="0.25">
      <c r="A762" s="160"/>
      <c r="B762" s="159"/>
      <c r="C762" s="159"/>
      <c r="D762" s="159"/>
      <c r="E762" s="161"/>
      <c r="F762" s="162"/>
      <c r="G762" s="311"/>
      <c r="H762" s="312"/>
      <c r="I762" s="163"/>
    </row>
    <row r="763" spans="1:9" ht="15.75" x14ac:dyDescent="0.25">
      <c r="A763" s="160"/>
      <c r="B763" s="159"/>
      <c r="C763" s="159"/>
      <c r="D763" s="159"/>
      <c r="E763" s="161"/>
      <c r="F763" s="162"/>
      <c r="G763" s="311"/>
      <c r="H763" s="312"/>
      <c r="I763" s="163"/>
    </row>
    <row r="764" spans="1:9" ht="15.75" x14ac:dyDescent="0.25">
      <c r="A764" s="160"/>
      <c r="B764" s="159"/>
      <c r="C764" s="159"/>
      <c r="D764" s="159"/>
      <c r="E764" s="161"/>
      <c r="F764" s="162"/>
      <c r="G764" s="311"/>
      <c r="H764" s="312"/>
      <c r="I764" s="163"/>
    </row>
    <row r="765" spans="1:9" ht="15.75" x14ac:dyDescent="0.25">
      <c r="A765" s="160"/>
      <c r="B765" s="159"/>
      <c r="C765" s="159"/>
      <c r="D765" s="159"/>
      <c r="E765" s="161"/>
      <c r="F765" s="162"/>
      <c r="G765" s="311"/>
      <c r="H765" s="312"/>
      <c r="I765" s="163"/>
    </row>
    <row r="766" spans="1:9" ht="15.75" x14ac:dyDescent="0.25">
      <c r="A766" s="160"/>
      <c r="B766" s="159"/>
      <c r="C766" s="159"/>
      <c r="D766" s="159"/>
      <c r="E766" s="161"/>
      <c r="F766" s="162"/>
      <c r="G766" s="311"/>
      <c r="H766" s="312"/>
      <c r="I766" s="163"/>
    </row>
    <row r="767" spans="1:9" ht="15.75" x14ac:dyDescent="0.25">
      <c r="A767" s="160"/>
      <c r="B767" s="159"/>
      <c r="C767" s="159"/>
      <c r="D767" s="159"/>
      <c r="E767" s="161"/>
      <c r="F767" s="162"/>
      <c r="G767" s="311"/>
      <c r="H767" s="312"/>
      <c r="I767" s="163"/>
    </row>
    <row r="768" spans="1:9" ht="15.75" x14ac:dyDescent="0.25">
      <c r="A768" s="160"/>
      <c r="B768" s="159"/>
      <c r="C768" s="159"/>
      <c r="D768" s="159"/>
      <c r="E768" s="161"/>
      <c r="F768" s="162"/>
      <c r="G768" s="311"/>
      <c r="H768" s="312"/>
      <c r="I768" s="163"/>
    </row>
    <row r="769" spans="1:9" ht="15.75" x14ac:dyDescent="0.25">
      <c r="A769" s="160"/>
      <c r="B769" s="159"/>
      <c r="C769" s="159"/>
      <c r="D769" s="159"/>
      <c r="E769" s="161"/>
      <c r="F769" s="162"/>
      <c r="G769" s="311"/>
      <c r="H769" s="312"/>
      <c r="I769" s="163"/>
    </row>
    <row r="770" spans="1:9" ht="15.75" x14ac:dyDescent="0.25">
      <c r="A770" s="160"/>
      <c r="B770" s="159"/>
      <c r="C770" s="159"/>
      <c r="D770" s="159"/>
      <c r="E770" s="161"/>
      <c r="F770" s="162"/>
      <c r="G770" s="311"/>
      <c r="H770" s="312"/>
      <c r="I770" s="163"/>
    </row>
    <row r="771" spans="1:9" ht="15.75" x14ac:dyDescent="0.25">
      <c r="A771" s="160"/>
      <c r="B771" s="159"/>
      <c r="C771" s="159"/>
      <c r="D771" s="159"/>
      <c r="E771" s="161"/>
      <c r="F771" s="162"/>
      <c r="G771" s="311"/>
      <c r="H771" s="312"/>
      <c r="I771" s="163"/>
    </row>
    <row r="772" spans="1:9" ht="15.75" x14ac:dyDescent="0.25">
      <c r="A772" s="160"/>
      <c r="B772" s="159"/>
      <c r="C772" s="159"/>
      <c r="D772" s="159"/>
      <c r="E772" s="161"/>
      <c r="F772" s="162"/>
      <c r="G772" s="311"/>
      <c r="H772" s="312"/>
      <c r="I772" s="163"/>
    </row>
    <row r="773" spans="1:9" ht="15.75" x14ac:dyDescent="0.25">
      <c r="A773" s="160"/>
      <c r="B773" s="159"/>
      <c r="C773" s="159"/>
      <c r="D773" s="159"/>
      <c r="E773" s="161"/>
      <c r="F773" s="162"/>
      <c r="G773" s="311"/>
      <c r="H773" s="312"/>
      <c r="I773" s="163"/>
    </row>
    <row r="774" spans="1:9" ht="15.75" x14ac:dyDescent="0.25">
      <c r="A774" s="160"/>
      <c r="B774" s="159"/>
      <c r="C774" s="159"/>
      <c r="D774" s="159"/>
      <c r="E774" s="161"/>
      <c r="F774" s="162"/>
      <c r="G774" s="311"/>
      <c r="H774" s="312"/>
      <c r="I774" s="163"/>
    </row>
    <row r="775" spans="1:9" ht="15.75" x14ac:dyDescent="0.25">
      <c r="A775" s="160"/>
      <c r="B775" s="159"/>
      <c r="C775" s="159"/>
      <c r="D775" s="159"/>
      <c r="E775" s="161"/>
      <c r="F775" s="162"/>
      <c r="G775" s="311"/>
      <c r="H775" s="312"/>
      <c r="I775" s="163"/>
    </row>
    <row r="776" spans="1:9" ht="15.75" x14ac:dyDescent="0.25">
      <c r="A776" s="160"/>
      <c r="B776" s="159"/>
      <c r="C776" s="159"/>
      <c r="D776" s="159"/>
      <c r="E776" s="161"/>
      <c r="F776" s="162"/>
      <c r="G776" s="311"/>
      <c r="H776" s="312"/>
      <c r="I776" s="163"/>
    </row>
    <row r="777" spans="1:9" ht="15.75" x14ac:dyDescent="0.25">
      <c r="A777" s="160"/>
      <c r="B777" s="159"/>
      <c r="C777" s="159"/>
      <c r="D777" s="159"/>
      <c r="E777" s="161"/>
      <c r="F777" s="162"/>
      <c r="G777" s="311"/>
      <c r="H777" s="312"/>
      <c r="I777" s="163"/>
    </row>
    <row r="778" spans="1:9" ht="15.75" x14ac:dyDescent="0.25">
      <c r="A778" s="160"/>
      <c r="B778" s="159"/>
      <c r="C778" s="159"/>
      <c r="D778" s="159"/>
      <c r="E778" s="161"/>
      <c r="F778" s="162"/>
      <c r="G778" s="311"/>
      <c r="H778" s="312"/>
      <c r="I778" s="163"/>
    </row>
    <row r="779" spans="1:9" ht="15.75" x14ac:dyDescent="0.25">
      <c r="A779" s="160"/>
      <c r="B779" s="159"/>
      <c r="C779" s="159"/>
      <c r="D779" s="159"/>
      <c r="E779" s="161"/>
      <c r="F779" s="162"/>
      <c r="G779" s="311"/>
      <c r="H779" s="312"/>
      <c r="I779" s="163"/>
    </row>
    <row r="780" spans="1:9" ht="15.75" x14ac:dyDescent="0.25">
      <c r="A780" s="160"/>
      <c r="B780" s="159"/>
      <c r="C780" s="159"/>
      <c r="D780" s="159"/>
      <c r="E780" s="161"/>
      <c r="F780" s="162"/>
      <c r="G780" s="311"/>
      <c r="H780" s="312"/>
      <c r="I780" s="163"/>
    </row>
    <row r="781" spans="1:9" ht="15.75" x14ac:dyDescent="0.25">
      <c r="A781" s="160"/>
      <c r="B781" s="159"/>
      <c r="C781" s="159"/>
      <c r="D781" s="159"/>
      <c r="E781" s="161"/>
      <c r="F781" s="162"/>
      <c r="G781" s="311"/>
      <c r="H781" s="312"/>
      <c r="I781" s="163"/>
    </row>
    <row r="782" spans="1:9" ht="15.75" x14ac:dyDescent="0.25">
      <c r="A782" s="160"/>
      <c r="B782" s="159"/>
      <c r="C782" s="159"/>
      <c r="D782" s="159"/>
      <c r="E782" s="161"/>
      <c r="F782" s="162"/>
      <c r="G782" s="311"/>
      <c r="H782" s="312"/>
      <c r="I782" s="163"/>
    </row>
    <row r="783" spans="1:9" ht="15.75" x14ac:dyDescent="0.25">
      <c r="A783" s="160"/>
      <c r="B783" s="159"/>
      <c r="C783" s="159"/>
      <c r="D783" s="159"/>
      <c r="E783" s="161"/>
      <c r="F783" s="162"/>
      <c r="G783" s="311"/>
      <c r="H783" s="312"/>
      <c r="I783" s="163"/>
    </row>
    <row r="784" spans="1:9" ht="15.75" x14ac:dyDescent="0.25">
      <c r="A784" s="160"/>
      <c r="B784" s="159"/>
      <c r="C784" s="159"/>
      <c r="D784" s="159"/>
      <c r="E784" s="161"/>
      <c r="F784" s="162"/>
      <c r="G784" s="311"/>
      <c r="H784" s="312"/>
      <c r="I784" s="163"/>
    </row>
    <row r="785" spans="1:9" ht="15.75" x14ac:dyDescent="0.25">
      <c r="A785" s="160"/>
      <c r="B785" s="159"/>
      <c r="C785" s="159"/>
      <c r="D785" s="159"/>
      <c r="E785" s="161"/>
      <c r="F785" s="162"/>
      <c r="G785" s="311"/>
      <c r="H785" s="312"/>
      <c r="I785" s="163"/>
    </row>
    <row r="786" spans="1:9" ht="15.75" x14ac:dyDescent="0.25">
      <c r="A786" s="160"/>
      <c r="B786" s="159"/>
      <c r="C786" s="159"/>
      <c r="D786" s="159"/>
      <c r="E786" s="161"/>
      <c r="F786" s="162"/>
      <c r="G786" s="311"/>
      <c r="H786" s="312"/>
      <c r="I786" s="163"/>
    </row>
    <row r="787" spans="1:9" ht="15.75" x14ac:dyDescent="0.25">
      <c r="A787" s="160"/>
      <c r="B787" s="159"/>
      <c r="C787" s="159"/>
      <c r="D787" s="159"/>
      <c r="E787" s="161"/>
      <c r="F787" s="162"/>
      <c r="G787" s="311"/>
      <c r="H787" s="312"/>
      <c r="I787" s="163"/>
    </row>
    <row r="788" spans="1:9" ht="15.75" x14ac:dyDescent="0.25">
      <c r="A788" s="160"/>
      <c r="B788" s="159"/>
      <c r="C788" s="159"/>
      <c r="D788" s="159"/>
      <c r="E788" s="161"/>
      <c r="F788" s="162"/>
      <c r="G788" s="311"/>
      <c r="H788" s="312"/>
      <c r="I788" s="163"/>
    </row>
    <row r="789" spans="1:9" ht="15.75" x14ac:dyDescent="0.25">
      <c r="A789" s="160"/>
      <c r="B789" s="159"/>
      <c r="C789" s="159"/>
      <c r="D789" s="159"/>
      <c r="E789" s="161"/>
      <c r="F789" s="162"/>
      <c r="G789" s="311"/>
      <c r="H789" s="312"/>
      <c r="I789" s="163"/>
    </row>
    <row r="790" spans="1:9" ht="15.75" x14ac:dyDescent="0.25">
      <c r="A790" s="160"/>
      <c r="B790" s="159"/>
      <c r="C790" s="159"/>
      <c r="D790" s="159"/>
      <c r="E790" s="161"/>
      <c r="F790" s="162"/>
      <c r="G790" s="311"/>
      <c r="H790" s="312"/>
      <c r="I790" s="163"/>
    </row>
    <row r="791" spans="1:9" ht="15.75" x14ac:dyDescent="0.25">
      <c r="A791" s="160"/>
      <c r="B791" s="159"/>
      <c r="C791" s="159"/>
      <c r="D791" s="159"/>
      <c r="E791" s="161"/>
      <c r="F791" s="162"/>
      <c r="G791" s="311"/>
      <c r="H791" s="312"/>
      <c r="I791" s="163"/>
    </row>
    <row r="792" spans="1:9" ht="15.75" x14ac:dyDescent="0.25">
      <c r="A792" s="160"/>
      <c r="B792" s="159"/>
      <c r="C792" s="159"/>
      <c r="D792" s="159"/>
      <c r="E792" s="161"/>
      <c r="F792" s="162"/>
      <c r="G792" s="311"/>
      <c r="H792" s="312"/>
      <c r="I792" s="163"/>
    </row>
    <row r="793" spans="1:9" ht="15.75" x14ac:dyDescent="0.25">
      <c r="A793" s="160"/>
      <c r="B793" s="159"/>
      <c r="C793" s="159"/>
      <c r="D793" s="159"/>
      <c r="E793" s="161"/>
      <c r="F793" s="162"/>
      <c r="G793" s="311"/>
      <c r="H793" s="312"/>
      <c r="I793" s="163"/>
    </row>
    <row r="794" spans="1:9" ht="15.75" x14ac:dyDescent="0.25">
      <c r="A794" s="160"/>
      <c r="B794" s="159"/>
      <c r="C794" s="159"/>
      <c r="D794" s="159"/>
      <c r="E794" s="161"/>
      <c r="F794" s="162"/>
      <c r="G794" s="311"/>
      <c r="H794" s="312"/>
      <c r="I794" s="163"/>
    </row>
    <row r="795" spans="1:9" ht="15.75" x14ac:dyDescent="0.25">
      <c r="A795" s="160"/>
      <c r="B795" s="159"/>
      <c r="C795" s="159"/>
      <c r="D795" s="159"/>
      <c r="E795" s="161"/>
      <c r="F795" s="162"/>
      <c r="G795" s="311"/>
      <c r="H795" s="312"/>
      <c r="I795" s="163"/>
    </row>
    <row r="796" spans="1:9" ht="15.75" x14ac:dyDescent="0.25">
      <c r="A796" s="160"/>
      <c r="B796" s="159"/>
      <c r="C796" s="159"/>
      <c r="D796" s="159"/>
      <c r="E796" s="161"/>
      <c r="F796" s="162"/>
      <c r="G796" s="311"/>
      <c r="H796" s="312"/>
      <c r="I796" s="163"/>
    </row>
    <row r="797" spans="1:9" ht="15.75" x14ac:dyDescent="0.25">
      <c r="A797" s="160"/>
      <c r="B797" s="159"/>
      <c r="C797" s="159"/>
      <c r="D797" s="159"/>
      <c r="E797" s="161"/>
      <c r="F797" s="162"/>
      <c r="G797" s="311"/>
      <c r="H797" s="312"/>
      <c r="I797" s="163"/>
    </row>
    <row r="798" spans="1:9" ht="15.75" x14ac:dyDescent="0.25">
      <c r="A798" s="160"/>
      <c r="B798" s="159"/>
      <c r="C798" s="159"/>
      <c r="D798" s="159"/>
      <c r="E798" s="161"/>
      <c r="F798" s="162"/>
      <c r="G798" s="311"/>
      <c r="H798" s="312"/>
      <c r="I798" s="163"/>
    </row>
    <row r="799" spans="1:9" ht="15.75" x14ac:dyDescent="0.25">
      <c r="A799" s="160"/>
      <c r="B799" s="159"/>
      <c r="C799" s="159"/>
      <c r="D799" s="159"/>
      <c r="E799" s="161"/>
      <c r="F799" s="162"/>
      <c r="G799" s="311"/>
      <c r="H799" s="312"/>
      <c r="I799" s="163"/>
    </row>
    <row r="800" spans="1:9" ht="15.75" x14ac:dyDescent="0.25">
      <c r="A800" s="160"/>
      <c r="B800" s="159"/>
      <c r="C800" s="159"/>
      <c r="D800" s="159"/>
      <c r="E800" s="161"/>
      <c r="F800" s="162"/>
      <c r="G800" s="311"/>
      <c r="H800" s="312"/>
      <c r="I800" s="163"/>
    </row>
    <row r="801" spans="1:9" ht="15.75" x14ac:dyDescent="0.25">
      <c r="A801" s="160"/>
      <c r="B801" s="159"/>
      <c r="C801" s="159"/>
      <c r="D801" s="159"/>
      <c r="E801" s="161"/>
      <c r="F801" s="162"/>
      <c r="G801" s="311"/>
      <c r="H801" s="312"/>
      <c r="I801" s="163"/>
    </row>
    <row r="802" spans="1:9" ht="15.75" x14ac:dyDescent="0.25">
      <c r="A802" s="160"/>
      <c r="B802" s="159"/>
      <c r="C802" s="159"/>
      <c r="D802" s="159"/>
      <c r="E802" s="161"/>
      <c r="F802" s="162"/>
      <c r="G802" s="311"/>
      <c r="H802" s="312"/>
      <c r="I802" s="163"/>
    </row>
    <row r="803" spans="1:9" ht="15.75" x14ac:dyDescent="0.25">
      <c r="A803" s="160"/>
      <c r="B803" s="159"/>
      <c r="C803" s="159"/>
      <c r="D803" s="159"/>
      <c r="E803" s="161"/>
      <c r="F803" s="162"/>
      <c r="G803" s="311"/>
      <c r="H803" s="312"/>
      <c r="I803" s="163"/>
    </row>
    <row r="804" spans="1:9" ht="15.75" x14ac:dyDescent="0.25">
      <c r="A804" s="160"/>
      <c r="B804" s="159"/>
      <c r="C804" s="159"/>
      <c r="D804" s="159"/>
      <c r="E804" s="161"/>
      <c r="F804" s="162"/>
      <c r="G804" s="311"/>
      <c r="H804" s="312"/>
      <c r="I804" s="163"/>
    </row>
    <row r="805" spans="1:9" ht="15.75" x14ac:dyDescent="0.25">
      <c r="A805" s="160"/>
      <c r="B805" s="159"/>
      <c r="C805" s="159"/>
      <c r="D805" s="159"/>
      <c r="E805" s="161"/>
      <c r="F805" s="162"/>
      <c r="G805" s="311"/>
      <c r="H805" s="312"/>
      <c r="I805" s="163"/>
    </row>
    <row r="806" spans="1:9" ht="15.75" x14ac:dyDescent="0.25">
      <c r="A806" s="160"/>
      <c r="B806" s="159"/>
      <c r="C806" s="159"/>
      <c r="D806" s="159"/>
      <c r="E806" s="161"/>
      <c r="F806" s="162"/>
      <c r="G806" s="311"/>
      <c r="H806" s="312"/>
      <c r="I806" s="163"/>
    </row>
    <row r="807" spans="1:9" ht="15.75" x14ac:dyDescent="0.25">
      <c r="A807" s="160"/>
      <c r="B807" s="159"/>
      <c r="C807" s="159"/>
      <c r="D807" s="159"/>
      <c r="E807" s="161"/>
      <c r="F807" s="162"/>
      <c r="G807" s="311"/>
      <c r="H807" s="312"/>
      <c r="I807" s="163"/>
    </row>
    <row r="808" spans="1:9" ht="15.75" x14ac:dyDescent="0.25">
      <c r="A808" s="160"/>
      <c r="B808" s="159"/>
      <c r="C808" s="159"/>
      <c r="D808" s="159"/>
      <c r="E808" s="161"/>
      <c r="F808" s="162"/>
      <c r="G808" s="311"/>
      <c r="H808" s="312"/>
      <c r="I808" s="163"/>
    </row>
    <row r="809" spans="1:9" ht="15.75" x14ac:dyDescent="0.25">
      <c r="A809" s="160"/>
      <c r="B809" s="159"/>
      <c r="C809" s="159"/>
      <c r="D809" s="159"/>
      <c r="E809" s="161"/>
      <c r="F809" s="162"/>
      <c r="G809" s="311"/>
      <c r="H809" s="312"/>
      <c r="I809" s="163"/>
    </row>
    <row r="810" spans="1:9" ht="15.75" x14ac:dyDescent="0.25">
      <c r="A810" s="160"/>
      <c r="B810" s="159"/>
      <c r="C810" s="159"/>
      <c r="D810" s="159"/>
      <c r="E810" s="161"/>
      <c r="F810" s="162"/>
      <c r="G810" s="311"/>
      <c r="H810" s="312"/>
      <c r="I810" s="163"/>
    </row>
    <row r="811" spans="1:9" ht="15.75" x14ac:dyDescent="0.25">
      <c r="A811" s="160"/>
      <c r="B811" s="159"/>
      <c r="C811" s="159"/>
      <c r="D811" s="159"/>
      <c r="E811" s="161"/>
      <c r="F811" s="162"/>
      <c r="G811" s="311"/>
      <c r="H811" s="312"/>
      <c r="I811" s="163"/>
    </row>
    <row r="812" spans="1:9" ht="15.75" x14ac:dyDescent="0.25">
      <c r="A812" s="160"/>
      <c r="B812" s="159"/>
      <c r="C812" s="159"/>
      <c r="D812" s="159"/>
      <c r="E812" s="161"/>
      <c r="F812" s="162"/>
      <c r="G812" s="311"/>
      <c r="H812" s="312"/>
      <c r="I812" s="163"/>
    </row>
    <row r="813" spans="1:9" ht="15.75" x14ac:dyDescent="0.25">
      <c r="A813" s="160"/>
      <c r="B813" s="159"/>
      <c r="C813" s="159"/>
      <c r="D813" s="159"/>
      <c r="E813" s="161"/>
      <c r="F813" s="162"/>
      <c r="G813" s="311"/>
      <c r="H813" s="312"/>
      <c r="I813" s="163"/>
    </row>
    <row r="814" spans="1:9" ht="15.75" x14ac:dyDescent="0.25">
      <c r="A814" s="160"/>
      <c r="B814" s="159"/>
      <c r="C814" s="159"/>
      <c r="D814" s="159"/>
      <c r="E814" s="161"/>
      <c r="F814" s="162"/>
      <c r="G814" s="311"/>
      <c r="H814" s="312"/>
      <c r="I814" s="163"/>
    </row>
    <row r="815" spans="1:9" ht="15.75" x14ac:dyDescent="0.25">
      <c r="A815" s="160"/>
      <c r="B815" s="159"/>
      <c r="C815" s="159"/>
      <c r="D815" s="159"/>
      <c r="E815" s="161"/>
      <c r="F815" s="162"/>
      <c r="G815" s="311"/>
      <c r="H815" s="312"/>
      <c r="I815" s="163"/>
    </row>
    <row r="816" spans="1:9" ht="15.75" x14ac:dyDescent="0.25">
      <c r="A816" s="160"/>
      <c r="B816" s="159"/>
      <c r="C816" s="159"/>
      <c r="D816" s="159"/>
      <c r="E816" s="161"/>
      <c r="F816" s="162"/>
      <c r="G816" s="311"/>
      <c r="H816" s="312"/>
      <c r="I816" s="163"/>
    </row>
    <row r="817" spans="1:9" ht="15.75" x14ac:dyDescent="0.25">
      <c r="A817" s="160"/>
      <c r="B817" s="159"/>
      <c r="C817" s="159"/>
      <c r="D817" s="159"/>
      <c r="E817" s="161"/>
      <c r="F817" s="162"/>
      <c r="G817" s="311"/>
      <c r="H817" s="312"/>
      <c r="I817" s="163"/>
    </row>
    <row r="818" spans="1:9" ht="15.75" x14ac:dyDescent="0.25">
      <c r="A818" s="160"/>
      <c r="B818" s="159"/>
      <c r="C818" s="159"/>
      <c r="D818" s="159"/>
      <c r="E818" s="161"/>
      <c r="F818" s="162"/>
      <c r="G818" s="311"/>
      <c r="H818" s="312"/>
      <c r="I818" s="163"/>
    </row>
    <row r="819" spans="1:9" ht="15.75" x14ac:dyDescent="0.25">
      <c r="A819" s="160"/>
      <c r="B819" s="159"/>
      <c r="C819" s="159"/>
      <c r="D819" s="159"/>
      <c r="E819" s="161"/>
      <c r="F819" s="162"/>
      <c r="G819" s="311"/>
      <c r="H819" s="312"/>
      <c r="I819" s="163"/>
    </row>
    <row r="820" spans="1:9" ht="15.75" x14ac:dyDescent="0.25">
      <c r="A820" s="160"/>
      <c r="B820" s="159"/>
      <c r="C820" s="159"/>
      <c r="D820" s="159"/>
      <c r="E820" s="161"/>
      <c r="F820" s="162"/>
      <c r="G820" s="311"/>
      <c r="H820" s="312"/>
      <c r="I820" s="163"/>
    </row>
    <row r="821" spans="1:9" ht="15.75" x14ac:dyDescent="0.25">
      <c r="A821" s="160"/>
      <c r="B821" s="159"/>
      <c r="C821" s="159"/>
      <c r="D821" s="159"/>
      <c r="E821" s="161"/>
      <c r="F821" s="162"/>
      <c r="G821" s="311"/>
      <c r="H821" s="312"/>
      <c r="I821" s="163"/>
    </row>
    <row r="822" spans="1:9" ht="15.75" x14ac:dyDescent="0.25">
      <c r="A822" s="160"/>
      <c r="B822" s="159"/>
      <c r="C822" s="159"/>
      <c r="D822" s="159"/>
      <c r="E822" s="161"/>
      <c r="F822" s="162"/>
      <c r="G822" s="311"/>
      <c r="H822" s="312"/>
      <c r="I822" s="163"/>
    </row>
    <row r="823" spans="1:9" ht="15.75" x14ac:dyDescent="0.25">
      <c r="A823" s="160"/>
      <c r="B823" s="159"/>
      <c r="C823" s="159"/>
      <c r="D823" s="159"/>
      <c r="E823" s="161"/>
      <c r="F823" s="162"/>
      <c r="G823" s="311"/>
      <c r="H823" s="312"/>
      <c r="I823" s="163"/>
    </row>
    <row r="824" spans="1:9" ht="15.75" x14ac:dyDescent="0.25">
      <c r="A824" s="160"/>
      <c r="B824" s="159"/>
      <c r="C824" s="159"/>
      <c r="D824" s="159"/>
      <c r="E824" s="161"/>
      <c r="F824" s="162"/>
      <c r="G824" s="311"/>
      <c r="H824" s="312"/>
      <c r="I824" s="163"/>
    </row>
    <row r="825" spans="1:9" ht="15.75" x14ac:dyDescent="0.25">
      <c r="A825" s="160"/>
      <c r="B825" s="159"/>
      <c r="C825" s="159"/>
      <c r="D825" s="159"/>
      <c r="E825" s="161"/>
      <c r="F825" s="162"/>
      <c r="G825" s="311"/>
      <c r="H825" s="312"/>
      <c r="I825" s="163"/>
    </row>
    <row r="826" spans="1:9" ht="15.75" x14ac:dyDescent="0.25">
      <c r="A826" s="160"/>
      <c r="B826" s="159"/>
      <c r="C826" s="159"/>
      <c r="D826" s="159"/>
      <c r="E826" s="161"/>
      <c r="F826" s="162"/>
      <c r="G826" s="311"/>
      <c r="H826" s="312"/>
      <c r="I826" s="163"/>
    </row>
    <row r="827" spans="1:9" ht="15.75" x14ac:dyDescent="0.25">
      <c r="A827" s="160"/>
      <c r="B827" s="159"/>
      <c r="C827" s="159"/>
      <c r="D827" s="159"/>
      <c r="E827" s="161"/>
      <c r="F827" s="162"/>
      <c r="G827" s="311"/>
      <c r="H827" s="312"/>
      <c r="I827" s="163"/>
    </row>
    <row r="828" spans="1:9" ht="15.75" x14ac:dyDescent="0.25">
      <c r="A828" s="160"/>
      <c r="B828" s="159"/>
      <c r="C828" s="159"/>
      <c r="D828" s="159"/>
      <c r="E828" s="161"/>
      <c r="F828" s="162"/>
      <c r="G828" s="311"/>
      <c r="H828" s="312"/>
      <c r="I828" s="163"/>
    </row>
    <row r="829" spans="1:9" ht="15.75" x14ac:dyDescent="0.25">
      <c r="A829" s="160"/>
      <c r="B829" s="159"/>
      <c r="C829" s="159"/>
      <c r="D829" s="159"/>
      <c r="E829" s="161"/>
      <c r="F829" s="162"/>
      <c r="G829" s="311"/>
      <c r="H829" s="312"/>
      <c r="I829" s="163"/>
    </row>
    <row r="830" spans="1:9" ht="15.75" x14ac:dyDescent="0.25">
      <c r="A830" s="160"/>
      <c r="B830" s="159"/>
      <c r="C830" s="159"/>
      <c r="D830" s="159"/>
      <c r="E830" s="161"/>
      <c r="F830" s="162"/>
      <c r="G830" s="311"/>
      <c r="H830" s="312"/>
      <c r="I830" s="163"/>
    </row>
    <row r="831" spans="1:9" ht="15.75" x14ac:dyDescent="0.25">
      <c r="A831" s="160"/>
      <c r="B831" s="159"/>
      <c r="C831" s="159"/>
      <c r="D831" s="159"/>
      <c r="E831" s="161"/>
      <c r="F831" s="162"/>
      <c r="G831" s="311"/>
      <c r="H831" s="312"/>
      <c r="I831" s="163"/>
    </row>
    <row r="832" spans="1:9" ht="15.75" x14ac:dyDescent="0.25">
      <c r="A832" s="160"/>
      <c r="B832" s="159"/>
      <c r="C832" s="159"/>
      <c r="D832" s="159"/>
      <c r="E832" s="161"/>
      <c r="F832" s="162"/>
      <c r="G832" s="311"/>
      <c r="H832" s="312"/>
      <c r="I832" s="163"/>
    </row>
    <row r="833" spans="1:9" ht="15.75" x14ac:dyDescent="0.25">
      <c r="A833" s="160"/>
      <c r="B833" s="159"/>
      <c r="C833" s="159"/>
      <c r="D833" s="159"/>
      <c r="E833" s="161"/>
      <c r="F833" s="162"/>
      <c r="G833" s="311"/>
      <c r="H833" s="312"/>
      <c r="I833" s="163"/>
    </row>
    <row r="834" spans="1:9" ht="15.75" x14ac:dyDescent="0.25">
      <c r="A834" s="160"/>
      <c r="B834" s="159"/>
      <c r="C834" s="159"/>
      <c r="D834" s="159"/>
      <c r="E834" s="161"/>
      <c r="F834" s="162"/>
      <c r="G834" s="311"/>
      <c r="H834" s="312"/>
      <c r="I834" s="163"/>
    </row>
    <row r="835" spans="1:9" ht="15.75" x14ac:dyDescent="0.25">
      <c r="A835" s="160"/>
      <c r="B835" s="159"/>
      <c r="C835" s="159"/>
      <c r="D835" s="159"/>
      <c r="E835" s="161"/>
      <c r="F835" s="162"/>
      <c r="G835" s="311"/>
      <c r="H835" s="312"/>
      <c r="I835" s="163"/>
    </row>
    <row r="836" spans="1:9" ht="15.75" x14ac:dyDescent="0.25">
      <c r="A836" s="160"/>
      <c r="B836" s="159"/>
      <c r="C836" s="159"/>
      <c r="D836" s="159"/>
      <c r="E836" s="161"/>
      <c r="F836" s="162"/>
      <c r="G836" s="311"/>
      <c r="H836" s="312"/>
      <c r="I836" s="163"/>
    </row>
    <row r="837" spans="1:9" ht="15.75" x14ac:dyDescent="0.25">
      <c r="A837" s="160"/>
      <c r="B837" s="159"/>
      <c r="C837" s="159"/>
      <c r="D837" s="159"/>
      <c r="E837" s="161"/>
      <c r="F837" s="162"/>
      <c r="G837" s="311"/>
      <c r="H837" s="312"/>
      <c r="I837" s="163"/>
    </row>
    <row r="838" spans="1:9" ht="15.75" x14ac:dyDescent="0.25">
      <c r="A838" s="160"/>
      <c r="B838" s="159"/>
      <c r="C838" s="159"/>
      <c r="D838" s="159"/>
      <c r="E838" s="161"/>
      <c r="F838" s="162"/>
      <c r="G838" s="311"/>
      <c r="H838" s="312"/>
      <c r="I838" s="163"/>
    </row>
    <row r="839" spans="1:9" ht="15.75" x14ac:dyDescent="0.25">
      <c r="A839" s="160"/>
      <c r="B839" s="159"/>
      <c r="C839" s="159"/>
      <c r="D839" s="159"/>
      <c r="E839" s="161"/>
      <c r="F839" s="162"/>
      <c r="G839" s="311"/>
      <c r="H839" s="312"/>
      <c r="I839" s="163"/>
    </row>
    <row r="840" spans="1:9" ht="15.75" x14ac:dyDescent="0.25">
      <c r="A840" s="160"/>
      <c r="B840" s="159"/>
      <c r="C840" s="159"/>
      <c r="D840" s="159"/>
      <c r="E840" s="161"/>
      <c r="F840" s="162"/>
      <c r="G840" s="311"/>
      <c r="H840" s="312"/>
      <c r="I840" s="163"/>
    </row>
    <row r="841" spans="1:9" ht="15.75" x14ac:dyDescent="0.25">
      <c r="A841" s="160"/>
      <c r="B841" s="159"/>
      <c r="C841" s="159"/>
      <c r="D841" s="159"/>
      <c r="E841" s="161"/>
      <c r="F841" s="162"/>
      <c r="G841" s="311"/>
      <c r="H841" s="312"/>
      <c r="I841" s="163"/>
    </row>
    <row r="842" spans="1:9" ht="15.75" x14ac:dyDescent="0.25">
      <c r="A842" s="160"/>
      <c r="B842" s="159"/>
      <c r="C842" s="159"/>
      <c r="D842" s="159"/>
      <c r="E842" s="161"/>
      <c r="F842" s="162"/>
      <c r="G842" s="311"/>
      <c r="H842" s="312"/>
      <c r="I842" s="163"/>
    </row>
    <row r="843" spans="1:9" ht="15.75" x14ac:dyDescent="0.25">
      <c r="A843" s="160"/>
      <c r="B843" s="159"/>
      <c r="C843" s="159"/>
      <c r="D843" s="159"/>
      <c r="E843" s="161"/>
      <c r="F843" s="162"/>
      <c r="G843" s="311"/>
      <c r="H843" s="312"/>
      <c r="I843" s="163"/>
    </row>
    <row r="844" spans="1:9" ht="15.75" x14ac:dyDescent="0.25">
      <c r="A844" s="160"/>
      <c r="B844" s="159"/>
      <c r="C844" s="159"/>
      <c r="D844" s="159"/>
      <c r="E844" s="161"/>
      <c r="F844" s="162"/>
      <c r="G844" s="311"/>
      <c r="H844" s="312"/>
      <c r="I844" s="163"/>
    </row>
    <row r="845" spans="1:9" ht="15.75" x14ac:dyDescent="0.25">
      <c r="A845" s="160"/>
      <c r="B845" s="159"/>
      <c r="C845" s="159"/>
      <c r="D845" s="159"/>
      <c r="E845" s="161"/>
      <c r="F845" s="162"/>
      <c r="G845" s="311"/>
      <c r="H845" s="312"/>
      <c r="I845" s="163"/>
    </row>
    <row r="846" spans="1:9" ht="15.75" x14ac:dyDescent="0.25">
      <c r="A846" s="160"/>
      <c r="B846" s="159"/>
      <c r="C846" s="159"/>
      <c r="D846" s="159"/>
      <c r="E846" s="161"/>
      <c r="F846" s="162"/>
      <c r="G846" s="311"/>
      <c r="H846" s="312"/>
      <c r="I846" s="163"/>
    </row>
    <row r="847" spans="1:9" ht="15.75" x14ac:dyDescent="0.25">
      <c r="A847" s="160"/>
      <c r="B847" s="159"/>
      <c r="C847" s="159"/>
      <c r="D847" s="159"/>
      <c r="E847" s="161"/>
      <c r="F847" s="162"/>
      <c r="G847" s="311"/>
      <c r="H847" s="312"/>
      <c r="I847" s="163"/>
    </row>
    <row r="848" spans="1:9" ht="15.75" x14ac:dyDescent="0.25">
      <c r="A848" s="160"/>
      <c r="B848" s="159"/>
      <c r="C848" s="159"/>
      <c r="D848" s="159"/>
      <c r="E848" s="161"/>
      <c r="F848" s="162"/>
      <c r="G848" s="311"/>
      <c r="H848" s="312"/>
      <c r="I848" s="163"/>
    </row>
    <row r="849" spans="1:9" ht="15.75" x14ac:dyDescent="0.25">
      <c r="A849" s="160"/>
      <c r="B849" s="159"/>
      <c r="C849" s="159"/>
      <c r="D849" s="159"/>
      <c r="E849" s="161"/>
      <c r="F849" s="162"/>
      <c r="G849" s="311"/>
      <c r="H849" s="312"/>
      <c r="I849" s="163"/>
    </row>
    <row r="850" spans="1:9" ht="15.75" x14ac:dyDescent="0.25">
      <c r="A850" s="160"/>
      <c r="B850" s="159"/>
      <c r="C850" s="159"/>
      <c r="D850" s="159"/>
      <c r="E850" s="161"/>
      <c r="F850" s="162"/>
      <c r="G850" s="311"/>
      <c r="H850" s="312"/>
      <c r="I850" s="163"/>
    </row>
    <row r="851" spans="1:9" ht="15.75" x14ac:dyDescent="0.25">
      <c r="A851" s="160"/>
      <c r="B851" s="159"/>
      <c r="C851" s="159"/>
      <c r="D851" s="159"/>
      <c r="E851" s="161"/>
      <c r="F851" s="162"/>
      <c r="G851" s="311"/>
      <c r="H851" s="312"/>
      <c r="I851" s="163"/>
    </row>
    <row r="852" spans="1:9" ht="15.75" x14ac:dyDescent="0.25">
      <c r="A852" s="160"/>
      <c r="B852" s="159"/>
      <c r="C852" s="159"/>
      <c r="D852" s="159"/>
      <c r="E852" s="161"/>
      <c r="F852" s="162"/>
      <c r="G852" s="311"/>
      <c r="H852" s="312"/>
      <c r="I852" s="163"/>
    </row>
    <row r="853" spans="1:9" ht="15.75" x14ac:dyDescent="0.25">
      <c r="A853" s="160"/>
      <c r="B853" s="159"/>
      <c r="C853" s="159"/>
      <c r="D853" s="159"/>
      <c r="E853" s="161"/>
      <c r="F853" s="162"/>
      <c r="G853" s="311"/>
      <c r="H853" s="312"/>
      <c r="I853" s="163"/>
    </row>
    <row r="854" spans="1:9" ht="15.75" x14ac:dyDescent="0.25">
      <c r="A854" s="160"/>
      <c r="B854" s="159"/>
      <c r="C854" s="159"/>
      <c r="D854" s="159"/>
      <c r="E854" s="161"/>
      <c r="F854" s="162"/>
      <c r="G854" s="311"/>
      <c r="H854" s="312"/>
      <c r="I854" s="163"/>
    </row>
    <row r="855" spans="1:9" ht="15.75" x14ac:dyDescent="0.25">
      <c r="A855" s="160"/>
      <c r="B855" s="159"/>
      <c r="C855" s="159"/>
      <c r="D855" s="159"/>
      <c r="E855" s="161"/>
      <c r="F855" s="162"/>
      <c r="G855" s="311"/>
      <c r="H855" s="312"/>
      <c r="I855" s="163"/>
    </row>
    <row r="856" spans="1:9" ht="15.75" x14ac:dyDescent="0.25">
      <c r="A856" s="160"/>
      <c r="B856" s="159"/>
      <c r="C856" s="159"/>
      <c r="D856" s="159"/>
      <c r="E856" s="161"/>
      <c r="F856" s="162"/>
      <c r="G856" s="311"/>
      <c r="H856" s="312"/>
      <c r="I856" s="163"/>
    </row>
    <row r="857" spans="1:9" ht="15.75" x14ac:dyDescent="0.25">
      <c r="A857" s="160"/>
      <c r="B857" s="159"/>
      <c r="C857" s="159"/>
      <c r="D857" s="159"/>
      <c r="E857" s="161"/>
      <c r="F857" s="162"/>
      <c r="G857" s="311"/>
      <c r="H857" s="312"/>
      <c r="I857" s="163"/>
    </row>
    <row r="858" spans="1:9" ht="15.75" x14ac:dyDescent="0.25">
      <c r="A858" s="160"/>
      <c r="B858" s="159"/>
      <c r="C858" s="159"/>
      <c r="D858" s="159"/>
      <c r="E858" s="161"/>
      <c r="F858" s="162"/>
      <c r="G858" s="311"/>
      <c r="H858" s="312"/>
      <c r="I858" s="163"/>
    </row>
    <row r="859" spans="1:9" ht="15.75" x14ac:dyDescent="0.25">
      <c r="A859" s="160"/>
      <c r="B859" s="159"/>
      <c r="C859" s="159"/>
      <c r="D859" s="159"/>
      <c r="E859" s="161"/>
      <c r="F859" s="162"/>
      <c r="G859" s="311"/>
      <c r="H859" s="312"/>
      <c r="I859" s="163"/>
    </row>
    <row r="860" spans="1:9" ht="15.75" x14ac:dyDescent="0.25">
      <c r="A860" s="160"/>
      <c r="B860" s="159"/>
      <c r="C860" s="159"/>
      <c r="D860" s="159"/>
      <c r="E860" s="161"/>
      <c r="F860" s="162"/>
      <c r="G860" s="311"/>
      <c r="H860" s="312"/>
      <c r="I860" s="163"/>
    </row>
    <row r="861" spans="1:9" ht="15.75" x14ac:dyDescent="0.25">
      <c r="A861" s="160"/>
      <c r="B861" s="159"/>
      <c r="C861" s="159"/>
      <c r="D861" s="159"/>
      <c r="E861" s="161"/>
      <c r="F861" s="162"/>
      <c r="G861" s="311"/>
      <c r="H861" s="312"/>
      <c r="I861" s="163"/>
    </row>
    <row r="862" spans="1:9" ht="15.75" x14ac:dyDescent="0.25">
      <c r="A862" s="160"/>
      <c r="B862" s="159"/>
      <c r="C862" s="159"/>
      <c r="D862" s="159"/>
      <c r="E862" s="161"/>
      <c r="F862" s="162"/>
      <c r="G862" s="311"/>
      <c r="H862" s="312"/>
      <c r="I862" s="163"/>
    </row>
    <row r="863" spans="1:9" ht="15.75" x14ac:dyDescent="0.25">
      <c r="A863" s="160"/>
      <c r="B863" s="159"/>
      <c r="C863" s="159"/>
      <c r="D863" s="159"/>
      <c r="E863" s="161"/>
      <c r="F863" s="162"/>
      <c r="G863" s="311"/>
      <c r="H863" s="312"/>
      <c r="I863" s="163"/>
    </row>
    <row r="864" spans="1:9" ht="15.75" x14ac:dyDescent="0.25">
      <c r="A864" s="160"/>
      <c r="B864" s="159"/>
      <c r="C864" s="159"/>
      <c r="D864" s="159"/>
      <c r="E864" s="161"/>
      <c r="F864" s="162"/>
      <c r="G864" s="311"/>
      <c r="H864" s="312"/>
      <c r="I864" s="163"/>
    </row>
    <row r="865" spans="1:9" ht="15.75" x14ac:dyDescent="0.25">
      <c r="A865" s="160"/>
      <c r="B865" s="159"/>
      <c r="C865" s="159"/>
      <c r="D865" s="159"/>
      <c r="E865" s="161"/>
      <c r="F865" s="162"/>
      <c r="G865" s="311"/>
      <c r="H865" s="312"/>
      <c r="I865" s="163"/>
    </row>
    <row r="866" spans="1:9" ht="15.75" x14ac:dyDescent="0.25">
      <c r="A866" s="160"/>
      <c r="B866" s="159"/>
      <c r="C866" s="159"/>
      <c r="D866" s="159"/>
      <c r="E866" s="161"/>
      <c r="F866" s="162"/>
      <c r="G866" s="311"/>
      <c r="H866" s="312"/>
      <c r="I866" s="163"/>
    </row>
    <row r="867" spans="1:9" ht="15.75" x14ac:dyDescent="0.25">
      <c r="A867" s="160"/>
      <c r="B867" s="159"/>
      <c r="C867" s="159"/>
      <c r="D867" s="159"/>
      <c r="E867" s="161"/>
      <c r="F867" s="162"/>
      <c r="G867" s="311"/>
      <c r="H867" s="312"/>
      <c r="I867" s="163"/>
    </row>
    <row r="868" spans="1:9" ht="15.75" x14ac:dyDescent="0.25">
      <c r="A868" s="160"/>
      <c r="B868" s="159"/>
      <c r="C868" s="159"/>
      <c r="D868" s="159"/>
      <c r="E868" s="161"/>
      <c r="F868" s="162"/>
      <c r="G868" s="311"/>
      <c r="H868" s="312"/>
      <c r="I868" s="163"/>
    </row>
    <row r="869" spans="1:9" ht="15.75" x14ac:dyDescent="0.25">
      <c r="A869" s="160"/>
      <c r="B869" s="159"/>
      <c r="C869" s="159"/>
      <c r="D869" s="159"/>
      <c r="E869" s="161"/>
      <c r="F869" s="162"/>
      <c r="G869" s="311"/>
      <c r="H869" s="312"/>
      <c r="I869" s="163"/>
    </row>
    <row r="870" spans="1:9" ht="15.75" x14ac:dyDescent="0.25">
      <c r="A870" s="160"/>
      <c r="B870" s="159"/>
      <c r="C870" s="159"/>
      <c r="D870" s="159"/>
      <c r="E870" s="161"/>
      <c r="F870" s="162"/>
      <c r="G870" s="311"/>
      <c r="H870" s="312"/>
      <c r="I870" s="163"/>
    </row>
    <row r="871" spans="1:9" ht="15.75" x14ac:dyDescent="0.25">
      <c r="A871" s="160"/>
      <c r="B871" s="159"/>
      <c r="C871" s="159"/>
      <c r="D871" s="159"/>
      <c r="E871" s="161"/>
      <c r="F871" s="162"/>
      <c r="G871" s="311"/>
      <c r="H871" s="312"/>
      <c r="I871" s="163"/>
    </row>
    <row r="872" spans="1:9" ht="15.75" x14ac:dyDescent="0.25">
      <c r="A872" s="160"/>
      <c r="B872" s="159"/>
      <c r="C872" s="159"/>
      <c r="D872" s="159"/>
      <c r="E872" s="161"/>
      <c r="F872" s="162"/>
      <c r="G872" s="311"/>
      <c r="H872" s="312"/>
      <c r="I872" s="163"/>
    </row>
    <row r="873" spans="1:9" ht="15.75" x14ac:dyDescent="0.25">
      <c r="A873" s="160"/>
      <c r="B873" s="159"/>
      <c r="C873" s="159"/>
      <c r="D873" s="159"/>
      <c r="E873" s="161"/>
      <c r="F873" s="162"/>
      <c r="G873" s="311"/>
      <c r="H873" s="312"/>
      <c r="I873" s="163"/>
    </row>
    <row r="874" spans="1:9" ht="15.75" x14ac:dyDescent="0.25">
      <c r="A874" s="160"/>
      <c r="B874" s="159"/>
      <c r="C874" s="159"/>
      <c r="D874" s="159"/>
      <c r="E874" s="161"/>
      <c r="F874" s="162"/>
      <c r="G874" s="311"/>
      <c r="H874" s="312"/>
      <c r="I874" s="163"/>
    </row>
    <row r="875" spans="1:9" ht="15.75" x14ac:dyDescent="0.25">
      <c r="A875" s="160"/>
      <c r="B875" s="159"/>
      <c r="C875" s="159"/>
      <c r="D875" s="159"/>
      <c r="E875" s="161"/>
      <c r="F875" s="162"/>
      <c r="G875" s="311"/>
      <c r="H875" s="312"/>
      <c r="I875" s="163"/>
    </row>
    <row r="876" spans="1:9" ht="15.75" x14ac:dyDescent="0.25">
      <c r="A876" s="160"/>
      <c r="B876" s="159"/>
      <c r="C876" s="159"/>
      <c r="D876" s="159"/>
      <c r="E876" s="161"/>
      <c r="F876" s="162"/>
      <c r="G876" s="311"/>
      <c r="H876" s="312"/>
      <c r="I876" s="163"/>
    </row>
    <row r="877" spans="1:9" ht="15.75" x14ac:dyDescent="0.25">
      <c r="A877" s="160"/>
      <c r="B877" s="159"/>
      <c r="C877" s="159"/>
      <c r="D877" s="159"/>
      <c r="E877" s="161"/>
      <c r="F877" s="162"/>
      <c r="G877" s="311"/>
      <c r="H877" s="312"/>
      <c r="I877" s="163"/>
    </row>
    <row r="878" spans="1:9" ht="15.75" x14ac:dyDescent="0.25">
      <c r="A878" s="160"/>
      <c r="B878" s="159"/>
      <c r="C878" s="159"/>
      <c r="D878" s="159"/>
      <c r="E878" s="161"/>
      <c r="F878" s="162"/>
      <c r="G878" s="311"/>
      <c r="H878" s="312"/>
      <c r="I878" s="163"/>
    </row>
    <row r="879" spans="1:9" ht="15.75" x14ac:dyDescent="0.25">
      <c r="A879" s="160"/>
      <c r="B879" s="159"/>
      <c r="C879" s="159"/>
      <c r="D879" s="159"/>
      <c r="E879" s="161"/>
      <c r="F879" s="162"/>
      <c r="G879" s="311"/>
      <c r="H879" s="312"/>
      <c r="I879" s="163"/>
    </row>
    <row r="880" spans="1:9" ht="15.75" x14ac:dyDescent="0.25">
      <c r="A880" s="160"/>
      <c r="B880" s="159"/>
      <c r="C880" s="159"/>
      <c r="D880" s="159"/>
      <c r="E880" s="161"/>
      <c r="F880" s="162"/>
      <c r="G880" s="311"/>
      <c r="H880" s="312"/>
      <c r="I880" s="163"/>
    </row>
    <row r="881" spans="1:9" ht="15.75" x14ac:dyDescent="0.25">
      <c r="A881" s="160"/>
      <c r="B881" s="159"/>
      <c r="C881" s="159"/>
      <c r="D881" s="159"/>
      <c r="E881" s="161"/>
      <c r="F881" s="162"/>
      <c r="G881" s="311"/>
      <c r="H881" s="312"/>
      <c r="I881" s="163"/>
    </row>
    <row r="882" spans="1:9" ht="15.75" x14ac:dyDescent="0.25">
      <c r="A882" s="160"/>
      <c r="B882" s="159"/>
      <c r="C882" s="159"/>
      <c r="D882" s="159"/>
      <c r="E882" s="161"/>
      <c r="F882" s="162"/>
      <c r="G882" s="311"/>
      <c r="H882" s="312"/>
      <c r="I882" s="163"/>
    </row>
    <row r="883" spans="1:9" ht="15.75" x14ac:dyDescent="0.25">
      <c r="A883" s="160"/>
      <c r="B883" s="159"/>
      <c r="C883" s="159"/>
      <c r="D883" s="159"/>
      <c r="E883" s="161"/>
      <c r="F883" s="162"/>
      <c r="G883" s="311"/>
      <c r="H883" s="312"/>
      <c r="I883" s="163"/>
    </row>
    <row r="884" spans="1:9" ht="15.75" x14ac:dyDescent="0.25">
      <c r="A884" s="160"/>
      <c r="B884" s="159"/>
      <c r="C884" s="159"/>
      <c r="D884" s="159"/>
      <c r="E884" s="161"/>
      <c r="F884" s="162"/>
      <c r="G884" s="311"/>
      <c r="H884" s="312"/>
      <c r="I884" s="163"/>
    </row>
    <row r="885" spans="1:9" ht="15.75" x14ac:dyDescent="0.25">
      <c r="A885" s="160"/>
      <c r="B885" s="159"/>
      <c r="C885" s="159"/>
      <c r="D885" s="159"/>
      <c r="E885" s="161"/>
      <c r="F885" s="162"/>
      <c r="G885" s="311"/>
      <c r="H885" s="312"/>
      <c r="I885" s="163"/>
    </row>
    <row r="886" spans="1:9" ht="15.75" x14ac:dyDescent="0.25">
      <c r="A886" s="160"/>
      <c r="B886" s="159"/>
      <c r="C886" s="159"/>
      <c r="D886" s="159"/>
      <c r="E886" s="161"/>
      <c r="F886" s="162"/>
      <c r="G886" s="311"/>
      <c r="H886" s="312"/>
      <c r="I886" s="163"/>
    </row>
    <row r="887" spans="1:9" ht="15.75" x14ac:dyDescent="0.25">
      <c r="A887" s="160"/>
      <c r="B887" s="159"/>
      <c r="C887" s="159"/>
      <c r="D887" s="159"/>
      <c r="E887" s="161"/>
      <c r="F887" s="162"/>
      <c r="G887" s="311"/>
      <c r="H887" s="312"/>
      <c r="I887" s="163"/>
    </row>
    <row r="888" spans="1:9" ht="15.75" x14ac:dyDescent="0.25">
      <c r="A888" s="160"/>
      <c r="B888" s="159"/>
      <c r="C888" s="159"/>
      <c r="D888" s="159"/>
      <c r="E888" s="161"/>
      <c r="F888" s="162"/>
      <c r="G888" s="311"/>
      <c r="H888" s="312"/>
      <c r="I888" s="163"/>
    </row>
    <row r="889" spans="1:9" ht="15.75" x14ac:dyDescent="0.25">
      <c r="A889" s="160"/>
      <c r="B889" s="159"/>
      <c r="C889" s="159"/>
      <c r="D889" s="159"/>
      <c r="E889" s="161"/>
      <c r="F889" s="162"/>
      <c r="G889" s="311"/>
      <c r="H889" s="312"/>
      <c r="I889" s="163"/>
    </row>
    <row r="890" spans="1:9" ht="15.75" x14ac:dyDescent="0.25">
      <c r="A890" s="160"/>
      <c r="B890" s="159"/>
      <c r="C890" s="159"/>
      <c r="D890" s="159"/>
      <c r="E890" s="161"/>
      <c r="F890" s="162"/>
      <c r="G890" s="311"/>
      <c r="H890" s="312"/>
      <c r="I890" s="163"/>
    </row>
    <row r="891" spans="1:9" ht="15.75" x14ac:dyDescent="0.25">
      <c r="A891" s="160"/>
      <c r="B891" s="159"/>
      <c r="C891" s="159"/>
      <c r="D891" s="159"/>
      <c r="E891" s="161"/>
      <c r="F891" s="162"/>
      <c r="G891" s="311"/>
      <c r="H891" s="312"/>
      <c r="I891" s="163"/>
    </row>
    <row r="892" spans="1:9" ht="15.75" x14ac:dyDescent="0.25">
      <c r="A892" s="160"/>
      <c r="B892" s="159"/>
      <c r="C892" s="159"/>
      <c r="D892" s="159"/>
      <c r="E892" s="161"/>
      <c r="F892" s="162"/>
      <c r="G892" s="311"/>
      <c r="H892" s="312"/>
      <c r="I892" s="163"/>
    </row>
    <row r="893" spans="1:9" ht="15.75" x14ac:dyDescent="0.25">
      <c r="A893" s="160"/>
      <c r="B893" s="159"/>
      <c r="C893" s="159"/>
      <c r="D893" s="159"/>
      <c r="E893" s="161"/>
      <c r="F893" s="162"/>
      <c r="G893" s="311"/>
      <c r="H893" s="312"/>
      <c r="I893" s="163"/>
    </row>
    <row r="894" spans="1:9" ht="15.75" x14ac:dyDescent="0.25">
      <c r="A894" s="160"/>
      <c r="B894" s="159"/>
      <c r="C894" s="159"/>
      <c r="D894" s="159"/>
      <c r="E894" s="161"/>
      <c r="F894" s="162"/>
      <c r="G894" s="311"/>
      <c r="H894" s="312"/>
      <c r="I894" s="163"/>
    </row>
    <row r="895" spans="1:9" ht="15.75" x14ac:dyDescent="0.25">
      <c r="A895" s="160"/>
      <c r="B895" s="159"/>
      <c r="C895" s="159"/>
      <c r="D895" s="159"/>
      <c r="E895" s="161"/>
      <c r="F895" s="162"/>
      <c r="G895" s="311"/>
      <c r="H895" s="312"/>
      <c r="I895" s="163"/>
    </row>
    <row r="896" spans="1:9" ht="15.75" x14ac:dyDescent="0.25">
      <c r="A896" s="160"/>
      <c r="B896" s="159"/>
      <c r="C896" s="159"/>
      <c r="D896" s="159"/>
      <c r="E896" s="161"/>
      <c r="F896" s="162"/>
      <c r="G896" s="311"/>
      <c r="H896" s="312"/>
      <c r="I896" s="163"/>
    </row>
    <row r="897" spans="1:9" ht="15.75" x14ac:dyDescent="0.25">
      <c r="A897" s="160"/>
      <c r="B897" s="159"/>
      <c r="C897" s="159"/>
      <c r="D897" s="159"/>
      <c r="E897" s="161"/>
      <c r="F897" s="162"/>
      <c r="G897" s="311"/>
      <c r="H897" s="312"/>
      <c r="I897" s="163"/>
    </row>
    <row r="898" spans="1:9" ht="15.75" x14ac:dyDescent="0.25">
      <c r="A898" s="160"/>
      <c r="B898" s="159"/>
      <c r="C898" s="159"/>
      <c r="D898" s="159"/>
      <c r="E898" s="161"/>
      <c r="F898" s="162"/>
      <c r="G898" s="311"/>
      <c r="H898" s="312"/>
      <c r="I898" s="163"/>
    </row>
    <row r="899" spans="1:9" ht="15.75" x14ac:dyDescent="0.25">
      <c r="A899" s="160"/>
      <c r="B899" s="159"/>
      <c r="C899" s="159"/>
      <c r="D899" s="159"/>
      <c r="E899" s="161"/>
      <c r="F899" s="162"/>
      <c r="G899" s="311"/>
      <c r="H899" s="312"/>
      <c r="I899" s="163"/>
    </row>
    <row r="900" spans="1:9" ht="15.75" x14ac:dyDescent="0.25">
      <c r="A900" s="160"/>
      <c r="B900" s="159"/>
      <c r="C900" s="159"/>
      <c r="D900" s="159"/>
      <c r="E900" s="161"/>
      <c r="F900" s="162"/>
      <c r="G900" s="311"/>
      <c r="H900" s="312"/>
      <c r="I900" s="163"/>
    </row>
    <row r="901" spans="1:9" ht="15.75" x14ac:dyDescent="0.25">
      <c r="A901" s="160"/>
      <c r="B901" s="159"/>
      <c r="C901" s="159"/>
      <c r="D901" s="159"/>
      <c r="E901" s="161"/>
      <c r="F901" s="162"/>
      <c r="G901" s="311"/>
      <c r="H901" s="312"/>
      <c r="I901" s="163"/>
    </row>
    <row r="902" spans="1:9" ht="15.75" x14ac:dyDescent="0.25">
      <c r="A902" s="160"/>
      <c r="B902" s="159"/>
      <c r="C902" s="159"/>
      <c r="D902" s="159"/>
      <c r="E902" s="161"/>
      <c r="F902" s="162"/>
      <c r="G902" s="311"/>
      <c r="H902" s="312"/>
      <c r="I902" s="163"/>
    </row>
    <row r="903" spans="1:9" ht="15.75" x14ac:dyDescent="0.25">
      <c r="A903" s="160"/>
      <c r="B903" s="159"/>
      <c r="C903" s="159"/>
      <c r="D903" s="159"/>
      <c r="E903" s="161"/>
      <c r="F903" s="162"/>
      <c r="G903" s="311"/>
      <c r="H903" s="312"/>
      <c r="I903" s="163"/>
    </row>
    <row r="904" spans="1:9" ht="15.75" x14ac:dyDescent="0.25">
      <c r="A904" s="160"/>
      <c r="B904" s="159"/>
      <c r="C904" s="159"/>
      <c r="D904" s="159"/>
      <c r="E904" s="161"/>
      <c r="F904" s="162"/>
      <c r="G904" s="311"/>
      <c r="H904" s="312"/>
      <c r="I904" s="163"/>
    </row>
    <row r="905" spans="1:9" ht="15.75" x14ac:dyDescent="0.25">
      <c r="A905" s="160"/>
      <c r="B905" s="159"/>
      <c r="C905" s="159"/>
      <c r="D905" s="159"/>
      <c r="E905" s="161"/>
      <c r="F905" s="162"/>
      <c r="G905" s="311"/>
      <c r="H905" s="312"/>
      <c r="I905" s="163"/>
    </row>
    <row r="906" spans="1:9" ht="15.75" x14ac:dyDescent="0.25">
      <c r="A906" s="160"/>
      <c r="B906" s="159"/>
      <c r="C906" s="159"/>
      <c r="D906" s="159"/>
      <c r="E906" s="161"/>
      <c r="F906" s="162"/>
      <c r="G906" s="311"/>
      <c r="H906" s="312"/>
      <c r="I906" s="163"/>
    </row>
    <row r="907" spans="1:9" ht="15.75" x14ac:dyDescent="0.25">
      <c r="A907" s="160"/>
      <c r="B907" s="159"/>
      <c r="C907" s="159"/>
      <c r="D907" s="159"/>
      <c r="E907" s="161"/>
      <c r="F907" s="162"/>
      <c r="G907" s="311"/>
      <c r="H907" s="312"/>
      <c r="I907" s="163"/>
    </row>
    <row r="908" spans="1:9" ht="15.75" x14ac:dyDescent="0.25">
      <c r="A908" s="160"/>
      <c r="B908" s="159"/>
      <c r="C908" s="159"/>
      <c r="D908" s="159"/>
      <c r="E908" s="161"/>
      <c r="F908" s="162"/>
      <c r="G908" s="311"/>
      <c r="H908" s="312"/>
      <c r="I908" s="163"/>
    </row>
    <row r="909" spans="1:9" ht="15.75" x14ac:dyDescent="0.25">
      <c r="A909" s="160"/>
      <c r="B909" s="159"/>
      <c r="C909" s="159"/>
      <c r="D909" s="159"/>
      <c r="E909" s="161"/>
      <c r="F909" s="162"/>
      <c r="G909" s="311"/>
      <c r="H909" s="312"/>
      <c r="I909" s="163"/>
    </row>
    <row r="910" spans="1:9" ht="15.75" x14ac:dyDescent="0.25">
      <c r="A910" s="160"/>
      <c r="B910" s="159"/>
      <c r="C910" s="159"/>
      <c r="D910" s="159"/>
      <c r="E910" s="161"/>
      <c r="F910" s="162"/>
      <c r="G910" s="311"/>
      <c r="H910" s="312"/>
      <c r="I910" s="163"/>
    </row>
    <row r="911" spans="1:9" ht="15.75" x14ac:dyDescent="0.25">
      <c r="A911" s="160"/>
      <c r="B911" s="159"/>
      <c r="C911" s="159"/>
      <c r="D911" s="159"/>
      <c r="E911" s="161"/>
      <c r="F911" s="162"/>
      <c r="G911" s="311"/>
      <c r="H911" s="312"/>
      <c r="I911" s="163"/>
    </row>
    <row r="912" spans="1:9" ht="15.75" x14ac:dyDescent="0.25">
      <c r="A912" s="160"/>
      <c r="B912" s="159"/>
      <c r="C912" s="159"/>
      <c r="D912" s="159"/>
      <c r="E912" s="161"/>
      <c r="F912" s="162"/>
      <c r="G912" s="311"/>
      <c r="H912" s="312"/>
      <c r="I912" s="163"/>
    </row>
    <row r="913" spans="1:9" ht="15.75" x14ac:dyDescent="0.25">
      <c r="A913" s="160"/>
      <c r="B913" s="159"/>
      <c r="C913" s="159"/>
      <c r="D913" s="159"/>
      <c r="E913" s="161"/>
      <c r="F913" s="162"/>
      <c r="G913" s="311"/>
      <c r="H913" s="312"/>
      <c r="I913" s="163"/>
    </row>
    <row r="914" spans="1:9" ht="15.75" x14ac:dyDescent="0.25">
      <c r="A914" s="160"/>
      <c r="B914" s="159"/>
      <c r="C914" s="159"/>
      <c r="D914" s="159"/>
      <c r="E914" s="161"/>
      <c r="F914" s="162"/>
      <c r="G914" s="311"/>
      <c r="H914" s="312"/>
      <c r="I914" s="163"/>
    </row>
    <row r="915" spans="1:9" ht="15.75" x14ac:dyDescent="0.25">
      <c r="A915" s="160"/>
      <c r="B915" s="159"/>
      <c r="C915" s="159"/>
      <c r="D915" s="159"/>
      <c r="E915" s="161"/>
      <c r="F915" s="162"/>
      <c r="G915" s="311"/>
      <c r="H915" s="312"/>
      <c r="I915" s="163"/>
    </row>
    <row r="916" spans="1:9" ht="15.75" x14ac:dyDescent="0.25">
      <c r="A916" s="160"/>
      <c r="B916" s="159"/>
      <c r="C916" s="159"/>
      <c r="D916" s="159"/>
      <c r="E916" s="161"/>
      <c r="F916" s="162"/>
      <c r="G916" s="311"/>
      <c r="H916" s="312"/>
      <c r="I916" s="163"/>
    </row>
    <row r="917" spans="1:9" ht="15.75" x14ac:dyDescent="0.25">
      <c r="A917" s="160"/>
      <c r="B917" s="159"/>
      <c r="C917" s="159"/>
      <c r="D917" s="159"/>
      <c r="E917" s="161"/>
      <c r="F917" s="162"/>
      <c r="G917" s="311"/>
      <c r="H917" s="312"/>
      <c r="I917" s="163"/>
    </row>
    <row r="918" spans="1:9" ht="15.75" x14ac:dyDescent="0.25">
      <c r="A918" s="160"/>
      <c r="B918" s="159"/>
      <c r="C918" s="159"/>
      <c r="D918" s="159"/>
      <c r="E918" s="161"/>
      <c r="F918" s="162"/>
      <c r="G918" s="311"/>
      <c r="H918" s="312"/>
      <c r="I918" s="163"/>
    </row>
    <row r="919" spans="1:9" ht="15.75" x14ac:dyDescent="0.25">
      <c r="A919" s="160"/>
      <c r="B919" s="159"/>
      <c r="C919" s="159"/>
      <c r="D919" s="159"/>
      <c r="E919" s="161"/>
      <c r="F919" s="162"/>
      <c r="G919" s="311"/>
      <c r="H919" s="312"/>
      <c r="I919" s="163"/>
    </row>
    <row r="920" spans="1:9" ht="15.75" x14ac:dyDescent="0.25">
      <c r="A920" s="160"/>
      <c r="B920" s="159"/>
      <c r="C920" s="159"/>
      <c r="D920" s="159"/>
      <c r="E920" s="161"/>
      <c r="F920" s="162"/>
      <c r="G920" s="311"/>
      <c r="H920" s="312"/>
      <c r="I920" s="163"/>
    </row>
    <row r="921" spans="1:9" ht="15.75" x14ac:dyDescent="0.25">
      <c r="A921" s="160"/>
      <c r="B921" s="159"/>
      <c r="C921" s="159"/>
      <c r="D921" s="159"/>
      <c r="E921" s="161"/>
      <c r="F921" s="162"/>
      <c r="G921" s="311"/>
      <c r="H921" s="312"/>
      <c r="I921" s="163"/>
    </row>
    <row r="922" spans="1:9" ht="15.75" x14ac:dyDescent="0.25">
      <c r="A922" s="160"/>
      <c r="B922" s="159"/>
      <c r="C922" s="159"/>
      <c r="D922" s="159"/>
      <c r="E922" s="161"/>
      <c r="F922" s="162"/>
      <c r="G922" s="311"/>
      <c r="H922" s="312"/>
      <c r="I922" s="163"/>
    </row>
    <row r="923" spans="1:9" ht="15.75" x14ac:dyDescent="0.25">
      <c r="A923" s="160"/>
      <c r="B923" s="159"/>
      <c r="C923" s="159"/>
      <c r="D923" s="159"/>
      <c r="E923" s="161"/>
      <c r="F923" s="162"/>
      <c r="G923" s="311"/>
      <c r="H923" s="312"/>
      <c r="I923" s="163"/>
    </row>
    <row r="924" spans="1:9" ht="15.75" x14ac:dyDescent="0.25">
      <c r="A924" s="160"/>
      <c r="B924" s="159"/>
      <c r="C924" s="159"/>
      <c r="D924" s="159"/>
      <c r="E924" s="161"/>
      <c r="F924" s="162"/>
      <c r="G924" s="311"/>
      <c r="H924" s="312"/>
      <c r="I924" s="163"/>
    </row>
    <row r="925" spans="1:9" ht="15.75" x14ac:dyDescent="0.25">
      <c r="A925" s="160"/>
      <c r="B925" s="159"/>
      <c r="C925" s="159"/>
      <c r="D925" s="159"/>
      <c r="E925" s="161"/>
      <c r="F925" s="162"/>
      <c r="G925" s="311"/>
      <c r="H925" s="312"/>
      <c r="I925" s="163"/>
    </row>
    <row r="926" spans="1:9" ht="15.75" x14ac:dyDescent="0.25">
      <c r="A926" s="160"/>
      <c r="B926" s="159"/>
      <c r="C926" s="159"/>
      <c r="D926" s="159"/>
      <c r="E926" s="161"/>
      <c r="F926" s="162"/>
      <c r="G926" s="311"/>
      <c r="H926" s="312"/>
      <c r="I926" s="163"/>
    </row>
    <row r="927" spans="1:9" ht="15.75" x14ac:dyDescent="0.25">
      <c r="A927" s="160"/>
      <c r="B927" s="159"/>
      <c r="C927" s="159"/>
      <c r="D927" s="159"/>
      <c r="E927" s="161"/>
      <c r="F927" s="162"/>
      <c r="G927" s="311"/>
      <c r="H927" s="312"/>
      <c r="I927" s="163"/>
    </row>
    <row r="928" spans="1:9" ht="15.75" x14ac:dyDescent="0.25">
      <c r="A928" s="160"/>
      <c r="B928" s="159"/>
      <c r="C928" s="159"/>
      <c r="D928" s="159"/>
      <c r="E928" s="161"/>
      <c r="F928" s="162"/>
      <c r="G928" s="311"/>
      <c r="H928" s="312"/>
      <c r="I928" s="163"/>
    </row>
    <row r="929" spans="1:9" ht="15.75" x14ac:dyDescent="0.25">
      <c r="A929" s="160"/>
      <c r="B929" s="159"/>
      <c r="C929" s="159"/>
      <c r="D929" s="159"/>
      <c r="E929" s="161"/>
      <c r="F929" s="162"/>
      <c r="G929" s="311"/>
      <c r="H929" s="312"/>
      <c r="I929" s="163"/>
    </row>
    <row r="930" spans="1:9" ht="15.75" x14ac:dyDescent="0.25">
      <c r="A930" s="160"/>
      <c r="B930" s="159"/>
      <c r="C930" s="159"/>
      <c r="D930" s="159"/>
      <c r="E930" s="161"/>
      <c r="F930" s="162"/>
      <c r="G930" s="311"/>
      <c r="H930" s="312"/>
      <c r="I930" s="163"/>
    </row>
    <row r="931" spans="1:9" ht="15.75" x14ac:dyDescent="0.25">
      <c r="A931" s="160"/>
      <c r="B931" s="159"/>
      <c r="C931" s="159"/>
      <c r="D931" s="159"/>
      <c r="E931" s="161"/>
      <c r="F931" s="162"/>
      <c r="G931" s="311"/>
      <c r="H931" s="312"/>
      <c r="I931" s="163"/>
    </row>
    <row r="932" spans="1:9" ht="15.75" x14ac:dyDescent="0.25">
      <c r="A932" s="160"/>
      <c r="B932" s="159"/>
      <c r="C932" s="159"/>
      <c r="D932" s="159"/>
      <c r="E932" s="161"/>
      <c r="F932" s="162"/>
      <c r="G932" s="311"/>
      <c r="H932" s="312"/>
      <c r="I932" s="163"/>
    </row>
    <row r="933" spans="1:9" ht="15.75" x14ac:dyDescent="0.25">
      <c r="A933" s="160"/>
      <c r="B933" s="159"/>
      <c r="C933" s="159"/>
      <c r="D933" s="159"/>
      <c r="E933" s="161"/>
      <c r="F933" s="162"/>
      <c r="G933" s="311"/>
      <c r="H933" s="312"/>
      <c r="I933" s="163"/>
    </row>
    <row r="934" spans="1:9" ht="15.75" x14ac:dyDescent="0.25">
      <c r="A934" s="160"/>
      <c r="B934" s="159"/>
      <c r="C934" s="159"/>
      <c r="D934" s="159"/>
      <c r="E934" s="161"/>
      <c r="F934" s="162"/>
      <c r="G934" s="311"/>
      <c r="H934" s="312"/>
      <c r="I934" s="163"/>
    </row>
    <row r="935" spans="1:9" ht="15.75" x14ac:dyDescent="0.25">
      <c r="A935" s="160"/>
      <c r="B935" s="159"/>
      <c r="C935" s="159"/>
      <c r="D935" s="159"/>
      <c r="E935" s="161"/>
      <c r="F935" s="162"/>
      <c r="G935" s="311"/>
      <c r="H935" s="312"/>
      <c r="I935" s="163"/>
    </row>
    <row r="936" spans="1:9" ht="15.75" x14ac:dyDescent="0.25">
      <c r="A936" s="160"/>
      <c r="B936" s="159"/>
      <c r="C936" s="159"/>
      <c r="D936" s="159"/>
      <c r="E936" s="161"/>
      <c r="F936" s="162"/>
      <c r="G936" s="311"/>
      <c r="H936" s="312"/>
      <c r="I936" s="163"/>
    </row>
    <row r="937" spans="1:9" ht="15.75" x14ac:dyDescent="0.25">
      <c r="A937" s="160"/>
      <c r="B937" s="159"/>
      <c r="C937" s="159"/>
      <c r="D937" s="159"/>
      <c r="E937" s="161"/>
      <c r="F937" s="162"/>
      <c r="G937" s="311"/>
      <c r="H937" s="312"/>
      <c r="I937" s="163"/>
    </row>
    <row r="938" spans="1:9" ht="15.75" x14ac:dyDescent="0.25">
      <c r="A938" s="160"/>
      <c r="B938" s="159"/>
      <c r="C938" s="159"/>
      <c r="D938" s="159"/>
      <c r="E938" s="161"/>
      <c r="F938" s="162"/>
      <c r="G938" s="311"/>
      <c r="H938" s="312"/>
      <c r="I938" s="163"/>
    </row>
    <row r="939" spans="1:9" ht="15.75" x14ac:dyDescent="0.25">
      <c r="A939" s="160"/>
      <c r="B939" s="159"/>
      <c r="C939" s="159"/>
      <c r="D939" s="159"/>
      <c r="E939" s="161"/>
      <c r="F939" s="162"/>
      <c r="G939" s="311"/>
      <c r="H939" s="312"/>
      <c r="I939" s="163"/>
    </row>
    <row r="940" spans="1:9" ht="15.75" x14ac:dyDescent="0.25">
      <c r="A940" s="160"/>
      <c r="B940" s="159"/>
      <c r="C940" s="159"/>
      <c r="D940" s="159"/>
      <c r="E940" s="161"/>
      <c r="F940" s="162"/>
      <c r="G940" s="311"/>
      <c r="H940" s="312"/>
      <c r="I940" s="163"/>
    </row>
    <row r="941" spans="1:9" ht="15.75" x14ac:dyDescent="0.25">
      <c r="A941" s="160"/>
      <c r="B941" s="159"/>
      <c r="C941" s="159"/>
      <c r="D941" s="159"/>
      <c r="E941" s="161"/>
      <c r="F941" s="162"/>
      <c r="G941" s="311"/>
      <c r="H941" s="312"/>
      <c r="I941" s="163"/>
    </row>
    <row r="942" spans="1:9" ht="15.75" x14ac:dyDescent="0.25">
      <c r="A942" s="160"/>
      <c r="B942" s="159"/>
      <c r="C942" s="159"/>
      <c r="D942" s="159"/>
      <c r="E942" s="161"/>
      <c r="F942" s="162"/>
      <c r="G942" s="311"/>
      <c r="H942" s="312"/>
      <c r="I942" s="163"/>
    </row>
    <row r="943" spans="1:9" ht="15.75" x14ac:dyDescent="0.25">
      <c r="A943" s="160"/>
      <c r="B943" s="159"/>
      <c r="C943" s="159"/>
      <c r="D943" s="159"/>
      <c r="E943" s="161"/>
      <c r="F943" s="162"/>
      <c r="G943" s="311"/>
      <c r="H943" s="312"/>
      <c r="I943" s="163"/>
    </row>
    <row r="944" spans="1:9" ht="15.75" x14ac:dyDescent="0.25">
      <c r="A944" s="160"/>
      <c r="B944" s="159"/>
      <c r="C944" s="159"/>
      <c r="D944" s="159"/>
      <c r="E944" s="161"/>
      <c r="F944" s="162"/>
      <c r="G944" s="311"/>
      <c r="H944" s="312"/>
      <c r="I944" s="163"/>
    </row>
    <row r="945" spans="1:9" ht="15.75" x14ac:dyDescent="0.25">
      <c r="A945" s="160"/>
      <c r="B945" s="159"/>
      <c r="C945" s="159"/>
      <c r="D945" s="159"/>
      <c r="E945" s="161"/>
      <c r="F945" s="162"/>
      <c r="G945" s="311"/>
      <c r="H945" s="312"/>
      <c r="I945" s="163"/>
    </row>
    <row r="946" spans="1:9" ht="15.75" x14ac:dyDescent="0.25">
      <c r="A946" s="160"/>
      <c r="B946" s="159"/>
      <c r="C946" s="159"/>
      <c r="D946" s="159"/>
      <c r="E946" s="161"/>
      <c r="F946" s="162"/>
      <c r="G946" s="311"/>
      <c r="H946" s="312"/>
      <c r="I946" s="163"/>
    </row>
    <row r="947" spans="1:9" ht="15.75" x14ac:dyDescent="0.25">
      <c r="A947" s="160"/>
      <c r="B947" s="159"/>
      <c r="C947" s="159"/>
      <c r="D947" s="159"/>
      <c r="E947" s="161"/>
      <c r="F947" s="162"/>
      <c r="G947" s="311"/>
      <c r="H947" s="312"/>
      <c r="I947" s="163"/>
    </row>
    <row r="948" spans="1:9" ht="15.75" x14ac:dyDescent="0.25">
      <c r="A948" s="160"/>
      <c r="B948" s="159"/>
      <c r="C948" s="159"/>
      <c r="D948" s="159"/>
      <c r="E948" s="161"/>
      <c r="F948" s="162"/>
      <c r="G948" s="311"/>
      <c r="H948" s="312"/>
      <c r="I948" s="163"/>
    </row>
    <row r="949" spans="1:9" ht="15.75" x14ac:dyDescent="0.25">
      <c r="A949" s="160"/>
      <c r="B949" s="159"/>
      <c r="C949" s="159"/>
      <c r="D949" s="159"/>
      <c r="E949" s="161"/>
      <c r="F949" s="162"/>
      <c r="G949" s="311"/>
      <c r="H949" s="312"/>
      <c r="I949" s="163"/>
    </row>
    <row r="950" spans="1:9" ht="15.75" x14ac:dyDescent="0.25">
      <c r="A950" s="160"/>
      <c r="B950" s="159"/>
      <c r="C950" s="159"/>
      <c r="D950" s="159"/>
      <c r="E950" s="161"/>
      <c r="F950" s="162"/>
      <c r="G950" s="311"/>
      <c r="H950" s="312"/>
      <c r="I950" s="163"/>
    </row>
    <row r="951" spans="1:9" ht="15.75" x14ac:dyDescent="0.25">
      <c r="A951" s="160"/>
      <c r="B951" s="159"/>
      <c r="C951" s="159"/>
      <c r="D951" s="159"/>
      <c r="E951" s="161"/>
      <c r="F951" s="162"/>
      <c r="G951" s="311"/>
      <c r="H951" s="312"/>
      <c r="I951" s="163"/>
    </row>
    <row r="952" spans="1:9" ht="15.75" x14ac:dyDescent="0.25">
      <c r="A952" s="160"/>
      <c r="B952" s="159"/>
      <c r="C952" s="159"/>
      <c r="D952" s="159"/>
      <c r="E952" s="161"/>
      <c r="F952" s="162"/>
      <c r="G952" s="311"/>
      <c r="H952" s="312"/>
      <c r="I952" s="163"/>
    </row>
    <row r="953" spans="1:9" ht="15.75" x14ac:dyDescent="0.25">
      <c r="A953" s="160"/>
      <c r="B953" s="159"/>
      <c r="C953" s="159"/>
      <c r="D953" s="159"/>
      <c r="E953" s="161"/>
      <c r="F953" s="162"/>
      <c r="G953" s="311"/>
      <c r="H953" s="312"/>
      <c r="I953" s="163"/>
    </row>
    <row r="954" spans="1:9" ht="15.75" x14ac:dyDescent="0.25">
      <c r="A954" s="160"/>
      <c r="B954" s="159"/>
      <c r="C954" s="159"/>
      <c r="D954" s="159"/>
      <c r="E954" s="161"/>
      <c r="F954" s="162"/>
      <c r="G954" s="311"/>
      <c r="H954" s="312"/>
      <c r="I954" s="163"/>
    </row>
    <row r="955" spans="1:9" ht="15.75" x14ac:dyDescent="0.25">
      <c r="A955" s="160"/>
      <c r="B955" s="159"/>
      <c r="C955" s="159"/>
      <c r="D955" s="159"/>
      <c r="E955" s="161"/>
      <c r="F955" s="162"/>
      <c r="G955" s="311"/>
      <c r="H955" s="312"/>
      <c r="I955" s="163"/>
    </row>
    <row r="956" spans="1:9" ht="15.75" x14ac:dyDescent="0.25">
      <c r="A956" s="160"/>
      <c r="B956" s="159"/>
      <c r="C956" s="159"/>
      <c r="D956" s="159"/>
      <c r="E956" s="161"/>
      <c r="F956" s="162"/>
      <c r="G956" s="311"/>
      <c r="H956" s="312"/>
      <c r="I956" s="163"/>
    </row>
    <row r="957" spans="1:9" ht="15.75" x14ac:dyDescent="0.25">
      <c r="A957" s="160"/>
      <c r="B957" s="159"/>
      <c r="C957" s="159"/>
      <c r="D957" s="159"/>
      <c r="E957" s="161"/>
      <c r="F957" s="162"/>
      <c r="G957" s="311"/>
      <c r="H957" s="312"/>
      <c r="I957" s="163"/>
    </row>
    <row r="958" spans="1:9" ht="15.75" x14ac:dyDescent="0.25">
      <c r="A958" s="160"/>
      <c r="B958" s="159"/>
      <c r="C958" s="159"/>
      <c r="D958" s="159"/>
      <c r="E958" s="161"/>
      <c r="F958" s="162"/>
      <c r="G958" s="311"/>
      <c r="H958" s="312"/>
      <c r="I958" s="163"/>
    </row>
    <row r="959" spans="1:9" ht="15.75" x14ac:dyDescent="0.25">
      <c r="A959" s="160"/>
      <c r="B959" s="159"/>
      <c r="C959" s="159"/>
      <c r="D959" s="159"/>
      <c r="E959" s="161"/>
      <c r="F959" s="162"/>
      <c r="G959" s="311"/>
      <c r="H959" s="312"/>
      <c r="I959" s="163"/>
    </row>
    <row r="960" spans="1:9" ht="15.75" x14ac:dyDescent="0.25">
      <c r="A960" s="160"/>
      <c r="B960" s="159"/>
      <c r="C960" s="159"/>
      <c r="D960" s="159"/>
      <c r="E960" s="161"/>
      <c r="F960" s="162"/>
      <c r="G960" s="311"/>
      <c r="H960" s="312"/>
      <c r="I960" s="163"/>
    </row>
    <row r="961" spans="1:9" ht="15.75" x14ac:dyDescent="0.25">
      <c r="A961" s="160"/>
      <c r="B961" s="159"/>
      <c r="C961" s="159"/>
      <c r="D961" s="159"/>
      <c r="E961" s="161"/>
      <c r="F961" s="162"/>
      <c r="G961" s="311"/>
      <c r="H961" s="312"/>
      <c r="I961" s="163"/>
    </row>
    <row r="962" spans="1:9" ht="15.75" x14ac:dyDescent="0.25">
      <c r="A962" s="160"/>
      <c r="B962" s="159"/>
      <c r="C962" s="159"/>
      <c r="D962" s="159"/>
      <c r="E962" s="161"/>
      <c r="F962" s="162"/>
      <c r="G962" s="311"/>
      <c r="H962" s="312"/>
      <c r="I962" s="163"/>
    </row>
    <row r="963" spans="1:9" ht="15.75" x14ac:dyDescent="0.25">
      <c r="A963" s="160"/>
      <c r="B963" s="159"/>
      <c r="C963" s="159"/>
      <c r="D963" s="159"/>
      <c r="E963" s="161"/>
      <c r="F963" s="162"/>
      <c r="G963" s="311"/>
      <c r="H963" s="312"/>
      <c r="I963" s="163"/>
    </row>
    <row r="964" spans="1:9" ht="15.75" x14ac:dyDescent="0.25">
      <c r="A964" s="160"/>
      <c r="B964" s="159"/>
      <c r="C964" s="159"/>
      <c r="D964" s="159"/>
      <c r="E964" s="161"/>
      <c r="F964" s="162"/>
      <c r="G964" s="311"/>
      <c r="H964" s="312"/>
      <c r="I964" s="163"/>
    </row>
    <row r="965" spans="1:9" ht="15.75" x14ac:dyDescent="0.25">
      <c r="A965" s="160"/>
      <c r="B965" s="159"/>
      <c r="C965" s="159"/>
      <c r="D965" s="159"/>
      <c r="E965" s="161"/>
      <c r="F965" s="162"/>
      <c r="G965" s="311"/>
      <c r="H965" s="312"/>
      <c r="I965" s="163"/>
    </row>
    <row r="966" spans="1:9" ht="15.75" x14ac:dyDescent="0.25">
      <c r="A966" s="160"/>
      <c r="B966" s="159"/>
      <c r="C966" s="159"/>
      <c r="D966" s="159"/>
      <c r="E966" s="161"/>
      <c r="F966" s="162"/>
      <c r="G966" s="311"/>
      <c r="H966" s="312"/>
      <c r="I966" s="163"/>
    </row>
    <row r="967" spans="1:9" ht="15.75" x14ac:dyDescent="0.25">
      <c r="A967" s="160"/>
      <c r="B967" s="159"/>
      <c r="C967" s="159"/>
      <c r="D967" s="159"/>
      <c r="E967" s="161"/>
      <c r="F967" s="162"/>
      <c r="G967" s="311"/>
      <c r="H967" s="312"/>
      <c r="I967" s="163"/>
    </row>
    <row r="968" spans="1:9" ht="15.75" x14ac:dyDescent="0.25">
      <c r="A968" s="160"/>
      <c r="B968" s="159"/>
      <c r="C968" s="159"/>
      <c r="D968" s="159"/>
      <c r="E968" s="161"/>
      <c r="F968" s="162"/>
      <c r="G968" s="311"/>
      <c r="H968" s="312"/>
      <c r="I968" s="163"/>
    </row>
    <row r="969" spans="1:9" ht="15.75" x14ac:dyDescent="0.25">
      <c r="A969" s="160"/>
      <c r="B969" s="159"/>
      <c r="C969" s="159"/>
      <c r="D969" s="159"/>
      <c r="E969" s="161"/>
      <c r="F969" s="162"/>
      <c r="G969" s="311"/>
      <c r="H969" s="312"/>
      <c r="I969" s="163"/>
    </row>
    <row r="970" spans="1:9" ht="15.75" x14ac:dyDescent="0.25">
      <c r="A970" s="160"/>
      <c r="B970" s="159"/>
      <c r="C970" s="159"/>
      <c r="D970" s="159"/>
      <c r="E970" s="161"/>
      <c r="F970" s="162"/>
      <c r="G970" s="311"/>
      <c r="H970" s="312"/>
      <c r="I970" s="163"/>
    </row>
    <row r="971" spans="1:9" ht="15.75" x14ac:dyDescent="0.25">
      <c r="A971" s="160"/>
      <c r="B971" s="159"/>
      <c r="C971" s="159"/>
      <c r="D971" s="159"/>
      <c r="E971" s="161"/>
      <c r="F971" s="162"/>
      <c r="G971" s="311"/>
      <c r="H971" s="312"/>
      <c r="I971" s="163"/>
    </row>
    <row r="972" spans="1:9" ht="15.75" x14ac:dyDescent="0.25">
      <c r="A972" s="160"/>
      <c r="B972" s="159"/>
      <c r="C972" s="159"/>
      <c r="D972" s="159"/>
      <c r="E972" s="161"/>
      <c r="F972" s="162"/>
      <c r="G972" s="311"/>
      <c r="H972" s="312"/>
      <c r="I972" s="163"/>
    </row>
    <row r="973" spans="1:9" ht="15.75" x14ac:dyDescent="0.25">
      <c r="A973" s="160"/>
      <c r="B973" s="159"/>
      <c r="C973" s="159"/>
      <c r="D973" s="159"/>
      <c r="E973" s="161"/>
      <c r="F973" s="162"/>
      <c r="G973" s="311"/>
      <c r="H973" s="312"/>
      <c r="I973" s="163"/>
    </row>
    <row r="974" spans="1:9" ht="15.75" x14ac:dyDescent="0.25">
      <c r="A974" s="160"/>
      <c r="B974" s="159"/>
      <c r="C974" s="159"/>
      <c r="D974" s="159"/>
      <c r="E974" s="161"/>
      <c r="F974" s="162"/>
      <c r="G974" s="311"/>
      <c r="H974" s="312"/>
      <c r="I974" s="163"/>
    </row>
    <row r="975" spans="1:9" ht="15.75" x14ac:dyDescent="0.25">
      <c r="A975" s="160"/>
      <c r="B975" s="159"/>
      <c r="C975" s="159"/>
      <c r="D975" s="159"/>
      <c r="E975" s="161"/>
      <c r="F975" s="162"/>
      <c r="G975" s="311"/>
      <c r="H975" s="312"/>
      <c r="I975" s="163"/>
    </row>
    <row r="976" spans="1:9" ht="15.75" x14ac:dyDescent="0.25">
      <c r="A976" s="160"/>
      <c r="B976" s="159"/>
      <c r="C976" s="159"/>
      <c r="D976" s="159"/>
      <c r="E976" s="161"/>
      <c r="F976" s="162"/>
      <c r="G976" s="311"/>
      <c r="H976" s="312"/>
      <c r="I976" s="163"/>
    </row>
    <row r="977" spans="1:9" ht="15.75" x14ac:dyDescent="0.25">
      <c r="A977" s="160"/>
      <c r="B977" s="159"/>
      <c r="C977" s="159"/>
      <c r="D977" s="159"/>
      <c r="E977" s="161"/>
      <c r="F977" s="162"/>
      <c r="G977" s="311"/>
      <c r="H977" s="312"/>
      <c r="I977" s="163"/>
    </row>
    <row r="978" spans="1:9" ht="15.75" x14ac:dyDescent="0.25">
      <c r="A978" s="160"/>
      <c r="B978" s="159"/>
      <c r="C978" s="159"/>
      <c r="D978" s="159"/>
      <c r="E978" s="161"/>
      <c r="F978" s="162"/>
      <c r="G978" s="311"/>
      <c r="H978" s="312"/>
      <c r="I978" s="163"/>
    </row>
    <row r="979" spans="1:9" ht="15.75" x14ac:dyDescent="0.25">
      <c r="A979" s="160"/>
      <c r="B979" s="159"/>
      <c r="C979" s="159"/>
      <c r="D979" s="159"/>
      <c r="E979" s="161"/>
      <c r="F979" s="162"/>
      <c r="G979" s="311"/>
      <c r="H979" s="312"/>
      <c r="I979" s="163"/>
    </row>
    <row r="980" spans="1:9" ht="15.75" x14ac:dyDescent="0.25">
      <c r="A980" s="160"/>
      <c r="B980" s="159"/>
      <c r="C980" s="159"/>
      <c r="D980" s="159"/>
      <c r="E980" s="161"/>
      <c r="F980" s="162"/>
      <c r="G980" s="311"/>
      <c r="H980" s="312"/>
      <c r="I980" s="163"/>
    </row>
    <row r="981" spans="1:9" ht="15.75" x14ac:dyDescent="0.25">
      <c r="A981" s="160"/>
      <c r="B981" s="159"/>
      <c r="C981" s="159"/>
      <c r="D981" s="159"/>
      <c r="E981" s="161"/>
      <c r="F981" s="162"/>
      <c r="G981" s="311"/>
      <c r="H981" s="312"/>
      <c r="I981" s="163"/>
    </row>
    <row r="982" spans="1:9" ht="15.75" x14ac:dyDescent="0.25">
      <c r="A982" s="160"/>
      <c r="B982" s="159"/>
      <c r="C982" s="159"/>
      <c r="D982" s="159"/>
      <c r="E982" s="161"/>
      <c r="F982" s="162"/>
      <c r="G982" s="311"/>
      <c r="H982" s="312"/>
      <c r="I982" s="163"/>
    </row>
    <row r="983" spans="1:9" ht="15.75" x14ac:dyDescent="0.25">
      <c r="A983" s="160"/>
      <c r="B983" s="159"/>
      <c r="C983" s="159"/>
      <c r="D983" s="159"/>
      <c r="E983" s="161"/>
      <c r="F983" s="162"/>
      <c r="G983" s="311"/>
      <c r="H983" s="312"/>
      <c r="I983" s="163"/>
    </row>
    <row r="984" spans="1:9" ht="15.75" x14ac:dyDescent="0.25">
      <c r="A984" s="160"/>
      <c r="B984" s="159"/>
      <c r="C984" s="159"/>
      <c r="D984" s="159"/>
      <c r="E984" s="161"/>
      <c r="F984" s="162"/>
      <c r="G984" s="311"/>
      <c r="H984" s="312"/>
      <c r="I984" s="163"/>
    </row>
    <row r="985" spans="1:9" ht="15.75" x14ac:dyDescent="0.25">
      <c r="A985" s="160"/>
      <c r="B985" s="159"/>
      <c r="C985" s="159"/>
      <c r="D985" s="159"/>
      <c r="E985" s="161"/>
      <c r="F985" s="162"/>
      <c r="G985" s="311"/>
      <c r="H985" s="312"/>
      <c r="I985" s="163"/>
    </row>
    <row r="986" spans="1:9" ht="15.75" x14ac:dyDescent="0.25">
      <c r="A986" s="160"/>
      <c r="B986" s="159"/>
      <c r="C986" s="159"/>
      <c r="D986" s="159"/>
      <c r="E986" s="161"/>
      <c r="F986" s="162"/>
      <c r="G986" s="311"/>
      <c r="H986" s="312"/>
      <c r="I986" s="163"/>
    </row>
    <row r="987" spans="1:9" ht="15.75" x14ac:dyDescent="0.25">
      <c r="A987" s="160"/>
      <c r="B987" s="159"/>
      <c r="C987" s="159"/>
      <c r="D987" s="159"/>
      <c r="E987" s="161"/>
      <c r="F987" s="162"/>
      <c r="G987" s="311"/>
      <c r="H987" s="312"/>
      <c r="I987" s="163"/>
    </row>
    <row r="988" spans="1:9" ht="15.75" x14ac:dyDescent="0.25">
      <c r="A988" s="160"/>
      <c r="B988" s="159"/>
      <c r="C988" s="159"/>
      <c r="D988" s="159"/>
      <c r="E988" s="161"/>
      <c r="F988" s="162"/>
      <c r="G988" s="311"/>
      <c r="H988" s="312"/>
      <c r="I988" s="163"/>
    </row>
    <row r="989" spans="1:9" ht="15.75" x14ac:dyDescent="0.25">
      <c r="A989" s="160"/>
      <c r="B989" s="159"/>
      <c r="C989" s="159"/>
      <c r="D989" s="159"/>
      <c r="E989" s="161"/>
      <c r="F989" s="162"/>
      <c r="G989" s="311"/>
      <c r="H989" s="312"/>
      <c r="I989" s="163"/>
    </row>
    <row r="990" spans="1:9" ht="15.75" x14ac:dyDescent="0.25">
      <c r="A990" s="160"/>
      <c r="B990" s="159"/>
      <c r="C990" s="159"/>
      <c r="D990" s="159"/>
      <c r="E990" s="161"/>
      <c r="F990" s="162"/>
      <c r="G990" s="311"/>
      <c r="H990" s="312"/>
      <c r="I990" s="163"/>
    </row>
    <row r="991" spans="1:9" ht="15.75" x14ac:dyDescent="0.25">
      <c r="A991" s="160"/>
      <c r="B991" s="159"/>
      <c r="C991" s="159"/>
      <c r="D991" s="159"/>
      <c r="E991" s="161"/>
      <c r="F991" s="162"/>
      <c r="G991" s="311"/>
      <c r="H991" s="312"/>
      <c r="I991" s="163"/>
    </row>
    <row r="992" spans="1:9" ht="15.75" x14ac:dyDescent="0.25">
      <c r="A992" s="160"/>
      <c r="B992" s="159"/>
      <c r="C992" s="159"/>
      <c r="D992" s="159"/>
      <c r="E992" s="161"/>
      <c r="F992" s="162"/>
      <c r="G992" s="311"/>
      <c r="H992" s="312"/>
      <c r="I992" s="163"/>
    </row>
    <row r="993" spans="1:9" ht="15.75" x14ac:dyDescent="0.25">
      <c r="A993" s="160"/>
      <c r="B993" s="159"/>
      <c r="C993" s="159"/>
      <c r="D993" s="159"/>
      <c r="E993" s="161"/>
      <c r="F993" s="162"/>
      <c r="G993" s="311"/>
      <c r="H993" s="312"/>
      <c r="I993" s="163"/>
    </row>
    <row r="994" spans="1:9" ht="15.75" x14ac:dyDescent="0.25">
      <c r="A994" s="160"/>
      <c r="B994" s="159"/>
      <c r="C994" s="159"/>
      <c r="D994" s="159"/>
      <c r="E994" s="161"/>
      <c r="F994" s="162"/>
      <c r="G994" s="311"/>
      <c r="H994" s="312"/>
      <c r="I994" s="163"/>
    </row>
    <row r="995" spans="1:9" ht="15.75" x14ac:dyDescent="0.25">
      <c r="A995" s="160"/>
      <c r="B995" s="159"/>
      <c r="C995" s="159"/>
      <c r="D995" s="159"/>
      <c r="E995" s="161"/>
      <c r="F995" s="162"/>
      <c r="G995" s="311"/>
      <c r="H995" s="312"/>
      <c r="I995" s="163"/>
    </row>
    <row r="996" spans="1:9" ht="15.75" x14ac:dyDescent="0.25">
      <c r="A996" s="160"/>
      <c r="B996" s="159"/>
      <c r="C996" s="159"/>
      <c r="D996" s="159"/>
      <c r="E996" s="161"/>
      <c r="F996" s="162"/>
      <c r="G996" s="311"/>
      <c r="H996" s="312"/>
      <c r="I996" s="163"/>
    </row>
    <row r="997" spans="1:9" ht="15.75" x14ac:dyDescent="0.25">
      <c r="A997" s="160"/>
      <c r="B997" s="159"/>
      <c r="C997" s="159"/>
      <c r="D997" s="159"/>
      <c r="E997" s="161"/>
      <c r="F997" s="162"/>
      <c r="G997" s="311"/>
      <c r="H997" s="312"/>
      <c r="I997" s="163"/>
    </row>
    <row r="998" spans="1:9" ht="15.75" x14ac:dyDescent="0.25">
      <c r="A998" s="160"/>
      <c r="B998" s="159"/>
      <c r="C998" s="159"/>
      <c r="D998" s="159"/>
      <c r="E998" s="161"/>
      <c r="F998" s="162"/>
      <c r="G998" s="311"/>
      <c r="H998" s="312"/>
      <c r="I998" s="163"/>
    </row>
    <row r="999" spans="1:9" ht="15.75" x14ac:dyDescent="0.25">
      <c r="A999" s="160"/>
      <c r="B999" s="159"/>
      <c r="C999" s="159"/>
      <c r="D999" s="159"/>
      <c r="E999" s="161"/>
      <c r="F999" s="162"/>
      <c r="G999" s="311"/>
      <c r="H999" s="312"/>
      <c r="I999" s="163"/>
    </row>
    <row r="1000" spans="1:9" ht="15.75" x14ac:dyDescent="0.25">
      <c r="A1000" s="160"/>
      <c r="B1000" s="159"/>
      <c r="C1000" s="159"/>
      <c r="D1000" s="159"/>
      <c r="E1000" s="161"/>
      <c r="F1000" s="162"/>
      <c r="G1000" s="311"/>
      <c r="H1000" s="312"/>
      <c r="I1000" s="163"/>
    </row>
    <row r="1001" spans="1:9" ht="15.75" x14ac:dyDescent="0.25">
      <c r="A1001" s="160"/>
      <c r="B1001" s="159"/>
      <c r="C1001" s="159"/>
      <c r="D1001" s="159"/>
      <c r="E1001" s="161"/>
      <c r="F1001" s="162"/>
      <c r="G1001" s="311"/>
      <c r="H1001" s="312"/>
      <c r="I1001" s="163"/>
    </row>
    <row r="1002" spans="1:9" ht="15.75" x14ac:dyDescent="0.25">
      <c r="A1002" s="160"/>
      <c r="B1002" s="159"/>
      <c r="C1002" s="159"/>
      <c r="D1002" s="159"/>
      <c r="E1002" s="161"/>
      <c r="F1002" s="162"/>
      <c r="G1002" s="311"/>
      <c r="H1002" s="312"/>
      <c r="I1002" s="163"/>
    </row>
    <row r="1003" spans="1:9" ht="15.75" x14ac:dyDescent="0.25">
      <c r="A1003" s="160"/>
      <c r="B1003" s="159"/>
      <c r="C1003" s="159"/>
      <c r="D1003" s="159"/>
      <c r="E1003" s="161"/>
      <c r="F1003" s="162"/>
      <c r="G1003" s="311"/>
      <c r="H1003" s="312"/>
      <c r="I1003" s="163"/>
    </row>
    <row r="1004" spans="1:9" ht="15.75" x14ac:dyDescent="0.25">
      <c r="A1004" s="160"/>
      <c r="B1004" s="159"/>
      <c r="C1004" s="159"/>
      <c r="D1004" s="159"/>
      <c r="E1004" s="161"/>
      <c r="F1004" s="162"/>
      <c r="G1004" s="311"/>
      <c r="H1004" s="312"/>
      <c r="I1004" s="163"/>
    </row>
    <row r="1005" spans="1:9" ht="15.75" x14ac:dyDescent="0.25">
      <c r="A1005" s="160"/>
      <c r="B1005" s="159"/>
      <c r="C1005" s="159"/>
      <c r="D1005" s="159"/>
      <c r="E1005" s="161"/>
      <c r="F1005" s="162"/>
      <c r="G1005" s="311"/>
      <c r="H1005" s="312"/>
      <c r="I1005" s="163"/>
    </row>
    <row r="1006" spans="1:9" ht="15.75" x14ac:dyDescent="0.25">
      <c r="A1006" s="160"/>
      <c r="B1006" s="159"/>
      <c r="C1006" s="159"/>
      <c r="D1006" s="159"/>
      <c r="E1006" s="161"/>
      <c r="F1006" s="162"/>
      <c r="G1006" s="311"/>
      <c r="H1006" s="312"/>
      <c r="I1006" s="163"/>
    </row>
    <row r="1007" spans="1:9" ht="15.75" x14ac:dyDescent="0.25">
      <c r="A1007" s="160"/>
      <c r="B1007" s="159"/>
      <c r="C1007" s="159"/>
      <c r="D1007" s="159"/>
      <c r="E1007" s="161"/>
      <c r="F1007" s="162"/>
      <c r="G1007" s="311"/>
      <c r="H1007" s="312"/>
      <c r="I1007" s="163"/>
    </row>
    <row r="1008" spans="1:9" ht="15.75" x14ac:dyDescent="0.25">
      <c r="A1008" s="160"/>
      <c r="B1008" s="159"/>
      <c r="C1008" s="159"/>
      <c r="D1008" s="159"/>
      <c r="E1008" s="161"/>
      <c r="F1008" s="162"/>
      <c r="G1008" s="311"/>
      <c r="H1008" s="312"/>
      <c r="I1008" s="163"/>
    </row>
    <row r="1009" spans="1:9" ht="15.75" x14ac:dyDescent="0.25">
      <c r="A1009" s="160"/>
      <c r="B1009" s="159"/>
      <c r="C1009" s="159"/>
      <c r="D1009" s="159"/>
      <c r="E1009" s="161"/>
      <c r="F1009" s="162"/>
      <c r="G1009" s="311"/>
      <c r="H1009" s="312"/>
      <c r="I1009" s="163"/>
    </row>
    <row r="1010" spans="1:9" ht="15.75" x14ac:dyDescent="0.25">
      <c r="A1010" s="160"/>
      <c r="B1010" s="159"/>
      <c r="C1010" s="159"/>
      <c r="D1010" s="159"/>
      <c r="E1010" s="161"/>
      <c r="F1010" s="162"/>
      <c r="G1010" s="311"/>
      <c r="H1010" s="312"/>
      <c r="I1010" s="163"/>
    </row>
    <row r="1011" spans="1:9" ht="15.75" x14ac:dyDescent="0.25">
      <c r="A1011" s="160"/>
      <c r="B1011" s="159"/>
      <c r="C1011" s="159"/>
      <c r="D1011" s="159"/>
      <c r="E1011" s="161"/>
      <c r="F1011" s="162"/>
      <c r="G1011" s="311"/>
      <c r="H1011" s="312"/>
      <c r="I1011" s="163"/>
    </row>
    <row r="1012" spans="1:9" ht="15.75" x14ac:dyDescent="0.25">
      <c r="A1012" s="160"/>
      <c r="B1012" s="159"/>
      <c r="C1012" s="159"/>
      <c r="D1012" s="159"/>
      <c r="E1012" s="161"/>
      <c r="F1012" s="162"/>
      <c r="G1012" s="311"/>
      <c r="H1012" s="312"/>
      <c r="I1012" s="163"/>
    </row>
    <row r="1013" spans="1:9" ht="15.75" x14ac:dyDescent="0.25">
      <c r="A1013" s="160"/>
      <c r="B1013" s="159"/>
      <c r="C1013" s="159"/>
      <c r="D1013" s="159"/>
      <c r="E1013" s="161"/>
      <c r="F1013" s="162"/>
      <c r="G1013" s="311"/>
      <c r="H1013" s="312"/>
      <c r="I1013" s="163"/>
    </row>
    <row r="1014" spans="1:9" ht="15.75" x14ac:dyDescent="0.25">
      <c r="A1014" s="160"/>
      <c r="B1014" s="159"/>
      <c r="C1014" s="159"/>
      <c r="D1014" s="159"/>
      <c r="E1014" s="161"/>
      <c r="F1014" s="162"/>
      <c r="G1014" s="311"/>
      <c r="H1014" s="312"/>
      <c r="I1014" s="163"/>
    </row>
    <row r="1015" spans="1:9" ht="15.75" x14ac:dyDescent="0.25">
      <c r="A1015" s="160"/>
      <c r="B1015" s="159"/>
      <c r="C1015" s="159"/>
      <c r="D1015" s="159"/>
      <c r="E1015" s="161"/>
      <c r="F1015" s="162"/>
      <c r="G1015" s="311"/>
      <c r="H1015" s="312"/>
      <c r="I1015" s="163"/>
    </row>
    <row r="1016" spans="1:9" ht="15.75" x14ac:dyDescent="0.25">
      <c r="A1016" s="160"/>
      <c r="B1016" s="159"/>
      <c r="C1016" s="159"/>
      <c r="D1016" s="159"/>
      <c r="E1016" s="161"/>
      <c r="F1016" s="162"/>
      <c r="G1016" s="311"/>
      <c r="H1016" s="312"/>
      <c r="I1016" s="163"/>
    </row>
    <row r="1017" spans="1:9" ht="15.75" x14ac:dyDescent="0.25">
      <c r="A1017" s="160"/>
      <c r="B1017" s="159"/>
      <c r="C1017" s="159"/>
      <c r="D1017" s="159"/>
      <c r="E1017" s="161"/>
      <c r="F1017" s="162"/>
      <c r="G1017" s="311"/>
      <c r="H1017" s="312"/>
      <c r="I1017" s="163"/>
    </row>
    <row r="1018" spans="1:9" ht="15.75" x14ac:dyDescent="0.25">
      <c r="A1018" s="160"/>
      <c r="B1018" s="159"/>
      <c r="C1018" s="159"/>
      <c r="D1018" s="159"/>
      <c r="E1018" s="161"/>
      <c r="F1018" s="162"/>
      <c r="G1018" s="311"/>
      <c r="H1018" s="312"/>
      <c r="I1018" s="163"/>
    </row>
    <row r="1019" spans="1:9" ht="15.75" x14ac:dyDescent="0.25">
      <c r="A1019" s="160"/>
      <c r="B1019" s="159"/>
      <c r="C1019" s="159"/>
      <c r="D1019" s="159"/>
      <c r="E1019" s="161"/>
      <c r="F1019" s="162"/>
      <c r="G1019" s="311"/>
      <c r="H1019" s="312"/>
      <c r="I1019" s="163"/>
    </row>
    <row r="1020" spans="1:9" ht="15.75" x14ac:dyDescent="0.25">
      <c r="A1020" s="160"/>
      <c r="B1020" s="159"/>
      <c r="C1020" s="159"/>
      <c r="D1020" s="159"/>
      <c r="E1020" s="161"/>
      <c r="F1020" s="162"/>
      <c r="G1020" s="311"/>
      <c r="H1020" s="312"/>
      <c r="I1020" s="163"/>
    </row>
    <row r="1021" spans="1:9" ht="15.75" x14ac:dyDescent="0.25">
      <c r="A1021" s="160"/>
      <c r="B1021" s="159"/>
      <c r="C1021" s="159"/>
      <c r="D1021" s="159"/>
      <c r="E1021" s="161"/>
      <c r="F1021" s="162"/>
      <c r="G1021" s="311"/>
      <c r="H1021" s="312"/>
      <c r="I1021" s="163"/>
    </row>
    <row r="1022" spans="1:9" ht="12.75" customHeight="1" x14ac:dyDescent="0.25">
      <c r="A1022" s="160"/>
      <c r="B1022" s="159"/>
      <c r="C1022" s="159"/>
      <c r="D1022" s="159"/>
      <c r="E1022" s="161"/>
      <c r="F1022" s="162"/>
      <c r="G1022" s="311"/>
      <c r="H1022" s="312"/>
      <c r="I1022" s="163"/>
    </row>
    <row r="1023" spans="1:9" ht="15.75" x14ac:dyDescent="0.25">
      <c r="A1023" s="160"/>
      <c r="B1023" s="159"/>
      <c r="C1023" s="159"/>
      <c r="D1023" s="159"/>
      <c r="E1023" s="161"/>
      <c r="F1023" s="162"/>
      <c r="G1023" s="311"/>
      <c r="H1023" s="312"/>
      <c r="I1023" s="163"/>
    </row>
    <row r="1024" spans="1:9" ht="15.75" x14ac:dyDescent="0.25">
      <c r="A1024" s="160"/>
      <c r="B1024" s="159"/>
      <c r="C1024" s="159"/>
      <c r="D1024" s="159"/>
      <c r="E1024" s="161"/>
      <c r="F1024" s="162"/>
      <c r="G1024" s="311"/>
      <c r="H1024" s="312"/>
      <c r="I1024" s="163"/>
    </row>
    <row r="1025" spans="1:9" ht="13.5" customHeight="1" x14ac:dyDescent="0.25">
      <c r="A1025" s="160"/>
      <c r="B1025" s="159"/>
      <c r="C1025" s="159"/>
      <c r="D1025" s="159"/>
      <c r="E1025" s="161"/>
      <c r="F1025" s="162"/>
      <c r="G1025" s="311"/>
      <c r="H1025" s="312"/>
      <c r="I1025" s="163"/>
    </row>
    <row r="1026" spans="1:9" ht="15.75" x14ac:dyDescent="0.25">
      <c r="A1026" s="160"/>
      <c r="B1026" s="159"/>
      <c r="C1026" s="159"/>
      <c r="D1026" s="159"/>
      <c r="E1026" s="161"/>
      <c r="F1026" s="162"/>
      <c r="G1026" s="311"/>
      <c r="H1026" s="312"/>
      <c r="I1026" s="163"/>
    </row>
    <row r="1027" spans="1:9" ht="15.75" x14ac:dyDescent="0.25">
      <c r="A1027" s="160"/>
      <c r="B1027" s="159"/>
      <c r="C1027" s="159"/>
      <c r="D1027" s="159"/>
      <c r="E1027" s="161"/>
      <c r="F1027" s="162"/>
      <c r="G1027" s="311"/>
      <c r="H1027" s="312"/>
      <c r="I1027" s="163"/>
    </row>
    <row r="1028" spans="1:9" ht="15.75" x14ac:dyDescent="0.25">
      <c r="A1028" s="160"/>
      <c r="B1028" s="159"/>
      <c r="C1028" s="159"/>
      <c r="D1028" s="159"/>
      <c r="E1028" s="161"/>
      <c r="F1028" s="162"/>
      <c r="G1028" s="311"/>
      <c r="H1028" s="312"/>
      <c r="I1028" s="163"/>
    </row>
    <row r="1029" spans="1:9" ht="15.75" x14ac:dyDescent="0.25">
      <c r="A1029" s="160"/>
      <c r="B1029" s="159"/>
      <c r="C1029" s="159"/>
      <c r="D1029" s="159"/>
      <c r="E1029" s="161"/>
      <c r="F1029" s="162"/>
      <c r="G1029" s="311"/>
      <c r="H1029" s="312"/>
      <c r="I1029" s="163"/>
    </row>
    <row r="1030" spans="1:9" ht="15.75" x14ac:dyDescent="0.25">
      <c r="A1030" s="160"/>
      <c r="B1030" s="159"/>
      <c r="C1030" s="159"/>
      <c r="D1030" s="159"/>
      <c r="E1030" s="161"/>
      <c r="F1030" s="162"/>
      <c r="G1030" s="311"/>
      <c r="H1030" s="312"/>
      <c r="I1030" s="163"/>
    </row>
    <row r="1031" spans="1:9" ht="15.75" x14ac:dyDescent="0.25">
      <c r="A1031" s="160"/>
      <c r="B1031" s="159"/>
      <c r="C1031" s="159"/>
      <c r="D1031" s="159"/>
      <c r="E1031" s="161"/>
      <c r="F1031" s="162"/>
      <c r="G1031" s="311"/>
      <c r="H1031" s="312"/>
      <c r="I1031" s="163"/>
    </row>
    <row r="1032" spans="1:9" ht="15.75" x14ac:dyDescent="0.25">
      <c r="A1032" s="160"/>
      <c r="B1032" s="159"/>
      <c r="C1032" s="159"/>
      <c r="D1032" s="159"/>
      <c r="E1032" s="161"/>
      <c r="F1032" s="162"/>
      <c r="G1032" s="311"/>
      <c r="H1032" s="312"/>
      <c r="I1032" s="163"/>
    </row>
    <row r="1033" spans="1:9" ht="15.75" x14ac:dyDescent="0.25">
      <c r="A1033" s="160"/>
      <c r="B1033" s="159"/>
      <c r="C1033" s="159"/>
      <c r="D1033" s="159"/>
      <c r="E1033" s="164"/>
      <c r="F1033" s="162"/>
      <c r="G1033" s="311"/>
      <c r="H1033" s="312"/>
      <c r="I1033" s="163"/>
    </row>
    <row r="1034" spans="1:9" ht="15.75" x14ac:dyDescent="0.25">
      <c r="A1034" s="160"/>
      <c r="B1034" s="159"/>
      <c r="C1034" s="159"/>
      <c r="D1034" s="159"/>
      <c r="E1034" s="161"/>
      <c r="F1034" s="162"/>
      <c r="G1034" s="311"/>
      <c r="H1034" s="312"/>
      <c r="I1034" s="163"/>
    </row>
    <row r="1035" spans="1:9" ht="15.75" x14ac:dyDescent="0.25">
      <c r="A1035" s="160"/>
      <c r="B1035" s="159"/>
      <c r="C1035" s="159"/>
      <c r="D1035" s="159"/>
      <c r="E1035" s="161"/>
      <c r="F1035" s="162"/>
      <c r="G1035" s="311"/>
      <c r="H1035" s="312"/>
      <c r="I1035" s="163"/>
    </row>
    <row r="1036" spans="1:9" ht="15.75" x14ac:dyDescent="0.25">
      <c r="A1036" s="160"/>
      <c r="B1036" s="159"/>
      <c r="C1036" s="159"/>
      <c r="D1036" s="159"/>
      <c r="E1036" s="161"/>
      <c r="F1036" s="162"/>
      <c r="G1036" s="311"/>
      <c r="H1036" s="312"/>
      <c r="I1036" s="163"/>
    </row>
    <row r="1037" spans="1:9" ht="15.75" x14ac:dyDescent="0.25">
      <c r="A1037" s="160"/>
      <c r="B1037" s="159"/>
      <c r="C1037" s="159"/>
      <c r="D1037" s="159"/>
      <c r="E1037" s="161"/>
      <c r="F1037" s="162"/>
      <c r="G1037" s="311"/>
      <c r="H1037" s="312"/>
      <c r="I1037" s="163"/>
    </row>
    <row r="1038" spans="1:9" ht="15.75" x14ac:dyDescent="0.25">
      <c r="A1038" s="160"/>
      <c r="B1038" s="159"/>
      <c r="C1038" s="159"/>
      <c r="D1038" s="159"/>
      <c r="E1038" s="161"/>
      <c r="F1038" s="162"/>
      <c r="G1038" s="311"/>
      <c r="H1038" s="312"/>
      <c r="I1038" s="163"/>
    </row>
    <row r="1039" spans="1:9" ht="15.75" x14ac:dyDescent="0.25">
      <c r="A1039" s="160"/>
      <c r="B1039" s="159"/>
      <c r="C1039" s="159"/>
      <c r="D1039" s="159"/>
      <c r="E1039" s="161"/>
      <c r="F1039" s="162"/>
      <c r="G1039" s="311"/>
      <c r="H1039" s="312"/>
      <c r="I1039" s="163"/>
    </row>
    <row r="1040" spans="1:9" ht="15.75" x14ac:dyDescent="0.25">
      <c r="A1040" s="160"/>
      <c r="B1040" s="159"/>
      <c r="C1040" s="159"/>
      <c r="D1040" s="159"/>
      <c r="E1040" s="161"/>
      <c r="F1040" s="162"/>
      <c r="G1040" s="311"/>
      <c r="H1040" s="312"/>
      <c r="I1040" s="163"/>
    </row>
    <row r="1041" spans="1:9" ht="15.75" x14ac:dyDescent="0.25">
      <c r="A1041" s="160"/>
      <c r="B1041" s="159"/>
      <c r="C1041" s="159"/>
      <c r="D1041" s="159"/>
      <c r="E1041" s="161"/>
      <c r="F1041" s="162"/>
      <c r="G1041" s="311"/>
      <c r="H1041" s="312"/>
      <c r="I1041" s="163"/>
    </row>
    <row r="1042" spans="1:9" ht="15.75" x14ac:dyDescent="0.25">
      <c r="A1042" s="160"/>
      <c r="B1042" s="159"/>
      <c r="C1042" s="159"/>
      <c r="D1042" s="159"/>
      <c r="E1042" s="161"/>
      <c r="F1042" s="162"/>
      <c r="G1042" s="311"/>
      <c r="H1042" s="312"/>
      <c r="I1042" s="163"/>
    </row>
    <row r="1043" spans="1:9" ht="15.75" x14ac:dyDescent="0.25">
      <c r="A1043" s="160"/>
      <c r="B1043" s="159"/>
      <c r="C1043" s="159"/>
      <c r="D1043" s="159"/>
      <c r="E1043" s="161"/>
      <c r="F1043" s="162"/>
      <c r="G1043" s="311"/>
      <c r="H1043" s="312"/>
      <c r="I1043" s="163"/>
    </row>
    <row r="1044" spans="1:9" ht="15.75" x14ac:dyDescent="0.25">
      <c r="A1044" s="160"/>
      <c r="B1044" s="159"/>
      <c r="C1044" s="159"/>
      <c r="D1044" s="159"/>
      <c r="E1044" s="161"/>
      <c r="F1044" s="162"/>
      <c r="G1044" s="311"/>
      <c r="H1044" s="312"/>
      <c r="I1044" s="163"/>
    </row>
    <row r="1045" spans="1:9" ht="15.75" x14ac:dyDescent="0.25">
      <c r="A1045" s="160"/>
      <c r="B1045" s="159"/>
      <c r="C1045" s="159"/>
      <c r="D1045" s="159"/>
      <c r="E1045" s="161"/>
      <c r="F1045" s="162"/>
      <c r="G1045" s="311"/>
      <c r="H1045" s="312"/>
      <c r="I1045" s="163"/>
    </row>
    <row r="1046" spans="1:9" ht="15.75" x14ac:dyDescent="0.25">
      <c r="A1046" s="160"/>
      <c r="B1046" s="159"/>
      <c r="C1046" s="159"/>
      <c r="D1046" s="159"/>
      <c r="E1046" s="161"/>
      <c r="F1046" s="162"/>
      <c r="G1046" s="311"/>
      <c r="H1046" s="312"/>
      <c r="I1046" s="163"/>
    </row>
    <row r="1047" spans="1:9" ht="15.75" x14ac:dyDescent="0.25">
      <c r="A1047" s="160"/>
      <c r="B1047" s="159"/>
      <c r="C1047" s="159"/>
      <c r="D1047" s="159"/>
      <c r="E1047" s="161"/>
      <c r="F1047" s="162"/>
      <c r="G1047" s="311"/>
      <c r="H1047" s="312"/>
      <c r="I1047" s="163"/>
    </row>
    <row r="1048" spans="1:9" ht="15.75" x14ac:dyDescent="0.25">
      <c r="A1048" s="160"/>
      <c r="B1048" s="159"/>
      <c r="C1048" s="159"/>
      <c r="D1048" s="159"/>
      <c r="E1048" s="161"/>
      <c r="F1048" s="162"/>
      <c r="G1048" s="311"/>
      <c r="H1048" s="312"/>
      <c r="I1048" s="163"/>
    </row>
    <row r="1049" spans="1:9" ht="15.75" x14ac:dyDescent="0.25">
      <c r="A1049" s="160"/>
      <c r="B1049" s="159"/>
      <c r="C1049" s="159"/>
      <c r="D1049" s="159"/>
      <c r="E1049" s="161"/>
      <c r="F1049" s="162"/>
      <c r="G1049" s="311"/>
      <c r="H1049" s="312"/>
      <c r="I1049" s="163"/>
    </row>
    <row r="1050" spans="1:9" ht="15.75" x14ac:dyDescent="0.25">
      <c r="A1050" s="160"/>
      <c r="B1050" s="159"/>
      <c r="C1050" s="159"/>
      <c r="D1050" s="159"/>
      <c r="E1050" s="161"/>
      <c r="F1050" s="162"/>
      <c r="G1050" s="311"/>
      <c r="H1050" s="312"/>
      <c r="I1050" s="163"/>
    </row>
    <row r="1051" spans="1:9" ht="15.75" x14ac:dyDescent="0.25">
      <c r="A1051" s="160"/>
      <c r="B1051" s="159"/>
      <c r="C1051" s="159"/>
      <c r="D1051" s="159"/>
      <c r="E1051" s="161"/>
      <c r="F1051" s="162"/>
      <c r="G1051" s="311"/>
      <c r="H1051" s="312"/>
      <c r="I1051" s="163"/>
    </row>
    <row r="1052" spans="1:9" ht="15.75" x14ac:dyDescent="0.25">
      <c r="A1052" s="160"/>
      <c r="B1052" s="159"/>
      <c r="C1052" s="159"/>
      <c r="D1052" s="159"/>
      <c r="E1052" s="161"/>
      <c r="F1052" s="162"/>
      <c r="G1052" s="311"/>
      <c r="H1052" s="312"/>
      <c r="I1052" s="163"/>
    </row>
    <row r="1053" spans="1:9" ht="15.75" x14ac:dyDescent="0.25">
      <c r="A1053" s="160"/>
      <c r="B1053" s="159"/>
      <c r="C1053" s="159"/>
      <c r="D1053" s="159"/>
      <c r="E1053" s="161"/>
      <c r="F1053" s="162"/>
      <c r="G1053" s="311"/>
      <c r="H1053" s="312"/>
      <c r="I1053" s="163"/>
    </row>
    <row r="1054" spans="1:9" ht="15.75" x14ac:dyDescent="0.25">
      <c r="A1054" s="160"/>
      <c r="B1054" s="159"/>
      <c r="C1054" s="159"/>
      <c r="D1054" s="159"/>
      <c r="E1054" s="161"/>
      <c r="F1054" s="162"/>
      <c r="G1054" s="311"/>
      <c r="H1054" s="312"/>
      <c r="I1054" s="163"/>
    </row>
    <row r="1055" spans="1:9" ht="15.75" x14ac:dyDescent="0.25">
      <c r="A1055" s="160"/>
      <c r="B1055" s="159"/>
      <c r="C1055" s="159"/>
      <c r="D1055" s="159"/>
      <c r="E1055" s="161"/>
      <c r="F1055" s="162"/>
      <c r="G1055" s="311"/>
      <c r="H1055" s="312"/>
      <c r="I1055" s="163"/>
    </row>
    <row r="1056" spans="1:9" ht="15.75" x14ac:dyDescent="0.25">
      <c r="A1056" s="160"/>
      <c r="B1056" s="159"/>
      <c r="C1056" s="159"/>
      <c r="D1056" s="159"/>
      <c r="E1056" s="161"/>
      <c r="F1056" s="162"/>
      <c r="G1056" s="311"/>
      <c r="H1056" s="312"/>
      <c r="I1056" s="163"/>
    </row>
    <row r="1057" spans="1:9" ht="15.75" x14ac:dyDescent="0.25">
      <c r="A1057" s="160"/>
      <c r="B1057" s="159"/>
      <c r="C1057" s="159"/>
      <c r="D1057" s="159"/>
      <c r="E1057" s="161"/>
      <c r="F1057" s="162"/>
      <c r="G1057" s="311"/>
      <c r="H1057" s="312"/>
      <c r="I1057" s="163"/>
    </row>
    <row r="1058" spans="1:9" ht="15.75" x14ac:dyDescent="0.25">
      <c r="A1058" s="160"/>
      <c r="B1058" s="159"/>
      <c r="C1058" s="159"/>
      <c r="D1058" s="159"/>
      <c r="E1058" s="161"/>
      <c r="F1058" s="162"/>
      <c r="G1058" s="311"/>
      <c r="H1058" s="312"/>
      <c r="I1058" s="163"/>
    </row>
    <row r="1059" spans="1:9" ht="15.75" x14ac:dyDescent="0.25">
      <c r="A1059" s="160"/>
      <c r="B1059" s="159"/>
      <c r="C1059" s="159"/>
      <c r="D1059" s="159"/>
      <c r="E1059" s="161"/>
      <c r="F1059" s="162"/>
      <c r="G1059" s="311"/>
      <c r="H1059" s="312"/>
      <c r="I1059" s="163"/>
    </row>
    <row r="1060" spans="1:9" ht="15.75" x14ac:dyDescent="0.25">
      <c r="A1060" s="160"/>
      <c r="B1060" s="159"/>
      <c r="C1060" s="159"/>
      <c r="D1060" s="159"/>
      <c r="E1060" s="161"/>
      <c r="F1060" s="162"/>
      <c r="G1060" s="311"/>
      <c r="H1060" s="312"/>
      <c r="I1060" s="163"/>
    </row>
    <row r="1061" spans="1:9" ht="15.75" x14ac:dyDescent="0.25">
      <c r="A1061" s="160"/>
      <c r="B1061" s="159"/>
      <c r="C1061" s="159"/>
      <c r="D1061" s="159"/>
      <c r="E1061" s="161"/>
      <c r="F1061" s="162"/>
      <c r="G1061" s="311"/>
      <c r="H1061" s="312"/>
      <c r="I1061" s="163"/>
    </row>
    <row r="1062" spans="1:9" ht="15.75" x14ac:dyDescent="0.25">
      <c r="A1062" s="160"/>
      <c r="B1062" s="159"/>
      <c r="C1062" s="159"/>
      <c r="D1062" s="159"/>
      <c r="E1062" s="161"/>
      <c r="F1062" s="162"/>
      <c r="G1062" s="311"/>
      <c r="H1062" s="312"/>
      <c r="I1062" s="163"/>
    </row>
    <row r="1063" spans="1:9" ht="15.75" x14ac:dyDescent="0.25">
      <c r="A1063" s="160"/>
      <c r="B1063" s="159"/>
      <c r="C1063" s="159"/>
      <c r="D1063" s="159"/>
      <c r="E1063" s="161"/>
      <c r="F1063" s="162"/>
      <c r="G1063" s="311"/>
      <c r="H1063" s="312"/>
      <c r="I1063" s="163"/>
    </row>
    <row r="1064" spans="1:9" ht="15.75" x14ac:dyDescent="0.25">
      <c r="A1064" s="160"/>
      <c r="B1064" s="159"/>
      <c r="C1064" s="159"/>
      <c r="D1064" s="159"/>
      <c r="E1064" s="161"/>
      <c r="F1064" s="162"/>
      <c r="G1064" s="311"/>
      <c r="H1064" s="312"/>
      <c r="I1064" s="163"/>
    </row>
    <row r="1065" spans="1:9" ht="15.75" x14ac:dyDescent="0.25">
      <c r="A1065" s="160"/>
      <c r="B1065" s="159"/>
      <c r="C1065" s="159"/>
      <c r="D1065" s="159"/>
      <c r="E1065" s="161"/>
      <c r="F1065" s="162"/>
      <c r="G1065" s="311"/>
      <c r="H1065" s="312"/>
      <c r="I1065" s="163"/>
    </row>
    <row r="1066" spans="1:9" ht="15.75" x14ac:dyDescent="0.25">
      <c r="A1066" s="160"/>
      <c r="B1066" s="159"/>
      <c r="C1066" s="159"/>
      <c r="D1066" s="159"/>
      <c r="E1066" s="161"/>
      <c r="F1066" s="162"/>
      <c r="G1066" s="311"/>
      <c r="H1066" s="312"/>
      <c r="I1066" s="163"/>
    </row>
    <row r="1067" spans="1:9" ht="15.75" x14ac:dyDescent="0.25">
      <c r="A1067" s="160"/>
      <c r="B1067" s="159"/>
      <c r="C1067" s="159"/>
      <c r="D1067" s="159"/>
      <c r="E1067" s="161"/>
      <c r="F1067" s="162"/>
      <c r="G1067" s="311"/>
      <c r="H1067" s="312"/>
      <c r="I1067" s="163"/>
    </row>
    <row r="1068" spans="1:9" ht="15.75" x14ac:dyDescent="0.25">
      <c r="A1068" s="160"/>
      <c r="B1068" s="159"/>
      <c r="C1068" s="159"/>
      <c r="D1068" s="159"/>
      <c r="E1068" s="161"/>
      <c r="F1068" s="162"/>
      <c r="G1068" s="311"/>
      <c r="H1068" s="312"/>
      <c r="I1068" s="163"/>
    </row>
    <row r="1069" spans="1:9" ht="15.75" x14ac:dyDescent="0.25">
      <c r="A1069" s="160"/>
      <c r="B1069" s="159"/>
      <c r="C1069" s="159"/>
      <c r="D1069" s="159"/>
      <c r="E1069" s="161"/>
      <c r="F1069" s="162"/>
      <c r="G1069" s="311"/>
      <c r="H1069" s="312"/>
      <c r="I1069" s="163"/>
    </row>
    <row r="1070" spans="1:9" ht="15.75" x14ac:dyDescent="0.25">
      <c r="A1070" s="160"/>
      <c r="B1070" s="159"/>
      <c r="C1070" s="159"/>
      <c r="D1070" s="159"/>
      <c r="E1070" s="161"/>
      <c r="F1070" s="162"/>
      <c r="G1070" s="311"/>
      <c r="H1070" s="312"/>
      <c r="I1070" s="163"/>
    </row>
    <row r="1071" spans="1:9" ht="15.75" x14ac:dyDescent="0.25">
      <c r="A1071" s="160"/>
      <c r="B1071" s="159"/>
      <c r="C1071" s="159"/>
      <c r="D1071" s="159"/>
      <c r="E1071" s="161"/>
      <c r="F1071" s="162"/>
      <c r="G1071" s="311"/>
      <c r="H1071" s="312"/>
      <c r="I1071" s="163"/>
    </row>
    <row r="1072" spans="1:9" ht="15.75" x14ac:dyDescent="0.25">
      <c r="A1072" s="160"/>
      <c r="B1072" s="159"/>
      <c r="C1072" s="159"/>
      <c r="D1072" s="159"/>
      <c r="E1072" s="161"/>
      <c r="F1072" s="162"/>
      <c r="G1072" s="311"/>
      <c r="H1072" s="312"/>
      <c r="I1072" s="163"/>
    </row>
    <row r="1073" spans="1:9" ht="15.75" x14ac:dyDescent="0.25">
      <c r="A1073" s="160"/>
      <c r="B1073" s="159"/>
      <c r="C1073" s="159"/>
      <c r="D1073" s="159"/>
      <c r="E1073" s="161"/>
      <c r="F1073" s="162"/>
      <c r="G1073" s="311"/>
      <c r="H1073" s="312"/>
      <c r="I1073" s="163"/>
    </row>
    <row r="1074" spans="1:9" ht="15.75" x14ac:dyDescent="0.25">
      <c r="A1074" s="160"/>
      <c r="B1074" s="159"/>
      <c r="C1074" s="159"/>
      <c r="D1074" s="159"/>
      <c r="E1074" s="161"/>
      <c r="F1074" s="162"/>
      <c r="G1074" s="311"/>
      <c r="H1074" s="312"/>
      <c r="I1074" s="163"/>
    </row>
    <row r="1075" spans="1:9" ht="15.75" x14ac:dyDescent="0.25">
      <c r="A1075" s="160"/>
      <c r="B1075" s="159"/>
      <c r="C1075" s="159"/>
      <c r="D1075" s="159"/>
      <c r="E1075" s="161"/>
      <c r="F1075" s="162"/>
      <c r="G1075" s="311"/>
      <c r="H1075" s="312"/>
      <c r="I1075" s="163"/>
    </row>
    <row r="1076" spans="1:9" ht="15.75" x14ac:dyDescent="0.25">
      <c r="A1076" s="160"/>
      <c r="B1076" s="159"/>
      <c r="C1076" s="159"/>
      <c r="D1076" s="159"/>
      <c r="E1076" s="161"/>
      <c r="F1076" s="162"/>
      <c r="G1076" s="311"/>
      <c r="H1076" s="312"/>
      <c r="I1076" s="163"/>
    </row>
    <row r="1077" spans="1:9" ht="15.75" x14ac:dyDescent="0.25">
      <c r="A1077" s="160"/>
      <c r="B1077" s="159"/>
      <c r="C1077" s="159"/>
      <c r="D1077" s="159"/>
      <c r="E1077" s="161"/>
      <c r="F1077" s="162"/>
      <c r="G1077" s="311"/>
      <c r="H1077" s="312"/>
      <c r="I1077" s="163"/>
    </row>
    <row r="1078" spans="1:9" ht="15.75" x14ac:dyDescent="0.25">
      <c r="A1078" s="160"/>
      <c r="B1078" s="159"/>
      <c r="C1078" s="159"/>
      <c r="D1078" s="159"/>
      <c r="E1078" s="161"/>
      <c r="F1078" s="162"/>
      <c r="G1078" s="311"/>
      <c r="H1078" s="312"/>
      <c r="I1078" s="163"/>
    </row>
    <row r="1079" spans="1:9" ht="15.75" x14ac:dyDescent="0.25">
      <c r="A1079" s="160"/>
      <c r="B1079" s="159"/>
      <c r="C1079" s="159"/>
      <c r="D1079" s="159"/>
      <c r="E1079" s="161"/>
      <c r="F1079" s="162"/>
      <c r="G1079" s="311"/>
      <c r="H1079" s="312"/>
      <c r="I1079" s="163"/>
    </row>
    <row r="1080" spans="1:9" ht="15.75" x14ac:dyDescent="0.25">
      <c r="A1080" s="160"/>
      <c r="B1080" s="159"/>
      <c r="C1080" s="159"/>
      <c r="D1080" s="159"/>
      <c r="E1080" s="161"/>
      <c r="F1080" s="162"/>
      <c r="G1080" s="311"/>
      <c r="H1080" s="312"/>
      <c r="I1080" s="163"/>
    </row>
    <row r="1081" spans="1:9" ht="15.75" x14ac:dyDescent="0.25">
      <c r="A1081" s="160"/>
      <c r="B1081" s="159"/>
      <c r="C1081" s="159"/>
      <c r="D1081" s="159"/>
      <c r="E1081" s="161"/>
      <c r="F1081" s="162"/>
      <c r="G1081" s="311"/>
      <c r="H1081" s="312"/>
      <c r="I1081" s="163"/>
    </row>
    <row r="1082" spans="1:9" ht="15.75" x14ac:dyDescent="0.25">
      <c r="A1082" s="160"/>
      <c r="B1082" s="159"/>
      <c r="C1082" s="159"/>
      <c r="D1082" s="159"/>
      <c r="E1082" s="161"/>
      <c r="F1082" s="162"/>
      <c r="G1082" s="311"/>
      <c r="H1082" s="312"/>
      <c r="I1082" s="163"/>
    </row>
    <row r="1083" spans="1:9" ht="15.75" x14ac:dyDescent="0.25">
      <c r="A1083" s="160"/>
      <c r="B1083" s="159"/>
      <c r="C1083" s="159"/>
      <c r="D1083" s="159"/>
      <c r="E1083" s="161"/>
      <c r="F1083" s="162"/>
      <c r="G1083" s="311"/>
      <c r="H1083" s="312"/>
      <c r="I1083" s="163"/>
    </row>
    <row r="1084" spans="1:9" ht="15.75" x14ac:dyDescent="0.25">
      <c r="A1084" s="160"/>
      <c r="B1084" s="159"/>
      <c r="C1084" s="159"/>
      <c r="D1084" s="159"/>
      <c r="E1084" s="161"/>
      <c r="F1084" s="162"/>
      <c r="G1084" s="311"/>
      <c r="H1084" s="312"/>
      <c r="I1084" s="163"/>
    </row>
    <row r="1085" spans="1:9" ht="15.75" x14ac:dyDescent="0.25">
      <c r="A1085" s="160"/>
      <c r="B1085" s="159"/>
      <c r="C1085" s="159"/>
      <c r="D1085" s="159"/>
      <c r="E1085" s="161"/>
      <c r="F1085" s="162"/>
      <c r="G1085" s="311"/>
      <c r="H1085" s="312"/>
      <c r="I1085" s="163"/>
    </row>
    <row r="1086" spans="1:9" ht="15.75" x14ac:dyDescent="0.25">
      <c r="A1086" s="160"/>
      <c r="B1086" s="159"/>
      <c r="C1086" s="159"/>
      <c r="D1086" s="159"/>
      <c r="E1086" s="161"/>
      <c r="F1086" s="162"/>
      <c r="G1086" s="311"/>
      <c r="H1086" s="312"/>
      <c r="I1086" s="163"/>
    </row>
    <row r="1087" spans="1:9" ht="15.75" x14ac:dyDescent="0.25">
      <c r="A1087" s="160"/>
      <c r="B1087" s="159"/>
      <c r="C1087" s="159"/>
      <c r="D1087" s="159"/>
      <c r="E1087" s="161"/>
      <c r="F1087" s="162"/>
      <c r="G1087" s="311"/>
      <c r="H1087" s="312"/>
      <c r="I1087" s="163"/>
    </row>
    <row r="1088" spans="1:9" ht="15.75" x14ac:dyDescent="0.25">
      <c r="A1088" s="160"/>
      <c r="B1088" s="159"/>
      <c r="C1088" s="159"/>
      <c r="D1088" s="159"/>
      <c r="E1088" s="161"/>
      <c r="F1088" s="162"/>
      <c r="G1088" s="311"/>
      <c r="H1088" s="312"/>
      <c r="I1088" s="163"/>
    </row>
    <row r="1089" spans="1:9" ht="15.75" x14ac:dyDescent="0.25">
      <c r="A1089" s="160"/>
      <c r="B1089" s="159"/>
      <c r="C1089" s="159"/>
      <c r="D1089" s="159"/>
      <c r="E1089" s="161"/>
      <c r="F1089" s="162"/>
      <c r="G1089" s="311"/>
      <c r="H1089" s="312"/>
      <c r="I1089" s="163"/>
    </row>
    <row r="1090" spans="1:9" ht="15.75" x14ac:dyDescent="0.25">
      <c r="A1090" s="160"/>
      <c r="B1090" s="159"/>
      <c r="C1090" s="159"/>
      <c r="D1090" s="159"/>
      <c r="E1090" s="161"/>
      <c r="F1090" s="162"/>
      <c r="G1090" s="311"/>
      <c r="H1090" s="312"/>
      <c r="I1090" s="163"/>
    </row>
    <row r="1091" spans="1:9" ht="15.75" x14ac:dyDescent="0.25">
      <c r="A1091" s="160"/>
      <c r="B1091" s="159"/>
      <c r="C1091" s="159"/>
      <c r="D1091" s="159"/>
      <c r="E1091" s="161"/>
      <c r="F1091" s="162"/>
      <c r="G1091" s="311"/>
      <c r="H1091" s="312"/>
      <c r="I1091" s="163"/>
    </row>
    <row r="1092" spans="1:9" ht="15.75" x14ac:dyDescent="0.25">
      <c r="A1092" s="160"/>
      <c r="B1092" s="159"/>
      <c r="C1092" s="159"/>
      <c r="D1092" s="159"/>
      <c r="E1092" s="161"/>
      <c r="F1092" s="162"/>
      <c r="G1092" s="311"/>
      <c r="H1092" s="312"/>
      <c r="I1092" s="163"/>
    </row>
    <row r="1093" spans="1:9" ht="15.75" x14ac:dyDescent="0.25">
      <c r="A1093" s="160"/>
      <c r="B1093" s="159"/>
      <c r="C1093" s="159"/>
      <c r="D1093" s="159"/>
      <c r="E1093" s="161"/>
      <c r="F1093" s="162"/>
      <c r="G1093" s="311"/>
      <c r="H1093" s="312"/>
      <c r="I1093" s="163"/>
    </row>
    <row r="1094" spans="1:9" ht="15.75" x14ac:dyDescent="0.25">
      <c r="A1094" s="160"/>
      <c r="B1094" s="159"/>
      <c r="C1094" s="159"/>
      <c r="D1094" s="159"/>
      <c r="E1094" s="161"/>
      <c r="F1094" s="162"/>
      <c r="G1094" s="311"/>
      <c r="H1094" s="312"/>
      <c r="I1094" s="163"/>
    </row>
    <row r="1095" spans="1:9" ht="15.75" x14ac:dyDescent="0.25">
      <c r="A1095" s="160"/>
      <c r="B1095" s="159"/>
      <c r="C1095" s="159"/>
      <c r="D1095" s="159"/>
      <c r="E1095" s="161"/>
      <c r="F1095" s="162"/>
      <c r="G1095" s="311"/>
      <c r="H1095" s="312"/>
      <c r="I1095" s="163"/>
    </row>
    <row r="1096" spans="1:9" ht="15.75" x14ac:dyDescent="0.25">
      <c r="A1096" s="160"/>
      <c r="B1096" s="159"/>
      <c r="C1096" s="159"/>
      <c r="D1096" s="159"/>
      <c r="E1096" s="161"/>
      <c r="F1096" s="162"/>
      <c r="G1096" s="311"/>
      <c r="H1096" s="312"/>
      <c r="I1096" s="163"/>
    </row>
    <row r="1097" spans="1:9" ht="15.75" x14ac:dyDescent="0.25">
      <c r="A1097" s="160"/>
      <c r="B1097" s="159"/>
      <c r="C1097" s="159"/>
      <c r="D1097" s="159"/>
      <c r="E1097" s="161"/>
      <c r="F1097" s="162"/>
      <c r="G1097" s="311"/>
      <c r="H1097" s="312"/>
      <c r="I1097" s="163"/>
    </row>
    <row r="1098" spans="1:9" ht="15.75" x14ac:dyDescent="0.25">
      <c r="A1098" s="160"/>
      <c r="B1098" s="159"/>
      <c r="C1098" s="159"/>
      <c r="D1098" s="159"/>
      <c r="E1098" s="161"/>
      <c r="F1098" s="162"/>
      <c r="G1098" s="311"/>
      <c r="H1098" s="312"/>
      <c r="I1098" s="163"/>
    </row>
    <row r="1099" spans="1:9" ht="15.75" x14ac:dyDescent="0.25">
      <c r="A1099" s="160"/>
      <c r="B1099" s="159"/>
      <c r="C1099" s="159"/>
      <c r="D1099" s="159"/>
      <c r="E1099" s="161"/>
      <c r="F1099" s="162"/>
      <c r="G1099" s="311"/>
      <c r="H1099" s="312"/>
      <c r="I1099" s="163"/>
    </row>
    <row r="1100" spans="1:9" ht="15.75" x14ac:dyDescent="0.25">
      <c r="A1100" s="160"/>
      <c r="B1100" s="159"/>
      <c r="C1100" s="159"/>
      <c r="D1100" s="159"/>
      <c r="E1100" s="161"/>
      <c r="F1100" s="162"/>
      <c r="G1100" s="311"/>
      <c r="H1100" s="312"/>
      <c r="I1100" s="163"/>
    </row>
    <row r="1101" spans="1:9" ht="15.75" x14ac:dyDescent="0.25">
      <c r="A1101" s="160"/>
      <c r="B1101" s="159"/>
      <c r="C1101" s="159"/>
      <c r="D1101" s="159"/>
      <c r="E1101" s="161"/>
      <c r="F1101" s="162"/>
      <c r="G1101" s="311"/>
      <c r="H1101" s="312"/>
      <c r="I1101" s="163"/>
    </row>
    <row r="1102" spans="1:9" ht="15.75" x14ac:dyDescent="0.25">
      <c r="A1102" s="160"/>
      <c r="B1102" s="159"/>
      <c r="C1102" s="159"/>
      <c r="D1102" s="159"/>
      <c r="E1102" s="161"/>
      <c r="F1102" s="162"/>
      <c r="G1102" s="311"/>
      <c r="H1102" s="312"/>
      <c r="I1102" s="163"/>
    </row>
    <row r="1103" spans="1:9" ht="15.75" x14ac:dyDescent="0.25">
      <c r="A1103" s="160"/>
      <c r="B1103" s="159"/>
      <c r="C1103" s="159"/>
      <c r="D1103" s="159"/>
      <c r="E1103" s="161"/>
      <c r="F1103" s="162"/>
      <c r="G1103" s="311"/>
      <c r="H1103" s="312"/>
      <c r="I1103" s="163"/>
    </row>
    <row r="1104" spans="1:9" ht="15.75" x14ac:dyDescent="0.25">
      <c r="A1104" s="160"/>
      <c r="B1104" s="159"/>
      <c r="C1104" s="159"/>
      <c r="D1104" s="159"/>
      <c r="E1104" s="161"/>
      <c r="F1104" s="162"/>
      <c r="G1104" s="311"/>
      <c r="H1104" s="312"/>
      <c r="I1104" s="163"/>
    </row>
    <row r="1105" spans="1:9" ht="15.75" x14ac:dyDescent="0.25">
      <c r="A1105" s="160"/>
      <c r="B1105" s="159"/>
      <c r="C1105" s="159"/>
      <c r="D1105" s="159"/>
      <c r="E1105" s="161"/>
      <c r="F1105" s="162"/>
      <c r="G1105" s="311"/>
      <c r="H1105" s="312"/>
      <c r="I1105" s="163"/>
    </row>
    <row r="1106" spans="1:9" ht="15.75" x14ac:dyDescent="0.25">
      <c r="A1106" s="160"/>
      <c r="B1106" s="159"/>
      <c r="C1106" s="159"/>
      <c r="D1106" s="159"/>
      <c r="E1106" s="161"/>
      <c r="F1106" s="162"/>
      <c r="G1106" s="311"/>
      <c r="H1106" s="312"/>
      <c r="I1106" s="163"/>
    </row>
    <row r="1107" spans="1:9" ht="15.75" x14ac:dyDescent="0.25">
      <c r="A1107" s="160"/>
      <c r="B1107" s="159"/>
      <c r="C1107" s="159"/>
      <c r="D1107" s="159"/>
      <c r="E1107" s="161"/>
      <c r="F1107" s="162"/>
      <c r="G1107" s="311"/>
      <c r="H1107" s="312"/>
      <c r="I1107" s="163"/>
    </row>
    <row r="1108" spans="1:9" ht="15.75" x14ac:dyDescent="0.25">
      <c r="A1108" s="160"/>
      <c r="B1108" s="159"/>
      <c r="C1108" s="159"/>
      <c r="D1108" s="159"/>
      <c r="E1108" s="161"/>
      <c r="F1108" s="162"/>
      <c r="G1108" s="311"/>
      <c r="H1108" s="312"/>
      <c r="I1108" s="163"/>
    </row>
    <row r="1109" spans="1:9" ht="15.75" x14ac:dyDescent="0.25">
      <c r="A1109" s="160"/>
      <c r="B1109" s="159"/>
      <c r="C1109" s="159"/>
      <c r="D1109" s="159"/>
      <c r="E1109" s="161"/>
      <c r="F1109" s="162"/>
      <c r="G1109" s="311"/>
      <c r="H1109" s="312"/>
      <c r="I1109" s="163"/>
    </row>
    <row r="1110" spans="1:9" ht="15.75" x14ac:dyDescent="0.25">
      <c r="A1110" s="160"/>
      <c r="B1110" s="159"/>
      <c r="C1110" s="159"/>
      <c r="D1110" s="159"/>
      <c r="E1110" s="161"/>
      <c r="F1110" s="162"/>
      <c r="G1110" s="311"/>
      <c r="H1110" s="312"/>
      <c r="I1110" s="163"/>
    </row>
    <row r="1111" spans="1:9" ht="15.75" x14ac:dyDescent="0.25">
      <c r="A1111" s="160"/>
      <c r="B1111" s="159"/>
      <c r="C1111" s="159"/>
      <c r="D1111" s="159"/>
      <c r="E1111" s="161"/>
      <c r="F1111" s="162"/>
      <c r="G1111" s="311"/>
      <c r="H1111" s="312"/>
      <c r="I1111" s="163"/>
    </row>
    <row r="1112" spans="1:9" ht="15.75" x14ac:dyDescent="0.25">
      <c r="A1112" s="160"/>
      <c r="B1112" s="159"/>
      <c r="C1112" s="159"/>
      <c r="D1112" s="159"/>
      <c r="E1112" s="161"/>
      <c r="F1112" s="162"/>
      <c r="G1112" s="311"/>
      <c r="H1112" s="312"/>
      <c r="I1112" s="163"/>
    </row>
    <row r="1113" spans="1:9" ht="15.75" x14ac:dyDescent="0.25">
      <c r="A1113" s="160"/>
      <c r="B1113" s="159"/>
      <c r="C1113" s="159"/>
      <c r="D1113" s="159"/>
      <c r="E1113" s="161"/>
      <c r="F1113" s="162"/>
      <c r="G1113" s="311"/>
      <c r="H1113" s="312"/>
      <c r="I1113" s="163"/>
    </row>
    <row r="1114" spans="1:9" ht="15.75" x14ac:dyDescent="0.25">
      <c r="A1114" s="160"/>
      <c r="B1114" s="159"/>
      <c r="C1114" s="159"/>
      <c r="D1114" s="159"/>
      <c r="E1114" s="161"/>
      <c r="F1114" s="162"/>
      <c r="G1114" s="311"/>
      <c r="H1114" s="312"/>
      <c r="I1114" s="163"/>
    </row>
    <row r="1115" spans="1:9" ht="15.75" x14ac:dyDescent="0.25">
      <c r="A1115" s="160"/>
      <c r="B1115" s="159"/>
      <c r="C1115" s="159"/>
      <c r="D1115" s="159"/>
      <c r="E1115" s="161"/>
      <c r="F1115" s="162"/>
      <c r="G1115" s="311"/>
      <c r="H1115" s="312"/>
      <c r="I1115" s="163"/>
    </row>
    <row r="1116" spans="1:9" ht="15.75" x14ac:dyDescent="0.25">
      <c r="A1116" s="160"/>
      <c r="B1116" s="159"/>
      <c r="C1116" s="159"/>
      <c r="D1116" s="159"/>
      <c r="E1116" s="161"/>
      <c r="F1116" s="162"/>
      <c r="G1116" s="311"/>
      <c r="H1116" s="312"/>
      <c r="I1116" s="163"/>
    </row>
    <row r="1117" spans="1:9" ht="15.75" x14ac:dyDescent="0.25">
      <c r="A1117" s="160"/>
      <c r="B1117" s="159"/>
      <c r="C1117" s="159"/>
      <c r="D1117" s="159"/>
      <c r="E1117" s="161"/>
      <c r="F1117" s="162"/>
      <c r="G1117" s="311"/>
      <c r="H1117" s="312"/>
      <c r="I1117" s="163"/>
    </row>
    <row r="1118" spans="1:9" ht="15.75" x14ac:dyDescent="0.25">
      <c r="A1118" s="160"/>
      <c r="B1118" s="159"/>
      <c r="C1118" s="159"/>
      <c r="D1118" s="159"/>
      <c r="E1118" s="161"/>
      <c r="F1118" s="162"/>
      <c r="G1118" s="311"/>
      <c r="H1118" s="312"/>
      <c r="I1118" s="163"/>
    </row>
    <row r="1119" spans="1:9" ht="15.75" x14ac:dyDescent="0.25">
      <c r="A1119" s="160"/>
      <c r="B1119" s="159"/>
      <c r="C1119" s="159"/>
      <c r="D1119" s="159"/>
      <c r="E1119" s="161"/>
      <c r="F1119" s="162"/>
      <c r="G1119" s="311"/>
      <c r="H1119" s="312"/>
      <c r="I1119" s="163"/>
    </row>
    <row r="1120" spans="1:9" ht="15.75" x14ac:dyDescent="0.25">
      <c r="A1120" s="160"/>
      <c r="B1120" s="159"/>
      <c r="C1120" s="159"/>
      <c r="D1120" s="159"/>
      <c r="E1120" s="161"/>
      <c r="F1120" s="162"/>
      <c r="G1120" s="311"/>
      <c r="H1120" s="312"/>
      <c r="I1120" s="163"/>
    </row>
    <row r="1121" spans="1:9" ht="15.75" x14ac:dyDescent="0.25">
      <c r="A1121" s="160"/>
      <c r="B1121" s="159"/>
      <c r="C1121" s="159"/>
      <c r="D1121" s="159"/>
      <c r="E1121" s="161"/>
      <c r="F1121" s="162"/>
      <c r="G1121" s="311"/>
      <c r="H1121" s="312"/>
      <c r="I1121" s="163"/>
    </row>
    <row r="1122" spans="1:9" ht="15.75" x14ac:dyDescent="0.25">
      <c r="A1122" s="160"/>
      <c r="B1122" s="159"/>
      <c r="C1122" s="159"/>
      <c r="D1122" s="159"/>
      <c r="E1122" s="161"/>
      <c r="F1122" s="162"/>
      <c r="G1122" s="311"/>
      <c r="H1122" s="312"/>
      <c r="I1122" s="163"/>
    </row>
    <row r="1123" spans="1:9" ht="15.75" x14ac:dyDescent="0.25">
      <c r="A1123" s="160"/>
      <c r="B1123" s="159"/>
      <c r="C1123" s="159"/>
      <c r="D1123" s="159"/>
      <c r="E1123" s="161"/>
      <c r="F1123" s="162"/>
      <c r="G1123" s="311"/>
      <c r="H1123" s="312"/>
      <c r="I1123" s="163"/>
    </row>
    <row r="1124" spans="1:9" ht="15.75" x14ac:dyDescent="0.25">
      <c r="A1124" s="160"/>
      <c r="B1124" s="159"/>
      <c r="C1124" s="159"/>
      <c r="D1124" s="159"/>
      <c r="E1124" s="161"/>
      <c r="F1124" s="162"/>
      <c r="G1124" s="311"/>
      <c r="H1124" s="312"/>
      <c r="I1124" s="163"/>
    </row>
    <row r="1125" spans="1:9" ht="15.75" x14ac:dyDescent="0.25">
      <c r="A1125" s="160"/>
      <c r="B1125" s="159"/>
      <c r="C1125" s="159"/>
      <c r="D1125" s="159"/>
      <c r="E1125" s="161"/>
      <c r="F1125" s="162"/>
      <c r="G1125" s="311"/>
      <c r="H1125" s="312"/>
      <c r="I1125" s="163"/>
    </row>
    <row r="1126" spans="1:9" ht="15.75" x14ac:dyDescent="0.25">
      <c r="A1126" s="160"/>
      <c r="B1126" s="159"/>
      <c r="C1126" s="159"/>
      <c r="D1126" s="159"/>
      <c r="E1126" s="161"/>
      <c r="F1126" s="162"/>
      <c r="G1126" s="311"/>
      <c r="H1126" s="312"/>
      <c r="I1126" s="163"/>
    </row>
    <row r="1127" spans="1:9" ht="15.75" x14ac:dyDescent="0.25">
      <c r="A1127" s="160"/>
      <c r="B1127" s="159"/>
      <c r="C1127" s="159"/>
      <c r="D1127" s="159"/>
      <c r="E1127" s="161"/>
      <c r="F1127" s="162"/>
      <c r="G1127" s="311"/>
      <c r="H1127" s="312"/>
      <c r="I1127" s="163"/>
    </row>
    <row r="1128" spans="1:9" ht="15.75" x14ac:dyDescent="0.25">
      <c r="A1128" s="160"/>
      <c r="B1128" s="159"/>
      <c r="C1128" s="159"/>
      <c r="D1128" s="159"/>
      <c r="E1128" s="161"/>
      <c r="F1128" s="162"/>
      <c r="G1128" s="311"/>
      <c r="H1128" s="312"/>
      <c r="I1128" s="163"/>
    </row>
    <row r="1129" spans="1:9" ht="15.75" x14ac:dyDescent="0.25">
      <c r="A1129" s="160"/>
      <c r="B1129" s="159"/>
      <c r="C1129" s="159"/>
      <c r="D1129" s="159"/>
      <c r="E1129" s="161"/>
      <c r="F1129" s="162"/>
      <c r="G1129" s="311"/>
      <c r="H1129" s="312"/>
      <c r="I1129" s="163"/>
    </row>
    <row r="1130" spans="1:9" ht="15.75" x14ac:dyDescent="0.25">
      <c r="A1130" s="160"/>
      <c r="B1130" s="159"/>
      <c r="C1130" s="159"/>
      <c r="D1130" s="159"/>
      <c r="E1130" s="161"/>
      <c r="F1130" s="162"/>
      <c r="G1130" s="311"/>
      <c r="H1130" s="312"/>
      <c r="I1130" s="163"/>
    </row>
    <row r="1131" spans="1:9" ht="15.75" x14ac:dyDescent="0.25">
      <c r="A1131" s="160"/>
      <c r="B1131" s="159"/>
      <c r="C1131" s="159"/>
      <c r="D1131" s="159"/>
      <c r="E1131" s="161"/>
      <c r="F1131" s="162"/>
      <c r="G1131" s="311"/>
      <c r="H1131" s="312"/>
      <c r="I1131" s="163"/>
    </row>
    <row r="1132" spans="1:9" ht="15.75" x14ac:dyDescent="0.25">
      <c r="A1132" s="160"/>
      <c r="B1132" s="159"/>
      <c r="C1132" s="159"/>
      <c r="D1132" s="159"/>
      <c r="E1132" s="161"/>
      <c r="F1132" s="162"/>
      <c r="G1132" s="311"/>
      <c r="H1132" s="312"/>
      <c r="I1132" s="163"/>
    </row>
    <row r="1133" spans="1:9" ht="15.75" x14ac:dyDescent="0.25">
      <c r="A1133" s="160"/>
      <c r="B1133" s="159"/>
      <c r="C1133" s="159"/>
      <c r="D1133" s="159"/>
      <c r="E1133" s="161"/>
      <c r="F1133" s="162"/>
      <c r="G1133" s="311"/>
      <c r="H1133" s="312"/>
      <c r="I1133" s="163"/>
    </row>
    <row r="1134" spans="1:9" ht="15.75" x14ac:dyDescent="0.25">
      <c r="A1134" s="160"/>
      <c r="B1134" s="159"/>
      <c r="C1134" s="159"/>
      <c r="D1134" s="159"/>
      <c r="E1134" s="161"/>
      <c r="F1134" s="162"/>
      <c r="G1134" s="311"/>
      <c r="H1134" s="312"/>
      <c r="I1134" s="163"/>
    </row>
    <row r="1135" spans="1:9" ht="15.75" x14ac:dyDescent="0.25">
      <c r="A1135" s="160"/>
      <c r="B1135" s="159"/>
      <c r="C1135" s="159"/>
      <c r="D1135" s="159"/>
      <c r="E1135" s="161"/>
      <c r="F1135" s="162"/>
      <c r="G1135" s="311"/>
      <c r="H1135" s="312"/>
      <c r="I1135" s="163"/>
    </row>
    <row r="1136" spans="1:9" ht="15.75" x14ac:dyDescent="0.25">
      <c r="A1136" s="160"/>
      <c r="B1136" s="159"/>
      <c r="C1136" s="159"/>
      <c r="D1136" s="159"/>
      <c r="E1136" s="161"/>
      <c r="F1136" s="162"/>
      <c r="G1136" s="311"/>
      <c r="H1136" s="312"/>
      <c r="I1136" s="163"/>
    </row>
    <row r="1137" spans="1:9" ht="15.75" x14ac:dyDescent="0.25">
      <c r="A1137" s="160"/>
      <c r="B1137" s="159"/>
      <c r="C1137" s="159"/>
      <c r="D1137" s="159"/>
      <c r="E1137" s="161"/>
      <c r="F1137" s="162"/>
      <c r="G1137" s="311"/>
      <c r="H1137" s="312"/>
      <c r="I1137" s="163"/>
    </row>
    <row r="1138" spans="1:9" ht="15.75" x14ac:dyDescent="0.25">
      <c r="A1138" s="160"/>
      <c r="B1138" s="159"/>
      <c r="C1138" s="159"/>
      <c r="D1138" s="159"/>
      <c r="E1138" s="161"/>
      <c r="F1138" s="162"/>
      <c r="G1138" s="311"/>
      <c r="H1138" s="312"/>
      <c r="I1138" s="163"/>
    </row>
    <row r="1139" spans="1:9" ht="15.75" x14ac:dyDescent="0.25">
      <c r="A1139" s="160"/>
      <c r="B1139" s="159"/>
      <c r="C1139" s="159"/>
      <c r="D1139" s="159"/>
      <c r="E1139" s="161"/>
      <c r="F1139" s="162"/>
      <c r="G1139" s="311"/>
      <c r="H1139" s="312"/>
      <c r="I1139" s="163"/>
    </row>
    <row r="1140" spans="1:9" ht="15.75" x14ac:dyDescent="0.25">
      <c r="A1140" s="160"/>
      <c r="B1140" s="159"/>
      <c r="C1140" s="159"/>
      <c r="D1140" s="159"/>
      <c r="E1140" s="161"/>
      <c r="F1140" s="162"/>
      <c r="G1140" s="311"/>
      <c r="H1140" s="312"/>
      <c r="I1140" s="163"/>
    </row>
    <row r="1141" spans="1:9" ht="15.75" x14ac:dyDescent="0.25">
      <c r="A1141" s="160"/>
      <c r="B1141" s="159"/>
      <c r="C1141" s="159"/>
      <c r="D1141" s="159"/>
      <c r="E1141" s="161"/>
      <c r="F1141" s="162"/>
      <c r="G1141" s="311"/>
      <c r="H1141" s="312"/>
      <c r="I1141" s="163"/>
    </row>
    <row r="1142" spans="1:9" ht="15.75" x14ac:dyDescent="0.25">
      <c r="A1142" s="160"/>
      <c r="B1142" s="159"/>
      <c r="C1142" s="159"/>
      <c r="D1142" s="159"/>
      <c r="E1142" s="161"/>
      <c r="F1142" s="162"/>
      <c r="G1142" s="311"/>
      <c r="H1142" s="312"/>
      <c r="I1142" s="163"/>
    </row>
    <row r="1143" spans="1:9" ht="15.75" x14ac:dyDescent="0.25">
      <c r="A1143" s="160"/>
      <c r="B1143" s="159"/>
      <c r="C1143" s="159"/>
      <c r="D1143" s="159"/>
      <c r="E1143" s="161"/>
      <c r="F1143" s="162"/>
      <c r="G1143" s="311"/>
      <c r="H1143" s="312"/>
      <c r="I1143" s="163"/>
    </row>
    <row r="1144" spans="1:9" ht="15.75" x14ac:dyDescent="0.25">
      <c r="A1144" s="160"/>
      <c r="B1144" s="159"/>
      <c r="C1144" s="159"/>
      <c r="D1144" s="159"/>
      <c r="E1144" s="161"/>
      <c r="F1144" s="162"/>
      <c r="G1144" s="311"/>
      <c r="H1144" s="312"/>
      <c r="I1144" s="163"/>
    </row>
    <row r="1145" spans="1:9" ht="15.75" x14ac:dyDescent="0.25">
      <c r="A1145" s="160"/>
      <c r="B1145" s="159"/>
      <c r="C1145" s="159"/>
      <c r="D1145" s="159"/>
      <c r="E1145" s="161"/>
      <c r="F1145" s="162"/>
      <c r="G1145" s="311"/>
      <c r="H1145" s="312"/>
      <c r="I1145" s="163"/>
    </row>
    <row r="1146" spans="1:9" ht="15.75" x14ac:dyDescent="0.25">
      <c r="A1146" s="160"/>
      <c r="B1146" s="159"/>
      <c r="C1146" s="159"/>
      <c r="D1146" s="159"/>
      <c r="E1146" s="161"/>
      <c r="F1146" s="162"/>
      <c r="G1146" s="311"/>
      <c r="H1146" s="312"/>
      <c r="I1146" s="163"/>
    </row>
    <row r="1147" spans="1:9" ht="15.75" x14ac:dyDescent="0.25">
      <c r="A1147" s="160"/>
      <c r="B1147" s="159"/>
      <c r="C1147" s="159"/>
      <c r="D1147" s="159"/>
      <c r="E1147" s="161"/>
      <c r="F1147" s="162"/>
      <c r="G1147" s="311"/>
      <c r="H1147" s="312"/>
      <c r="I1147" s="163"/>
    </row>
    <row r="1148" spans="1:9" ht="15.75" x14ac:dyDescent="0.25">
      <c r="A1148" s="160"/>
      <c r="B1148" s="159"/>
      <c r="C1148" s="159"/>
      <c r="D1148" s="159"/>
      <c r="E1148" s="161"/>
      <c r="F1148" s="162"/>
      <c r="G1148" s="311"/>
      <c r="H1148" s="312"/>
      <c r="I1148" s="163"/>
    </row>
    <row r="1149" spans="1:9" ht="15.75" x14ac:dyDescent="0.25">
      <c r="A1149" s="160"/>
      <c r="B1149" s="159"/>
      <c r="C1149" s="159"/>
      <c r="D1149" s="159"/>
      <c r="E1149" s="161"/>
      <c r="F1149" s="162"/>
      <c r="G1149" s="311"/>
      <c r="H1149" s="312"/>
      <c r="I1149" s="163"/>
    </row>
    <row r="1150" spans="1:9" ht="15.75" x14ac:dyDescent="0.25">
      <c r="A1150" s="160"/>
      <c r="B1150" s="159"/>
      <c r="C1150" s="159"/>
      <c r="D1150" s="159"/>
      <c r="E1150" s="161"/>
      <c r="F1150" s="162"/>
      <c r="G1150" s="311"/>
      <c r="H1150" s="312"/>
      <c r="I1150" s="163"/>
    </row>
    <row r="1151" spans="1:9" ht="15.75" x14ac:dyDescent="0.25">
      <c r="A1151" s="160"/>
      <c r="B1151" s="159"/>
      <c r="C1151" s="159"/>
      <c r="D1151" s="159"/>
      <c r="E1151" s="161"/>
      <c r="F1151" s="162"/>
      <c r="G1151" s="311"/>
      <c r="H1151" s="312"/>
      <c r="I1151" s="163"/>
    </row>
    <row r="1152" spans="1:9" ht="15.75" x14ac:dyDescent="0.25">
      <c r="A1152" s="160"/>
      <c r="B1152" s="159"/>
      <c r="C1152" s="159"/>
      <c r="D1152" s="159"/>
      <c r="E1152" s="161"/>
      <c r="F1152" s="162"/>
      <c r="G1152" s="311"/>
      <c r="H1152" s="312"/>
      <c r="I1152" s="163"/>
    </row>
    <row r="1153" spans="1:9" ht="15.75" x14ac:dyDescent="0.25">
      <c r="A1153" s="160"/>
      <c r="B1153" s="159"/>
      <c r="C1153" s="159"/>
      <c r="D1153" s="159"/>
      <c r="E1153" s="161"/>
      <c r="F1153" s="162"/>
      <c r="G1153" s="311"/>
      <c r="H1153" s="312"/>
      <c r="I1153" s="163"/>
    </row>
    <row r="1154" spans="1:9" ht="15.75" x14ac:dyDescent="0.25">
      <c r="A1154" s="160"/>
      <c r="B1154" s="159"/>
      <c r="C1154" s="159"/>
      <c r="D1154" s="159"/>
      <c r="E1154" s="161"/>
      <c r="F1154" s="162"/>
      <c r="G1154" s="311"/>
      <c r="H1154" s="312"/>
      <c r="I1154" s="163"/>
    </row>
    <row r="1155" spans="1:9" ht="15.75" x14ac:dyDescent="0.25">
      <c r="A1155" s="160"/>
      <c r="B1155" s="159"/>
      <c r="C1155" s="159"/>
      <c r="D1155" s="159"/>
      <c r="E1155" s="161"/>
      <c r="F1155" s="162"/>
      <c r="G1155" s="311"/>
      <c r="H1155" s="312"/>
      <c r="I1155" s="163"/>
    </row>
    <row r="1156" spans="1:9" ht="15.75" x14ac:dyDescent="0.25">
      <c r="A1156" s="160"/>
      <c r="B1156" s="159"/>
      <c r="C1156" s="159"/>
      <c r="D1156" s="159"/>
      <c r="E1156" s="161"/>
      <c r="F1156" s="162"/>
      <c r="G1156" s="311"/>
      <c r="H1156" s="312"/>
      <c r="I1156" s="163"/>
    </row>
    <row r="1157" spans="1:9" ht="15.75" x14ac:dyDescent="0.25">
      <c r="A1157" s="160"/>
      <c r="B1157" s="159"/>
      <c r="C1157" s="159"/>
      <c r="D1157" s="159"/>
      <c r="E1157" s="161"/>
      <c r="F1157" s="162"/>
      <c r="G1157" s="311"/>
      <c r="H1157" s="312"/>
      <c r="I1157" s="163"/>
    </row>
    <row r="1158" spans="1:9" ht="15.75" x14ac:dyDescent="0.25">
      <c r="A1158" s="160"/>
      <c r="B1158" s="159"/>
      <c r="C1158" s="159"/>
      <c r="D1158" s="159"/>
      <c r="E1158" s="161"/>
      <c r="F1158" s="162"/>
      <c r="G1158" s="311"/>
      <c r="H1158" s="312"/>
      <c r="I1158" s="163"/>
    </row>
    <row r="1159" spans="1:9" ht="15.75" x14ac:dyDescent="0.25">
      <c r="A1159" s="160"/>
      <c r="B1159" s="159"/>
      <c r="C1159" s="159"/>
      <c r="D1159" s="159"/>
      <c r="E1159" s="161"/>
      <c r="F1159" s="162"/>
      <c r="G1159" s="311"/>
      <c r="H1159" s="312"/>
      <c r="I1159" s="163"/>
    </row>
    <row r="1160" spans="1:9" ht="15.75" x14ac:dyDescent="0.25">
      <c r="A1160" s="160"/>
      <c r="B1160" s="159"/>
      <c r="C1160" s="159"/>
      <c r="D1160" s="159"/>
      <c r="E1160" s="161"/>
      <c r="F1160" s="162"/>
      <c r="G1160" s="311"/>
      <c r="H1160" s="312"/>
      <c r="I1160" s="163"/>
    </row>
    <row r="1161" spans="1:9" ht="15.75" x14ac:dyDescent="0.25">
      <c r="A1161" s="160"/>
      <c r="B1161" s="159"/>
      <c r="C1161" s="159"/>
      <c r="D1161" s="159"/>
      <c r="E1161" s="161"/>
      <c r="F1161" s="162"/>
      <c r="G1161" s="311"/>
      <c r="H1161" s="312"/>
      <c r="I1161" s="163"/>
    </row>
    <row r="1162" spans="1:9" ht="15.75" x14ac:dyDescent="0.25">
      <c r="A1162" s="160"/>
      <c r="B1162" s="159"/>
      <c r="C1162" s="159"/>
      <c r="D1162" s="159"/>
      <c r="E1162" s="161"/>
      <c r="F1162" s="162"/>
      <c r="G1162" s="311"/>
      <c r="H1162" s="312"/>
      <c r="I1162" s="163"/>
    </row>
    <row r="1163" spans="1:9" ht="15.75" x14ac:dyDescent="0.25">
      <c r="A1163" s="160"/>
      <c r="B1163" s="159"/>
      <c r="C1163" s="159"/>
      <c r="D1163" s="159"/>
      <c r="E1163" s="161"/>
      <c r="F1163" s="162"/>
      <c r="G1163" s="311"/>
      <c r="H1163" s="312"/>
      <c r="I1163" s="163"/>
    </row>
    <row r="1164" spans="1:9" ht="15.75" x14ac:dyDescent="0.25">
      <c r="A1164" s="160"/>
      <c r="B1164" s="159"/>
      <c r="C1164" s="159"/>
      <c r="D1164" s="159"/>
      <c r="E1164" s="161"/>
      <c r="F1164" s="162"/>
      <c r="G1164" s="311"/>
      <c r="H1164" s="312"/>
      <c r="I1164" s="163"/>
    </row>
    <row r="1165" spans="1:9" ht="15.75" x14ac:dyDescent="0.25">
      <c r="A1165" s="160"/>
      <c r="B1165" s="159"/>
      <c r="C1165" s="159"/>
      <c r="D1165" s="159"/>
      <c r="E1165" s="161"/>
      <c r="F1165" s="162"/>
      <c r="G1165" s="311"/>
      <c r="H1165" s="312"/>
      <c r="I1165" s="163"/>
    </row>
    <row r="1166" spans="1:9" ht="15.75" x14ac:dyDescent="0.25">
      <c r="A1166" s="160"/>
      <c r="B1166" s="159"/>
      <c r="C1166" s="159"/>
      <c r="D1166" s="159"/>
      <c r="E1166" s="161"/>
      <c r="F1166" s="162"/>
      <c r="G1166" s="311"/>
      <c r="H1166" s="312"/>
      <c r="I1166" s="163"/>
    </row>
    <row r="1167" spans="1:9" ht="15.75" x14ac:dyDescent="0.25">
      <c r="A1167" s="160"/>
      <c r="B1167" s="159"/>
      <c r="C1167" s="159"/>
      <c r="D1167" s="159"/>
      <c r="E1167" s="161"/>
      <c r="F1167" s="162"/>
      <c r="G1167" s="311"/>
      <c r="H1167" s="312"/>
      <c r="I1167" s="163"/>
    </row>
    <row r="1168" spans="1:9" ht="15.75" x14ac:dyDescent="0.25">
      <c r="A1168" s="160"/>
      <c r="B1168" s="159"/>
      <c r="C1168" s="159"/>
      <c r="D1168" s="159"/>
      <c r="E1168" s="161"/>
      <c r="F1168" s="162"/>
      <c r="G1168" s="311"/>
      <c r="H1168" s="312"/>
      <c r="I1168" s="163"/>
    </row>
    <row r="1169" spans="1:9" ht="15.75" x14ac:dyDescent="0.25">
      <c r="A1169" s="160"/>
      <c r="B1169" s="159"/>
      <c r="C1169" s="159"/>
      <c r="D1169" s="159"/>
      <c r="E1169" s="161"/>
      <c r="F1169" s="162"/>
      <c r="G1169" s="311"/>
      <c r="H1169" s="312"/>
      <c r="I1169" s="163"/>
    </row>
    <row r="1170" spans="1:9" ht="15.75" x14ac:dyDescent="0.25">
      <c r="A1170" s="160"/>
      <c r="B1170" s="159"/>
      <c r="C1170" s="159"/>
      <c r="D1170" s="159"/>
      <c r="E1170" s="161"/>
      <c r="F1170" s="162"/>
      <c r="G1170" s="311"/>
      <c r="H1170" s="312"/>
      <c r="I1170" s="163"/>
    </row>
    <row r="1171" spans="1:9" ht="15.75" x14ac:dyDescent="0.25">
      <c r="A1171" s="160"/>
      <c r="B1171" s="159"/>
      <c r="C1171" s="159"/>
      <c r="D1171" s="159"/>
      <c r="E1171" s="161"/>
      <c r="F1171" s="162"/>
      <c r="G1171" s="311"/>
      <c r="H1171" s="312"/>
      <c r="I1171" s="163"/>
    </row>
    <row r="1172" spans="1:9" ht="15.75" x14ac:dyDescent="0.25">
      <c r="A1172" s="160"/>
      <c r="B1172" s="159"/>
      <c r="C1172" s="159"/>
      <c r="D1172" s="159"/>
      <c r="E1172" s="161"/>
      <c r="F1172" s="162"/>
      <c r="G1172" s="311"/>
      <c r="H1172" s="312"/>
      <c r="I1172" s="163"/>
    </row>
    <row r="1173" spans="1:9" ht="15.75" x14ac:dyDescent="0.25">
      <c r="A1173" s="160"/>
      <c r="B1173" s="159"/>
      <c r="C1173" s="159"/>
      <c r="D1173" s="159"/>
      <c r="E1173" s="161"/>
      <c r="F1173" s="162"/>
      <c r="G1173" s="311"/>
      <c r="H1173" s="312"/>
      <c r="I1173" s="163"/>
    </row>
    <row r="1174" spans="1:9" ht="15.75" x14ac:dyDescent="0.25">
      <c r="A1174" s="160"/>
      <c r="B1174" s="159"/>
      <c r="C1174" s="159"/>
      <c r="D1174" s="159"/>
      <c r="E1174" s="161"/>
      <c r="F1174" s="162"/>
      <c r="G1174" s="311"/>
      <c r="H1174" s="312"/>
      <c r="I1174" s="163"/>
    </row>
    <row r="1175" spans="1:9" ht="15.75" x14ac:dyDescent="0.25">
      <c r="A1175" s="160"/>
      <c r="B1175" s="159"/>
      <c r="C1175" s="159"/>
      <c r="D1175" s="159"/>
      <c r="E1175" s="161"/>
      <c r="F1175" s="162"/>
      <c r="G1175" s="311"/>
      <c r="H1175" s="312"/>
      <c r="I1175" s="163"/>
    </row>
    <row r="1176" spans="1:9" ht="15.75" x14ac:dyDescent="0.25">
      <c r="A1176" s="160"/>
      <c r="B1176" s="159"/>
      <c r="C1176" s="159"/>
      <c r="D1176" s="159"/>
      <c r="E1176" s="161"/>
      <c r="F1176" s="162"/>
      <c r="G1176" s="311"/>
      <c r="H1176" s="312"/>
      <c r="I1176" s="163"/>
    </row>
    <row r="1177" spans="1:9" ht="15.75" x14ac:dyDescent="0.25">
      <c r="A1177" s="160"/>
      <c r="B1177" s="159"/>
      <c r="C1177" s="159"/>
      <c r="D1177" s="159"/>
      <c r="E1177" s="161"/>
      <c r="F1177" s="162"/>
      <c r="G1177" s="311"/>
      <c r="H1177" s="312"/>
      <c r="I1177" s="163"/>
    </row>
    <row r="1178" spans="1:9" ht="15.75" x14ac:dyDescent="0.25">
      <c r="A1178" s="160"/>
      <c r="B1178" s="159"/>
      <c r="C1178" s="159"/>
      <c r="D1178" s="159"/>
      <c r="E1178" s="161"/>
      <c r="F1178" s="162"/>
      <c r="G1178" s="311"/>
      <c r="H1178" s="312"/>
      <c r="I1178" s="163"/>
    </row>
    <row r="1179" spans="1:9" ht="15.75" x14ac:dyDescent="0.25">
      <c r="A1179" s="160"/>
      <c r="B1179" s="159"/>
      <c r="C1179" s="159"/>
      <c r="D1179" s="159"/>
      <c r="E1179" s="161"/>
      <c r="F1179" s="162"/>
      <c r="G1179" s="311"/>
      <c r="H1179" s="312"/>
      <c r="I1179" s="163"/>
    </row>
    <row r="1180" spans="1:9" ht="15.75" x14ac:dyDescent="0.25">
      <c r="A1180" s="160"/>
      <c r="B1180" s="159"/>
      <c r="C1180" s="159"/>
      <c r="D1180" s="159"/>
      <c r="E1180" s="161"/>
      <c r="F1180" s="162"/>
      <c r="G1180" s="311"/>
      <c r="H1180" s="312"/>
      <c r="I1180" s="163"/>
    </row>
    <row r="1181" spans="1:9" ht="15.75" x14ac:dyDescent="0.25">
      <c r="A1181" s="160"/>
      <c r="B1181" s="159"/>
      <c r="C1181" s="159"/>
      <c r="D1181" s="159"/>
      <c r="E1181" s="161"/>
      <c r="F1181" s="162"/>
      <c r="G1181" s="311"/>
      <c r="H1181" s="312"/>
      <c r="I1181" s="163"/>
    </row>
    <row r="1182" spans="1:9" ht="15.75" x14ac:dyDescent="0.25">
      <c r="A1182" s="160"/>
      <c r="B1182" s="159"/>
      <c r="C1182" s="159"/>
      <c r="D1182" s="159"/>
      <c r="E1182" s="161"/>
      <c r="F1182" s="162"/>
      <c r="G1182" s="311"/>
      <c r="H1182" s="312"/>
      <c r="I1182" s="163"/>
    </row>
    <row r="1183" spans="1:9" ht="15.75" x14ac:dyDescent="0.25">
      <c r="A1183" s="160"/>
      <c r="B1183" s="159"/>
      <c r="C1183" s="159"/>
      <c r="D1183" s="159"/>
      <c r="E1183" s="161"/>
      <c r="F1183" s="162"/>
      <c r="G1183" s="311"/>
      <c r="H1183" s="312"/>
      <c r="I1183" s="163"/>
    </row>
    <row r="1184" spans="1:9" ht="15.75" x14ac:dyDescent="0.25">
      <c r="A1184" s="160"/>
      <c r="B1184" s="159"/>
      <c r="C1184" s="159"/>
      <c r="D1184" s="159"/>
      <c r="E1184" s="161"/>
      <c r="F1184" s="162"/>
      <c r="G1184" s="311"/>
      <c r="H1184" s="312"/>
      <c r="I1184" s="163"/>
    </row>
    <row r="1185" spans="1:9" ht="15.75" x14ac:dyDescent="0.25">
      <c r="A1185" s="160"/>
      <c r="B1185" s="159"/>
      <c r="C1185" s="159"/>
      <c r="D1185" s="159"/>
      <c r="E1185" s="161"/>
      <c r="F1185" s="162"/>
      <c r="G1185" s="311"/>
      <c r="H1185" s="312"/>
      <c r="I1185" s="163"/>
    </row>
    <row r="1186" spans="1:9" ht="15.75" x14ac:dyDescent="0.25">
      <c r="A1186" s="160"/>
      <c r="B1186" s="159"/>
      <c r="C1186" s="159"/>
      <c r="D1186" s="159"/>
      <c r="E1186" s="161"/>
      <c r="F1186" s="162"/>
      <c r="G1186" s="311"/>
      <c r="H1186" s="312"/>
      <c r="I1186" s="163"/>
    </row>
    <row r="1187" spans="1:9" ht="15.75" x14ac:dyDescent="0.25">
      <c r="A1187" s="160"/>
      <c r="B1187" s="159"/>
      <c r="C1187" s="159"/>
      <c r="D1187" s="159"/>
      <c r="E1187" s="161"/>
      <c r="F1187" s="162"/>
      <c r="G1187" s="311"/>
      <c r="H1187" s="312"/>
      <c r="I1187" s="163"/>
    </row>
    <row r="1188" spans="1:9" ht="15.75" x14ac:dyDescent="0.25">
      <c r="A1188" s="160"/>
      <c r="B1188" s="159"/>
      <c r="C1188" s="159"/>
      <c r="D1188" s="159"/>
      <c r="E1188" s="161"/>
      <c r="F1188" s="162"/>
      <c r="G1188" s="311"/>
      <c r="H1188" s="312"/>
      <c r="I1188" s="163"/>
    </row>
    <row r="1189" spans="1:9" ht="15.75" x14ac:dyDescent="0.25">
      <c r="A1189" s="160"/>
      <c r="B1189" s="159"/>
      <c r="C1189" s="159"/>
      <c r="D1189" s="159"/>
      <c r="E1189" s="161"/>
      <c r="F1189" s="162"/>
      <c r="G1189" s="311"/>
      <c r="H1189" s="312"/>
      <c r="I1189" s="163"/>
    </row>
    <row r="1190" spans="1:9" ht="15.75" x14ac:dyDescent="0.25">
      <c r="A1190" s="160"/>
      <c r="B1190" s="159"/>
      <c r="C1190" s="159"/>
      <c r="D1190" s="159"/>
      <c r="E1190" s="161"/>
      <c r="F1190" s="162"/>
      <c r="G1190" s="311"/>
      <c r="H1190" s="312"/>
      <c r="I1190" s="163"/>
    </row>
    <row r="1191" spans="1:9" ht="15.75" x14ac:dyDescent="0.25">
      <c r="A1191" s="160"/>
      <c r="B1191" s="159"/>
      <c r="C1191" s="159"/>
      <c r="D1191" s="159"/>
      <c r="E1191" s="161"/>
      <c r="F1191" s="162"/>
      <c r="G1191" s="311"/>
      <c r="H1191" s="312"/>
      <c r="I1191" s="163"/>
    </row>
    <row r="1192" spans="1:9" ht="15.75" x14ac:dyDescent="0.25">
      <c r="A1192" s="160"/>
      <c r="B1192" s="159"/>
      <c r="C1192" s="159"/>
      <c r="D1192" s="159"/>
      <c r="E1192" s="161"/>
      <c r="F1192" s="162"/>
      <c r="G1192" s="311"/>
      <c r="H1192" s="312"/>
      <c r="I1192" s="163"/>
    </row>
    <row r="1193" spans="1:9" ht="15.75" x14ac:dyDescent="0.25">
      <c r="A1193" s="160"/>
      <c r="B1193" s="159"/>
      <c r="C1193" s="159"/>
      <c r="D1193" s="159"/>
      <c r="E1193" s="161"/>
      <c r="F1193" s="162"/>
      <c r="G1193" s="311"/>
      <c r="H1193" s="312"/>
      <c r="I1193" s="163"/>
    </row>
    <row r="1194" spans="1:9" ht="15.75" x14ac:dyDescent="0.25">
      <c r="A1194" s="160"/>
      <c r="B1194" s="159"/>
      <c r="C1194" s="159"/>
      <c r="D1194" s="159"/>
      <c r="E1194" s="161"/>
      <c r="F1194" s="162"/>
      <c r="G1194" s="311"/>
      <c r="H1194" s="312"/>
      <c r="I1194" s="163"/>
    </row>
    <row r="1195" spans="1:9" ht="15.75" x14ac:dyDescent="0.25">
      <c r="A1195" s="160"/>
      <c r="B1195" s="159"/>
      <c r="C1195" s="159"/>
      <c r="D1195" s="159"/>
      <c r="E1195" s="161"/>
      <c r="F1195" s="162"/>
      <c r="G1195" s="311"/>
      <c r="H1195" s="312"/>
      <c r="I1195" s="163"/>
    </row>
    <row r="1196" spans="1:9" ht="15.75" x14ac:dyDescent="0.25">
      <c r="A1196" s="160"/>
      <c r="B1196" s="159"/>
      <c r="C1196" s="159"/>
      <c r="D1196" s="159"/>
      <c r="E1196" s="161"/>
      <c r="F1196" s="162"/>
      <c r="G1196" s="311"/>
      <c r="H1196" s="312"/>
      <c r="I1196" s="163"/>
    </row>
    <row r="1197" spans="1:9" ht="15.75" x14ac:dyDescent="0.25">
      <c r="A1197" s="160"/>
      <c r="B1197" s="159"/>
      <c r="C1197" s="159"/>
      <c r="D1197" s="159"/>
      <c r="E1197" s="161"/>
      <c r="F1197" s="162"/>
      <c r="G1197" s="311"/>
      <c r="H1197" s="312"/>
      <c r="I1197" s="163"/>
    </row>
    <row r="1198" spans="1:9" ht="15.75" x14ac:dyDescent="0.25">
      <c r="A1198" s="160"/>
      <c r="B1198" s="159"/>
      <c r="C1198" s="159"/>
      <c r="D1198" s="159"/>
      <c r="E1198" s="161"/>
      <c r="F1198" s="162"/>
      <c r="G1198" s="311"/>
      <c r="H1198" s="312"/>
      <c r="I1198" s="163"/>
    </row>
    <row r="1199" spans="1:9" ht="15.75" x14ac:dyDescent="0.25">
      <c r="A1199" s="160"/>
      <c r="B1199" s="159"/>
      <c r="C1199" s="159"/>
      <c r="D1199" s="159"/>
      <c r="E1199" s="161"/>
      <c r="F1199" s="162"/>
      <c r="G1199" s="311"/>
      <c r="H1199" s="312"/>
      <c r="I1199" s="163"/>
    </row>
    <row r="1200" spans="1:9" ht="15.75" x14ac:dyDescent="0.25">
      <c r="A1200" s="160"/>
      <c r="B1200" s="159"/>
      <c r="C1200" s="159"/>
      <c r="D1200" s="159"/>
      <c r="E1200" s="161"/>
      <c r="F1200" s="162"/>
      <c r="G1200" s="311"/>
      <c r="H1200" s="312"/>
      <c r="I1200" s="163"/>
    </row>
    <row r="1201" spans="1:9" ht="15.75" x14ac:dyDescent="0.25">
      <c r="A1201" s="160"/>
      <c r="B1201" s="159"/>
      <c r="C1201" s="159"/>
      <c r="D1201" s="159"/>
      <c r="E1201" s="161"/>
      <c r="F1201" s="162"/>
      <c r="G1201" s="311"/>
      <c r="H1201" s="312"/>
      <c r="I1201" s="163"/>
    </row>
    <row r="1202" spans="1:9" ht="15.75" x14ac:dyDescent="0.25">
      <c r="A1202" s="160"/>
      <c r="B1202" s="159"/>
      <c r="C1202" s="159"/>
      <c r="D1202" s="159"/>
      <c r="E1202" s="161"/>
      <c r="F1202" s="162"/>
      <c r="G1202" s="311"/>
      <c r="H1202" s="312"/>
      <c r="I1202" s="163"/>
    </row>
    <row r="1203" spans="1:9" ht="15.75" x14ac:dyDescent="0.25">
      <c r="A1203" s="160"/>
      <c r="B1203" s="159"/>
      <c r="C1203" s="159"/>
      <c r="D1203" s="159"/>
      <c r="E1203" s="161"/>
      <c r="F1203" s="162"/>
      <c r="G1203" s="311"/>
      <c r="H1203" s="312"/>
      <c r="I1203" s="163"/>
    </row>
    <row r="1204" spans="1:9" ht="15.75" x14ac:dyDescent="0.25">
      <c r="A1204" s="160"/>
      <c r="B1204" s="159"/>
      <c r="C1204" s="159"/>
      <c r="D1204" s="159"/>
      <c r="E1204" s="161"/>
      <c r="F1204" s="162"/>
      <c r="G1204" s="311"/>
      <c r="H1204" s="312"/>
      <c r="I1204" s="163"/>
    </row>
    <row r="1205" spans="1:9" ht="15.75" x14ac:dyDescent="0.25">
      <c r="A1205" s="160"/>
      <c r="B1205" s="159"/>
      <c r="C1205" s="159"/>
      <c r="D1205" s="159"/>
      <c r="E1205" s="161"/>
      <c r="F1205" s="162"/>
      <c r="G1205" s="311"/>
      <c r="H1205" s="312"/>
      <c r="I1205" s="163"/>
    </row>
    <row r="1206" spans="1:9" ht="15.75" x14ac:dyDescent="0.25">
      <c r="A1206" s="160"/>
      <c r="B1206" s="159"/>
      <c r="C1206" s="159"/>
      <c r="D1206" s="159"/>
      <c r="E1206" s="161"/>
      <c r="F1206" s="162"/>
      <c r="G1206" s="311"/>
      <c r="H1206" s="312"/>
      <c r="I1206" s="163"/>
    </row>
    <row r="1207" spans="1:9" ht="15.75" x14ac:dyDescent="0.25">
      <c r="A1207" s="160"/>
      <c r="B1207" s="159"/>
      <c r="C1207" s="159"/>
      <c r="D1207" s="159"/>
      <c r="E1207" s="161"/>
      <c r="F1207" s="162"/>
      <c r="G1207" s="311"/>
      <c r="H1207" s="312"/>
      <c r="I1207" s="163"/>
    </row>
    <row r="1208" spans="1:9" ht="15.75" x14ac:dyDescent="0.25">
      <c r="A1208" s="160"/>
      <c r="B1208" s="159"/>
      <c r="C1208" s="159"/>
      <c r="D1208" s="159"/>
      <c r="E1208" s="161"/>
      <c r="F1208" s="162"/>
      <c r="G1208" s="311"/>
      <c r="H1208" s="312"/>
      <c r="I1208" s="163"/>
    </row>
    <row r="1209" spans="1:9" ht="15.75" x14ac:dyDescent="0.25">
      <c r="A1209" s="160"/>
      <c r="B1209" s="159"/>
      <c r="C1209" s="159"/>
      <c r="D1209" s="159"/>
      <c r="E1209" s="161"/>
      <c r="F1209" s="162"/>
      <c r="G1209" s="311"/>
      <c r="H1209" s="312"/>
      <c r="I1209" s="163"/>
    </row>
    <row r="1210" spans="1:9" ht="15.75" x14ac:dyDescent="0.25">
      <c r="A1210" s="160"/>
      <c r="B1210" s="159"/>
      <c r="C1210" s="159"/>
      <c r="D1210" s="159"/>
      <c r="E1210" s="161"/>
      <c r="F1210" s="162"/>
      <c r="G1210" s="311"/>
      <c r="H1210" s="312"/>
      <c r="I1210" s="163"/>
    </row>
    <row r="1211" spans="1:9" ht="15.75" x14ac:dyDescent="0.25">
      <c r="A1211" s="160"/>
      <c r="B1211" s="159"/>
      <c r="C1211" s="159"/>
      <c r="D1211" s="159"/>
      <c r="E1211" s="161"/>
      <c r="F1211" s="162"/>
      <c r="G1211" s="311"/>
      <c r="H1211" s="312"/>
      <c r="I1211" s="163"/>
    </row>
    <row r="1212" spans="1:9" ht="15.75" x14ac:dyDescent="0.25">
      <c r="A1212" s="160"/>
      <c r="B1212" s="159"/>
      <c r="C1212" s="159"/>
      <c r="D1212" s="159"/>
      <c r="E1212" s="161"/>
      <c r="F1212" s="162"/>
      <c r="G1212" s="311"/>
      <c r="H1212" s="312"/>
      <c r="I1212" s="163"/>
    </row>
    <row r="1213" spans="1:9" ht="15.75" x14ac:dyDescent="0.25">
      <c r="A1213" s="160"/>
      <c r="B1213" s="159"/>
      <c r="C1213" s="159"/>
      <c r="D1213" s="159"/>
      <c r="E1213" s="161"/>
      <c r="F1213" s="162"/>
      <c r="G1213" s="311"/>
      <c r="H1213" s="312"/>
      <c r="I1213" s="163"/>
    </row>
    <row r="1214" spans="1:9" ht="15.75" x14ac:dyDescent="0.25">
      <c r="A1214" s="160"/>
      <c r="B1214" s="159"/>
      <c r="C1214" s="159"/>
      <c r="D1214" s="159"/>
      <c r="E1214" s="161"/>
      <c r="F1214" s="162"/>
      <c r="G1214" s="311"/>
      <c r="H1214" s="312"/>
      <c r="I1214" s="163"/>
    </row>
    <row r="1215" spans="1:9" ht="15.75" x14ac:dyDescent="0.25">
      <c r="A1215" s="160"/>
      <c r="B1215" s="159"/>
      <c r="C1215" s="159"/>
      <c r="D1215" s="159"/>
      <c r="E1215" s="161"/>
      <c r="F1215" s="162"/>
      <c r="G1215" s="311"/>
      <c r="H1215" s="312"/>
      <c r="I1215" s="163"/>
    </row>
    <row r="1216" spans="1:9" ht="15.75" x14ac:dyDescent="0.25">
      <c r="A1216" s="160"/>
      <c r="B1216" s="159"/>
      <c r="C1216" s="159"/>
      <c r="D1216" s="159"/>
      <c r="E1216" s="161"/>
      <c r="F1216" s="162"/>
      <c r="G1216" s="311"/>
      <c r="H1216" s="312"/>
      <c r="I1216" s="163"/>
    </row>
    <row r="1217" spans="1:9" ht="15.75" x14ac:dyDescent="0.25">
      <c r="A1217" s="160"/>
      <c r="B1217" s="159"/>
      <c r="C1217" s="159"/>
      <c r="D1217" s="159"/>
      <c r="E1217" s="161"/>
      <c r="F1217" s="162"/>
      <c r="G1217" s="311"/>
      <c r="H1217" s="312"/>
      <c r="I1217" s="163"/>
    </row>
    <row r="1218" spans="1:9" ht="15.75" x14ac:dyDescent="0.25">
      <c r="A1218" s="160"/>
      <c r="B1218" s="159"/>
      <c r="C1218" s="159"/>
      <c r="D1218" s="159"/>
      <c r="E1218" s="161"/>
      <c r="F1218" s="162"/>
      <c r="G1218" s="311"/>
      <c r="H1218" s="312"/>
      <c r="I1218" s="163"/>
    </row>
    <row r="1219" spans="1:9" ht="15.75" x14ac:dyDescent="0.25">
      <c r="A1219" s="160"/>
      <c r="B1219" s="159"/>
      <c r="C1219" s="159"/>
      <c r="D1219" s="159"/>
      <c r="E1219" s="161"/>
      <c r="F1219" s="162"/>
      <c r="G1219" s="311"/>
      <c r="H1219" s="312"/>
      <c r="I1219" s="163"/>
    </row>
    <row r="1220" spans="1:9" ht="15.75" x14ac:dyDescent="0.25">
      <c r="A1220" s="160"/>
      <c r="B1220" s="159"/>
      <c r="C1220" s="159"/>
      <c r="D1220" s="159"/>
      <c r="E1220" s="161"/>
      <c r="F1220" s="162"/>
      <c r="G1220" s="311"/>
      <c r="H1220" s="312"/>
      <c r="I1220" s="163"/>
    </row>
    <row r="1221" spans="1:9" ht="15.75" x14ac:dyDescent="0.25">
      <c r="A1221" s="160"/>
      <c r="B1221" s="159"/>
      <c r="C1221" s="159"/>
      <c r="D1221" s="159"/>
      <c r="E1221" s="161"/>
      <c r="F1221" s="162"/>
      <c r="G1221" s="311"/>
      <c r="H1221" s="312"/>
      <c r="I1221" s="163"/>
    </row>
    <row r="1222" spans="1:9" ht="15.75" x14ac:dyDescent="0.25">
      <c r="A1222" s="160"/>
      <c r="B1222" s="159"/>
      <c r="C1222" s="159"/>
      <c r="D1222" s="159"/>
      <c r="E1222" s="161"/>
      <c r="F1222" s="162"/>
      <c r="G1222" s="311"/>
      <c r="H1222" s="312"/>
      <c r="I1222" s="163"/>
    </row>
    <row r="1223" spans="1:9" ht="15.75" x14ac:dyDescent="0.25">
      <c r="A1223" s="160"/>
      <c r="B1223" s="159"/>
      <c r="C1223" s="159"/>
      <c r="D1223" s="159"/>
      <c r="E1223" s="161"/>
      <c r="F1223" s="162"/>
      <c r="G1223" s="311"/>
      <c r="H1223" s="312"/>
      <c r="I1223" s="163"/>
    </row>
    <row r="1224" spans="1:9" ht="15.75" x14ac:dyDescent="0.25">
      <c r="A1224" s="160"/>
      <c r="B1224" s="159"/>
      <c r="C1224" s="159"/>
      <c r="D1224" s="159"/>
      <c r="E1224" s="161"/>
      <c r="F1224" s="162"/>
      <c r="G1224" s="311"/>
      <c r="H1224" s="312"/>
      <c r="I1224" s="163"/>
    </row>
    <row r="1225" spans="1:9" ht="15.75" x14ac:dyDescent="0.25">
      <c r="A1225" s="160"/>
      <c r="B1225" s="159"/>
      <c r="C1225" s="159"/>
      <c r="D1225" s="159"/>
      <c r="E1225" s="161"/>
      <c r="F1225" s="162"/>
      <c r="G1225" s="311"/>
      <c r="H1225" s="312"/>
      <c r="I1225" s="163"/>
    </row>
    <row r="1226" spans="1:9" ht="15.75" x14ac:dyDescent="0.25">
      <c r="A1226" s="160"/>
      <c r="B1226" s="159"/>
      <c r="C1226" s="159"/>
      <c r="D1226" s="159"/>
      <c r="E1226" s="161"/>
      <c r="F1226" s="162"/>
      <c r="G1226" s="311"/>
      <c r="H1226" s="312"/>
      <c r="I1226" s="163"/>
    </row>
    <row r="1227" spans="1:9" ht="15.75" x14ac:dyDescent="0.25">
      <c r="A1227" s="160"/>
      <c r="B1227" s="159"/>
      <c r="C1227" s="159"/>
      <c r="D1227" s="159"/>
      <c r="E1227" s="161"/>
      <c r="F1227" s="162"/>
      <c r="G1227" s="311"/>
      <c r="H1227" s="312"/>
      <c r="I1227" s="163"/>
    </row>
    <row r="1228" spans="1:9" ht="15.75" x14ac:dyDescent="0.25">
      <c r="A1228" s="160"/>
      <c r="B1228" s="159"/>
      <c r="C1228" s="159"/>
      <c r="D1228" s="159"/>
      <c r="E1228" s="161"/>
      <c r="F1228" s="162"/>
      <c r="G1228" s="311"/>
      <c r="H1228" s="312"/>
      <c r="I1228" s="163"/>
    </row>
    <row r="1229" spans="1:9" ht="15.75" x14ac:dyDescent="0.25">
      <c r="A1229" s="160"/>
      <c r="B1229" s="159"/>
      <c r="C1229" s="159"/>
      <c r="D1229" s="159"/>
      <c r="E1229" s="161"/>
      <c r="F1229" s="162"/>
      <c r="G1229" s="311"/>
      <c r="H1229" s="312"/>
      <c r="I1229" s="163"/>
    </row>
    <row r="1230" spans="1:9" ht="15.75" x14ac:dyDescent="0.25">
      <c r="A1230" s="160"/>
      <c r="B1230" s="159"/>
      <c r="C1230" s="159"/>
      <c r="D1230" s="159"/>
      <c r="E1230" s="161"/>
      <c r="F1230" s="162"/>
      <c r="G1230" s="311"/>
      <c r="H1230" s="312"/>
      <c r="I1230" s="163"/>
    </row>
    <row r="1231" spans="1:9" ht="15.75" x14ac:dyDescent="0.25">
      <c r="A1231" s="160"/>
      <c r="B1231" s="159"/>
      <c r="C1231" s="159"/>
      <c r="D1231" s="159"/>
      <c r="E1231" s="161"/>
      <c r="F1231" s="162"/>
      <c r="G1231" s="311"/>
      <c r="H1231" s="312"/>
      <c r="I1231" s="163"/>
    </row>
    <row r="1232" spans="1:9" ht="15.75" x14ac:dyDescent="0.25">
      <c r="A1232" s="160"/>
      <c r="B1232" s="159"/>
      <c r="C1232" s="159"/>
      <c r="D1232" s="159"/>
      <c r="E1232" s="161"/>
      <c r="F1232" s="162"/>
      <c r="G1232" s="311"/>
      <c r="H1232" s="312"/>
      <c r="I1232" s="163"/>
    </row>
    <row r="1233" spans="1:9" ht="15.75" x14ac:dyDescent="0.25">
      <c r="A1233" s="160"/>
      <c r="B1233" s="159"/>
      <c r="C1233" s="159"/>
      <c r="D1233" s="159"/>
      <c r="E1233" s="161"/>
      <c r="F1233" s="162"/>
      <c r="G1233" s="311"/>
      <c r="H1233" s="312"/>
      <c r="I1233" s="163"/>
    </row>
    <row r="1234" spans="1:9" ht="15.75" x14ac:dyDescent="0.25">
      <c r="A1234" s="160"/>
      <c r="B1234" s="159"/>
      <c r="C1234" s="159"/>
      <c r="D1234" s="159"/>
      <c r="E1234" s="161"/>
      <c r="F1234" s="162"/>
      <c r="G1234" s="311"/>
      <c r="H1234" s="312"/>
      <c r="I1234" s="163"/>
    </row>
    <row r="1235" spans="1:9" ht="15.75" x14ac:dyDescent="0.25">
      <c r="A1235" s="160"/>
      <c r="B1235" s="159"/>
      <c r="C1235" s="159"/>
      <c r="D1235" s="159"/>
      <c r="E1235" s="161"/>
      <c r="F1235" s="162"/>
      <c r="G1235" s="311"/>
      <c r="H1235" s="312"/>
      <c r="I1235" s="163"/>
    </row>
    <row r="1236" spans="1:9" ht="15.75" x14ac:dyDescent="0.25">
      <c r="A1236" s="160"/>
      <c r="B1236" s="159"/>
      <c r="C1236" s="159"/>
      <c r="D1236" s="159"/>
      <c r="E1236" s="161"/>
      <c r="F1236" s="162"/>
      <c r="G1236" s="311"/>
      <c r="H1236" s="312"/>
      <c r="I1236" s="163"/>
    </row>
    <row r="1237" spans="1:9" ht="15.75" x14ac:dyDescent="0.25">
      <c r="A1237" s="160"/>
      <c r="B1237" s="159"/>
      <c r="C1237" s="159"/>
      <c r="D1237" s="159"/>
      <c r="E1237" s="161"/>
      <c r="F1237" s="162"/>
      <c r="G1237" s="311"/>
      <c r="H1237" s="312"/>
      <c r="I1237" s="163"/>
    </row>
    <row r="1238" spans="1:9" ht="15.75" x14ac:dyDescent="0.25">
      <c r="A1238" s="160"/>
      <c r="B1238" s="159"/>
      <c r="C1238" s="159"/>
      <c r="D1238" s="159"/>
      <c r="E1238" s="161"/>
      <c r="F1238" s="162"/>
      <c r="G1238" s="311"/>
      <c r="H1238" s="312"/>
      <c r="I1238" s="163"/>
    </row>
    <row r="1239" spans="1:9" ht="15.75" x14ac:dyDescent="0.25">
      <c r="A1239" s="160"/>
      <c r="B1239" s="159"/>
      <c r="C1239" s="159"/>
      <c r="D1239" s="159"/>
      <c r="E1239" s="161"/>
      <c r="F1239" s="162"/>
      <c r="G1239" s="311"/>
      <c r="H1239" s="312"/>
      <c r="I1239" s="163"/>
    </row>
    <row r="1240" spans="1:9" ht="15.75" x14ac:dyDescent="0.25">
      <c r="A1240" s="160"/>
      <c r="B1240" s="159"/>
      <c r="C1240" s="159"/>
      <c r="D1240" s="159"/>
      <c r="E1240" s="161"/>
      <c r="F1240" s="162"/>
      <c r="G1240" s="311"/>
      <c r="H1240" s="312"/>
      <c r="I1240" s="163"/>
    </row>
    <row r="1241" spans="1:9" ht="15.75" x14ac:dyDescent="0.25">
      <c r="A1241" s="160"/>
      <c r="B1241" s="159"/>
      <c r="C1241" s="159"/>
      <c r="D1241" s="159"/>
      <c r="E1241" s="161"/>
      <c r="F1241" s="162"/>
      <c r="G1241" s="311"/>
      <c r="H1241" s="312"/>
      <c r="I1241" s="163"/>
    </row>
    <row r="1242" spans="1:9" ht="15.75" x14ac:dyDescent="0.25">
      <c r="A1242" s="160"/>
      <c r="B1242" s="159"/>
      <c r="C1242" s="159"/>
      <c r="D1242" s="159"/>
      <c r="E1242" s="161"/>
      <c r="F1242" s="162"/>
      <c r="G1242" s="311"/>
      <c r="H1242" s="312"/>
      <c r="I1242" s="163"/>
    </row>
    <row r="1243" spans="1:9" ht="15.75" x14ac:dyDescent="0.25">
      <c r="A1243" s="160"/>
      <c r="B1243" s="159"/>
      <c r="C1243" s="159"/>
      <c r="D1243" s="159"/>
      <c r="E1243" s="161"/>
      <c r="F1243" s="162"/>
      <c r="G1243" s="311"/>
      <c r="H1243" s="312"/>
      <c r="I1243" s="163"/>
    </row>
    <row r="1244" spans="1:9" ht="15.75" x14ac:dyDescent="0.25">
      <c r="A1244" s="160"/>
      <c r="B1244" s="159"/>
      <c r="C1244" s="159"/>
      <c r="D1244" s="159"/>
      <c r="E1244" s="161"/>
      <c r="F1244" s="162"/>
      <c r="G1244" s="311"/>
      <c r="H1244" s="312"/>
      <c r="I1244" s="163"/>
    </row>
    <row r="1245" spans="1:9" ht="15.75" x14ac:dyDescent="0.25">
      <c r="A1245" s="160"/>
      <c r="B1245" s="159"/>
      <c r="C1245" s="159"/>
      <c r="D1245" s="159"/>
      <c r="E1245" s="161"/>
      <c r="F1245" s="162"/>
      <c r="G1245" s="311"/>
      <c r="H1245" s="312"/>
      <c r="I1245" s="163"/>
    </row>
    <row r="1246" spans="1:9" ht="15.75" x14ac:dyDescent="0.25">
      <c r="A1246" s="160"/>
      <c r="B1246" s="159"/>
      <c r="C1246" s="159"/>
      <c r="D1246" s="159"/>
      <c r="E1246" s="161"/>
      <c r="F1246" s="162"/>
      <c r="G1246" s="311"/>
      <c r="H1246" s="312"/>
      <c r="I1246" s="163"/>
    </row>
    <row r="1247" spans="1:9" ht="15.75" x14ac:dyDescent="0.25">
      <c r="A1247" s="160"/>
      <c r="B1247" s="159"/>
      <c r="C1247" s="159"/>
      <c r="D1247" s="159"/>
      <c r="E1247" s="161"/>
      <c r="F1247" s="162"/>
      <c r="G1247" s="311"/>
      <c r="H1247" s="312"/>
      <c r="I1247" s="163"/>
    </row>
    <row r="1248" spans="1:9" ht="15.75" x14ac:dyDescent="0.25">
      <c r="A1248" s="160"/>
      <c r="B1248" s="159"/>
      <c r="C1248" s="159"/>
      <c r="D1248" s="159"/>
      <c r="E1248" s="161"/>
      <c r="F1248" s="162"/>
      <c r="G1248" s="311"/>
      <c r="H1248" s="312"/>
      <c r="I1248" s="163"/>
    </row>
    <row r="1249" spans="1:9" ht="15.75" x14ac:dyDescent="0.25">
      <c r="A1249" s="160"/>
      <c r="B1249" s="159"/>
      <c r="C1249" s="159"/>
      <c r="D1249" s="159"/>
      <c r="E1249" s="161"/>
      <c r="F1249" s="162"/>
      <c r="G1249" s="311"/>
      <c r="H1249" s="312"/>
      <c r="I1249" s="163"/>
    </row>
    <row r="1250" spans="1:9" ht="15.75" x14ac:dyDescent="0.25">
      <c r="A1250" s="160"/>
      <c r="B1250" s="159"/>
      <c r="C1250" s="159"/>
      <c r="D1250" s="159"/>
      <c r="E1250" s="161"/>
      <c r="F1250" s="162"/>
      <c r="G1250" s="311"/>
      <c r="H1250" s="312"/>
      <c r="I1250" s="163"/>
    </row>
    <row r="1251" spans="1:9" ht="15.75" x14ac:dyDescent="0.25">
      <c r="A1251" s="160"/>
      <c r="B1251" s="159"/>
      <c r="C1251" s="159"/>
      <c r="D1251" s="159"/>
      <c r="E1251" s="161"/>
      <c r="F1251" s="162"/>
      <c r="G1251" s="311"/>
      <c r="H1251" s="312"/>
      <c r="I1251" s="163"/>
    </row>
    <row r="1252" spans="1:9" ht="15.75" x14ac:dyDescent="0.25">
      <c r="A1252" s="160"/>
      <c r="B1252" s="159"/>
      <c r="C1252" s="159"/>
      <c r="D1252" s="159"/>
      <c r="E1252" s="161"/>
      <c r="F1252" s="162"/>
      <c r="G1252" s="311"/>
      <c r="H1252" s="312"/>
      <c r="I1252" s="163"/>
    </row>
    <row r="1253" spans="1:9" ht="15.75" x14ac:dyDescent="0.25">
      <c r="A1253" s="160"/>
      <c r="B1253" s="159"/>
      <c r="C1253" s="159"/>
      <c r="D1253" s="159"/>
      <c r="E1253" s="161"/>
      <c r="F1253" s="162"/>
      <c r="G1253" s="311"/>
      <c r="H1253" s="312"/>
      <c r="I1253" s="163"/>
    </row>
    <row r="1254" spans="1:9" ht="15.75" x14ac:dyDescent="0.25">
      <c r="A1254" s="160"/>
      <c r="B1254" s="159"/>
      <c r="C1254" s="159"/>
      <c r="D1254" s="159"/>
      <c r="E1254" s="161"/>
      <c r="F1254" s="162"/>
      <c r="G1254" s="311"/>
      <c r="H1254" s="312"/>
      <c r="I1254" s="163"/>
    </row>
    <row r="1255" spans="1:9" ht="15.75" x14ac:dyDescent="0.25">
      <c r="A1255" s="160"/>
      <c r="B1255" s="159"/>
      <c r="C1255" s="159"/>
      <c r="D1255" s="159"/>
      <c r="E1255" s="161"/>
      <c r="F1255" s="162"/>
      <c r="G1255" s="311"/>
      <c r="H1255" s="312"/>
      <c r="I1255" s="163"/>
    </row>
    <row r="1256" spans="1:9" ht="15.75" x14ac:dyDescent="0.25">
      <c r="A1256" s="160"/>
      <c r="B1256" s="159"/>
      <c r="C1256" s="159"/>
      <c r="D1256" s="159"/>
      <c r="E1256" s="161"/>
      <c r="F1256" s="162"/>
      <c r="G1256" s="311"/>
      <c r="H1256" s="312"/>
      <c r="I1256" s="163"/>
    </row>
    <row r="1257" spans="1:9" ht="15.75" x14ac:dyDescent="0.25">
      <c r="A1257" s="160"/>
      <c r="B1257" s="159"/>
      <c r="C1257" s="159"/>
      <c r="D1257" s="159"/>
      <c r="E1257" s="161"/>
      <c r="F1257" s="162"/>
      <c r="G1257" s="311"/>
      <c r="H1257" s="312"/>
      <c r="I1257" s="163"/>
    </row>
    <row r="1258" spans="1:9" ht="15.75" x14ac:dyDescent="0.25">
      <c r="A1258" s="160"/>
      <c r="B1258" s="159"/>
      <c r="C1258" s="159"/>
      <c r="D1258" s="159"/>
      <c r="E1258" s="161"/>
      <c r="F1258" s="162"/>
      <c r="G1258" s="311"/>
      <c r="H1258" s="312"/>
      <c r="I1258" s="163"/>
    </row>
    <row r="1259" spans="1:9" ht="15.75" x14ac:dyDescent="0.25">
      <c r="A1259" s="160"/>
      <c r="B1259" s="159"/>
      <c r="C1259" s="159"/>
      <c r="D1259" s="159"/>
      <c r="E1259" s="161"/>
      <c r="F1259" s="162"/>
      <c r="G1259" s="311"/>
      <c r="H1259" s="312"/>
      <c r="I1259" s="163"/>
    </row>
    <row r="1260" spans="1:9" ht="15.75" x14ac:dyDescent="0.25">
      <c r="A1260" s="160"/>
      <c r="B1260" s="159"/>
      <c r="C1260" s="159"/>
      <c r="D1260" s="159"/>
      <c r="E1260" s="161"/>
      <c r="F1260" s="162"/>
      <c r="G1260" s="311"/>
      <c r="H1260" s="312"/>
      <c r="I1260" s="163"/>
    </row>
    <row r="1261" spans="1:9" ht="15.75" x14ac:dyDescent="0.25">
      <c r="A1261" s="160"/>
      <c r="B1261" s="159"/>
      <c r="C1261" s="159"/>
      <c r="D1261" s="159"/>
      <c r="E1261" s="161"/>
      <c r="F1261" s="162"/>
      <c r="G1261" s="311"/>
      <c r="H1261" s="312"/>
      <c r="I1261" s="163"/>
    </row>
    <row r="1262" spans="1:9" ht="15.75" x14ac:dyDescent="0.25">
      <c r="A1262" s="160"/>
      <c r="B1262" s="159"/>
      <c r="C1262" s="159"/>
      <c r="D1262" s="159"/>
      <c r="E1262" s="161"/>
      <c r="F1262" s="162"/>
      <c r="G1262" s="311"/>
      <c r="H1262" s="312"/>
      <c r="I1262" s="163"/>
    </row>
    <row r="1263" spans="1:9" ht="15.75" x14ac:dyDescent="0.25">
      <c r="A1263" s="160"/>
      <c r="B1263" s="159"/>
      <c r="C1263" s="159"/>
      <c r="D1263" s="159"/>
      <c r="E1263" s="161"/>
      <c r="F1263" s="162"/>
      <c r="G1263" s="311"/>
      <c r="H1263" s="312"/>
      <c r="I1263" s="163"/>
    </row>
    <row r="1264" spans="1:9" ht="15.75" x14ac:dyDescent="0.25">
      <c r="A1264" s="160"/>
      <c r="B1264" s="159"/>
      <c r="C1264" s="159"/>
      <c r="D1264" s="159"/>
      <c r="E1264" s="161"/>
      <c r="F1264" s="162"/>
      <c r="G1264" s="311"/>
      <c r="H1264" s="312"/>
      <c r="I1264" s="163"/>
    </row>
    <row r="1265" spans="1:9" ht="15.75" x14ac:dyDescent="0.25">
      <c r="A1265" s="160"/>
      <c r="B1265" s="159"/>
      <c r="C1265" s="159"/>
      <c r="D1265" s="159"/>
      <c r="E1265" s="161"/>
      <c r="F1265" s="162"/>
      <c r="G1265" s="311"/>
      <c r="H1265" s="312"/>
      <c r="I1265" s="163"/>
    </row>
    <row r="1266" spans="1:9" ht="15.75" x14ac:dyDescent="0.25">
      <c r="A1266" s="160"/>
      <c r="B1266" s="159"/>
      <c r="C1266" s="159"/>
      <c r="D1266" s="159"/>
      <c r="E1266" s="161"/>
      <c r="F1266" s="162"/>
      <c r="G1266" s="311"/>
      <c r="H1266" s="312"/>
      <c r="I1266" s="163"/>
    </row>
    <row r="1267" spans="1:9" ht="15.75" x14ac:dyDescent="0.25">
      <c r="A1267" s="160"/>
      <c r="B1267" s="159"/>
      <c r="C1267" s="159"/>
      <c r="D1267" s="159"/>
      <c r="E1267" s="161"/>
      <c r="F1267" s="162"/>
      <c r="G1267" s="311"/>
      <c r="H1267" s="312"/>
      <c r="I1267" s="163"/>
    </row>
    <row r="1268" spans="1:9" ht="15.75" x14ac:dyDescent="0.25">
      <c r="A1268" s="160"/>
      <c r="B1268" s="159"/>
      <c r="C1268" s="159"/>
      <c r="D1268" s="159"/>
      <c r="E1268" s="161"/>
      <c r="F1268" s="162"/>
      <c r="G1268" s="311"/>
      <c r="H1268" s="312"/>
      <c r="I1268" s="163"/>
    </row>
    <row r="1269" spans="1:9" ht="15.75" x14ac:dyDescent="0.25">
      <c r="A1269" s="160"/>
      <c r="B1269" s="159"/>
      <c r="C1269" s="159"/>
      <c r="D1269" s="159"/>
      <c r="E1269" s="161"/>
      <c r="F1269" s="162"/>
      <c r="G1269" s="311"/>
      <c r="H1269" s="312"/>
      <c r="I1269" s="163"/>
    </row>
    <row r="1270" spans="1:9" ht="15.75" x14ac:dyDescent="0.25">
      <c r="A1270" s="160"/>
      <c r="B1270" s="159"/>
      <c r="C1270" s="159"/>
      <c r="D1270" s="159"/>
      <c r="E1270" s="161"/>
      <c r="F1270" s="162"/>
      <c r="G1270" s="311"/>
      <c r="H1270" s="312"/>
      <c r="I1270" s="163"/>
    </row>
    <row r="1271" spans="1:9" ht="15.75" x14ac:dyDescent="0.25">
      <c r="A1271" s="160"/>
      <c r="B1271" s="159"/>
      <c r="C1271" s="159"/>
      <c r="D1271" s="159"/>
      <c r="E1271" s="161"/>
      <c r="F1271" s="162"/>
      <c r="G1271" s="311"/>
      <c r="H1271" s="312"/>
      <c r="I1271" s="163"/>
    </row>
    <row r="1272" spans="1:9" ht="15.75" x14ac:dyDescent="0.25">
      <c r="A1272" s="160"/>
      <c r="B1272" s="159"/>
      <c r="C1272" s="159"/>
      <c r="D1272" s="159"/>
      <c r="E1272" s="161"/>
      <c r="F1272" s="162"/>
      <c r="G1272" s="311"/>
      <c r="H1272" s="312"/>
      <c r="I1272" s="163"/>
    </row>
    <row r="1273" spans="1:9" ht="15.75" x14ac:dyDescent="0.25">
      <c r="A1273" s="160"/>
      <c r="B1273" s="159"/>
      <c r="C1273" s="159"/>
      <c r="D1273" s="159"/>
      <c r="E1273" s="161"/>
      <c r="F1273" s="162"/>
      <c r="G1273" s="311"/>
      <c r="H1273" s="312"/>
      <c r="I1273" s="163"/>
    </row>
    <row r="1274" spans="1:9" ht="15.75" x14ac:dyDescent="0.25">
      <c r="A1274" s="160"/>
      <c r="B1274" s="159"/>
      <c r="C1274" s="159"/>
      <c r="D1274" s="159"/>
      <c r="E1274" s="161"/>
      <c r="F1274" s="162"/>
      <c r="G1274" s="311"/>
      <c r="H1274" s="312"/>
      <c r="I1274" s="163"/>
    </row>
    <row r="1275" spans="1:9" ht="15.75" x14ac:dyDescent="0.25">
      <c r="A1275" s="160"/>
      <c r="B1275" s="159"/>
      <c r="C1275" s="159"/>
      <c r="D1275" s="159"/>
      <c r="E1275" s="161"/>
      <c r="F1275" s="162"/>
      <c r="G1275" s="311"/>
      <c r="H1275" s="312"/>
      <c r="I1275" s="163"/>
    </row>
    <row r="1276" spans="1:9" ht="15.75" x14ac:dyDescent="0.25">
      <c r="A1276" s="160"/>
      <c r="B1276" s="159"/>
      <c r="C1276" s="159"/>
      <c r="D1276" s="159"/>
      <c r="E1276" s="161"/>
      <c r="F1276" s="162"/>
      <c r="G1276" s="311"/>
      <c r="H1276" s="312"/>
      <c r="I1276" s="163"/>
    </row>
    <row r="1277" spans="1:9" ht="15.75" x14ac:dyDescent="0.25">
      <c r="A1277" s="160"/>
      <c r="B1277" s="159"/>
      <c r="C1277" s="159"/>
      <c r="D1277" s="159"/>
      <c r="E1277" s="161"/>
      <c r="F1277" s="162"/>
      <c r="G1277" s="311"/>
      <c r="H1277" s="312"/>
      <c r="I1277" s="163"/>
    </row>
    <row r="1278" spans="1:9" ht="15.75" x14ac:dyDescent="0.25">
      <c r="A1278" s="160"/>
      <c r="B1278" s="159"/>
      <c r="C1278" s="159"/>
      <c r="D1278" s="159"/>
      <c r="E1278" s="161"/>
      <c r="F1278" s="162"/>
      <c r="G1278" s="311"/>
      <c r="H1278" s="312"/>
      <c r="I1278" s="163"/>
    </row>
    <row r="1279" spans="1:9" ht="15.75" x14ac:dyDescent="0.25">
      <c r="A1279" s="160"/>
      <c r="B1279" s="159"/>
      <c r="C1279" s="159"/>
      <c r="D1279" s="159"/>
      <c r="E1279" s="161"/>
      <c r="F1279" s="162"/>
      <c r="G1279" s="311"/>
      <c r="H1279" s="312"/>
      <c r="I1279" s="163"/>
    </row>
    <row r="1280" spans="1:9" ht="15.75" x14ac:dyDescent="0.25">
      <c r="A1280" s="160"/>
      <c r="B1280" s="159"/>
      <c r="C1280" s="159"/>
      <c r="D1280" s="159"/>
      <c r="E1280" s="161"/>
      <c r="F1280" s="162"/>
      <c r="G1280" s="311"/>
      <c r="H1280" s="312"/>
      <c r="I1280" s="163"/>
    </row>
    <row r="1281" spans="1:9" ht="15.75" x14ac:dyDescent="0.25">
      <c r="A1281" s="160"/>
      <c r="B1281" s="159"/>
      <c r="C1281" s="159"/>
      <c r="D1281" s="159"/>
      <c r="E1281" s="161"/>
      <c r="F1281" s="162"/>
      <c r="G1281" s="311"/>
      <c r="H1281" s="312"/>
      <c r="I1281" s="163"/>
    </row>
    <row r="1282" spans="1:9" ht="15.75" x14ac:dyDescent="0.25">
      <c r="A1282" s="160"/>
      <c r="B1282" s="159"/>
      <c r="C1282" s="159"/>
      <c r="D1282" s="159"/>
      <c r="E1282" s="161"/>
      <c r="F1282" s="162"/>
      <c r="G1282" s="311"/>
      <c r="H1282" s="312"/>
      <c r="I1282" s="163"/>
    </row>
    <row r="1283" spans="1:9" ht="15.75" x14ac:dyDescent="0.25">
      <c r="A1283" s="160"/>
      <c r="B1283" s="159"/>
      <c r="C1283" s="159"/>
      <c r="D1283" s="159"/>
      <c r="E1283" s="161"/>
      <c r="F1283" s="162"/>
      <c r="G1283" s="311"/>
      <c r="H1283" s="312"/>
      <c r="I1283" s="163"/>
    </row>
    <row r="1284" spans="1:9" ht="15.75" x14ac:dyDescent="0.25">
      <c r="A1284" s="160"/>
      <c r="B1284" s="159"/>
      <c r="C1284" s="159"/>
      <c r="D1284" s="159"/>
      <c r="E1284" s="161"/>
      <c r="F1284" s="162"/>
      <c r="G1284" s="311"/>
      <c r="H1284" s="312"/>
      <c r="I1284" s="163"/>
    </row>
    <row r="1285" spans="1:9" ht="15.75" x14ac:dyDescent="0.25">
      <c r="A1285" s="160"/>
      <c r="B1285" s="159"/>
      <c r="C1285" s="159"/>
      <c r="D1285" s="159"/>
      <c r="E1285" s="161"/>
      <c r="F1285" s="162"/>
      <c r="G1285" s="311"/>
      <c r="H1285" s="312"/>
      <c r="I1285" s="163"/>
    </row>
    <row r="1286" spans="1:9" ht="15.75" x14ac:dyDescent="0.25">
      <c r="A1286" s="160"/>
      <c r="B1286" s="159"/>
      <c r="C1286" s="159"/>
      <c r="D1286" s="159"/>
      <c r="E1286" s="161"/>
      <c r="F1286" s="162"/>
      <c r="G1286" s="311"/>
      <c r="H1286" s="312"/>
      <c r="I1286" s="163"/>
    </row>
    <row r="1287" spans="1:9" ht="15.75" x14ac:dyDescent="0.25">
      <c r="A1287" s="160"/>
      <c r="B1287" s="159"/>
      <c r="C1287" s="159"/>
      <c r="D1287" s="159"/>
      <c r="E1287" s="161"/>
      <c r="F1287" s="162"/>
      <c r="G1287" s="311"/>
      <c r="H1287" s="312"/>
      <c r="I1287" s="163"/>
    </row>
    <row r="1288" spans="1:9" ht="15.75" x14ac:dyDescent="0.25">
      <c r="A1288" s="160"/>
      <c r="B1288" s="159"/>
      <c r="C1288" s="159"/>
      <c r="D1288" s="159"/>
      <c r="E1288" s="161"/>
      <c r="F1288" s="162"/>
      <c r="G1288" s="311"/>
      <c r="H1288" s="312"/>
      <c r="I1288" s="163"/>
    </row>
    <row r="1289" spans="1:9" ht="15.75" x14ac:dyDescent="0.25">
      <c r="A1289" s="160"/>
      <c r="B1289" s="159"/>
      <c r="C1289" s="159"/>
      <c r="D1289" s="159"/>
      <c r="E1289" s="161"/>
      <c r="F1289" s="162"/>
      <c r="G1289" s="311"/>
      <c r="H1289" s="312"/>
      <c r="I1289" s="163"/>
    </row>
    <row r="1290" spans="1:9" ht="15.75" x14ac:dyDescent="0.25">
      <c r="A1290" s="160"/>
      <c r="B1290" s="159"/>
      <c r="C1290" s="159"/>
      <c r="D1290" s="159"/>
      <c r="E1290" s="161"/>
      <c r="F1290" s="162"/>
      <c r="G1290" s="311"/>
      <c r="H1290" s="312"/>
      <c r="I1290" s="163"/>
    </row>
    <row r="1291" spans="1:9" ht="15.75" x14ac:dyDescent="0.25">
      <c r="A1291" s="160"/>
      <c r="B1291" s="159"/>
      <c r="C1291" s="159"/>
      <c r="D1291" s="159"/>
      <c r="E1291" s="161"/>
      <c r="F1291" s="162"/>
      <c r="G1291" s="311"/>
      <c r="H1291" s="312"/>
      <c r="I1291" s="163"/>
    </row>
    <row r="1292" spans="1:9" ht="15.75" x14ac:dyDescent="0.25">
      <c r="A1292" s="160"/>
      <c r="B1292" s="159"/>
      <c r="C1292" s="159"/>
      <c r="D1292" s="159"/>
      <c r="E1292" s="161"/>
      <c r="F1292" s="162"/>
      <c r="G1292" s="311"/>
      <c r="H1292" s="312"/>
      <c r="I1292" s="163"/>
    </row>
    <row r="1293" spans="1:9" ht="15.75" x14ac:dyDescent="0.25">
      <c r="A1293" s="160"/>
      <c r="B1293" s="159"/>
      <c r="C1293" s="159"/>
      <c r="D1293" s="159"/>
      <c r="E1293" s="161"/>
      <c r="F1293" s="162"/>
      <c r="G1293" s="311"/>
      <c r="H1293" s="312"/>
      <c r="I1293" s="163"/>
    </row>
    <row r="1294" spans="1:9" ht="15.75" x14ac:dyDescent="0.25">
      <c r="A1294" s="160"/>
      <c r="B1294" s="159"/>
      <c r="C1294" s="159"/>
      <c r="D1294" s="159"/>
      <c r="E1294" s="161"/>
      <c r="F1294" s="162"/>
      <c r="G1294" s="311"/>
      <c r="H1294" s="312"/>
      <c r="I1294" s="163"/>
    </row>
    <row r="1295" spans="1:9" ht="15.75" x14ac:dyDescent="0.25">
      <c r="A1295" s="160"/>
      <c r="B1295" s="159"/>
      <c r="C1295" s="159"/>
      <c r="D1295" s="159"/>
      <c r="E1295" s="161"/>
      <c r="F1295" s="162"/>
      <c r="G1295" s="311"/>
      <c r="H1295" s="312"/>
      <c r="I1295" s="163"/>
    </row>
    <row r="1296" spans="1:9" ht="15.75" x14ac:dyDescent="0.25">
      <c r="A1296" s="160"/>
      <c r="B1296" s="159"/>
      <c r="C1296" s="159"/>
      <c r="D1296" s="159"/>
      <c r="E1296" s="161"/>
      <c r="F1296" s="162"/>
      <c r="G1296" s="311"/>
      <c r="H1296" s="312"/>
      <c r="I1296" s="163"/>
    </row>
    <row r="1297" spans="1:9" ht="15.75" x14ac:dyDescent="0.25">
      <c r="A1297" s="160"/>
      <c r="B1297" s="159"/>
      <c r="C1297" s="159"/>
      <c r="D1297" s="159"/>
      <c r="E1297" s="161"/>
      <c r="F1297" s="162"/>
      <c r="G1297" s="311"/>
      <c r="H1297" s="312"/>
      <c r="I1297" s="163"/>
    </row>
    <row r="1298" spans="1:9" ht="15.75" x14ac:dyDescent="0.25">
      <c r="A1298" s="160"/>
      <c r="B1298" s="159"/>
      <c r="C1298" s="159"/>
      <c r="D1298" s="159"/>
      <c r="E1298" s="161"/>
      <c r="F1298" s="162"/>
      <c r="G1298" s="311"/>
      <c r="H1298" s="312"/>
      <c r="I1298" s="163"/>
    </row>
    <row r="1299" spans="1:9" ht="15.75" x14ac:dyDescent="0.25">
      <c r="A1299" s="160"/>
      <c r="B1299" s="159"/>
      <c r="C1299" s="159"/>
      <c r="D1299" s="159"/>
      <c r="E1299" s="161"/>
      <c r="F1299" s="162"/>
      <c r="G1299" s="311"/>
      <c r="H1299" s="312"/>
      <c r="I1299" s="163"/>
    </row>
    <row r="1300" spans="1:9" ht="15.75" x14ac:dyDescent="0.25">
      <c r="A1300" s="160"/>
      <c r="B1300" s="159"/>
      <c r="C1300" s="159"/>
      <c r="D1300" s="159"/>
      <c r="E1300" s="161"/>
      <c r="F1300" s="162"/>
      <c r="G1300" s="311"/>
      <c r="H1300" s="312"/>
      <c r="I1300" s="163"/>
    </row>
    <row r="1301" spans="1:9" ht="15.75" x14ac:dyDescent="0.25">
      <c r="A1301" s="160"/>
      <c r="B1301" s="159"/>
      <c r="C1301" s="159"/>
      <c r="D1301" s="159"/>
      <c r="E1301" s="161"/>
      <c r="F1301" s="162"/>
      <c r="G1301" s="311"/>
      <c r="H1301" s="312"/>
      <c r="I1301" s="163"/>
    </row>
    <row r="1302" spans="1:9" ht="15.75" x14ac:dyDescent="0.25">
      <c r="A1302" s="160"/>
      <c r="B1302" s="159"/>
      <c r="C1302" s="159"/>
      <c r="D1302" s="159"/>
      <c r="E1302" s="161"/>
      <c r="F1302" s="162"/>
      <c r="G1302" s="311"/>
      <c r="H1302" s="312"/>
      <c r="I1302" s="163"/>
    </row>
    <row r="1303" spans="1:9" ht="15.75" x14ac:dyDescent="0.25">
      <c r="A1303" s="160"/>
      <c r="B1303" s="159"/>
      <c r="C1303" s="159"/>
      <c r="D1303" s="159"/>
      <c r="E1303" s="161"/>
      <c r="F1303" s="162"/>
      <c r="G1303" s="311"/>
      <c r="H1303" s="312"/>
      <c r="I1303" s="163"/>
    </row>
    <row r="1304" spans="1:9" ht="15.75" x14ac:dyDescent="0.25">
      <c r="A1304" s="160"/>
      <c r="B1304" s="159"/>
      <c r="C1304" s="159"/>
      <c r="D1304" s="159"/>
      <c r="E1304" s="161"/>
      <c r="F1304" s="162"/>
      <c r="G1304" s="311"/>
      <c r="H1304" s="312"/>
      <c r="I1304" s="163"/>
    </row>
    <row r="1305" spans="1:9" ht="15.75" x14ac:dyDescent="0.25">
      <c r="A1305" s="160"/>
      <c r="B1305" s="159"/>
      <c r="C1305" s="159"/>
      <c r="D1305" s="159"/>
      <c r="E1305" s="161"/>
      <c r="F1305" s="162"/>
      <c r="G1305" s="311"/>
      <c r="H1305" s="312"/>
      <c r="I1305" s="163"/>
    </row>
    <row r="1306" spans="1:9" ht="15.75" x14ac:dyDescent="0.25">
      <c r="A1306" s="160"/>
      <c r="B1306" s="159"/>
      <c r="C1306" s="159"/>
      <c r="D1306" s="159"/>
      <c r="E1306" s="161"/>
      <c r="F1306" s="162"/>
      <c r="G1306" s="311"/>
      <c r="H1306" s="312"/>
      <c r="I1306" s="163"/>
    </row>
    <row r="1307" spans="1:9" ht="15.75" x14ac:dyDescent="0.25">
      <c r="A1307" s="160"/>
      <c r="B1307" s="159"/>
      <c r="C1307" s="159"/>
      <c r="D1307" s="159"/>
      <c r="E1307" s="161"/>
      <c r="F1307" s="162"/>
      <c r="G1307" s="311"/>
      <c r="H1307" s="312"/>
      <c r="I1307" s="163"/>
    </row>
    <row r="1308" spans="1:9" ht="15.75" x14ac:dyDescent="0.25">
      <c r="A1308" s="160"/>
      <c r="B1308" s="159"/>
      <c r="C1308" s="159"/>
      <c r="D1308" s="159"/>
      <c r="E1308" s="161"/>
      <c r="F1308" s="162"/>
      <c r="G1308" s="311"/>
      <c r="H1308" s="312"/>
      <c r="I1308" s="163"/>
    </row>
    <row r="1309" spans="1:9" ht="15.75" x14ac:dyDescent="0.25">
      <c r="A1309" s="160"/>
      <c r="B1309" s="159"/>
      <c r="C1309" s="159"/>
      <c r="D1309" s="159"/>
      <c r="E1309" s="161"/>
      <c r="F1309" s="162"/>
      <c r="G1309" s="311"/>
      <c r="H1309" s="312"/>
      <c r="I1309" s="163"/>
    </row>
    <row r="1310" spans="1:9" ht="15.75" x14ac:dyDescent="0.25">
      <c r="A1310" s="160"/>
      <c r="B1310" s="159"/>
      <c r="C1310" s="159"/>
      <c r="D1310" s="159"/>
      <c r="E1310" s="161"/>
      <c r="F1310" s="162"/>
      <c r="G1310" s="311"/>
      <c r="H1310" s="312"/>
      <c r="I1310" s="163"/>
    </row>
    <row r="1311" spans="1:9" ht="15.75" x14ac:dyDescent="0.25">
      <c r="A1311" s="160"/>
      <c r="B1311" s="159"/>
      <c r="C1311" s="159"/>
      <c r="D1311" s="159"/>
      <c r="E1311" s="161"/>
      <c r="F1311" s="162"/>
      <c r="G1311" s="311"/>
      <c r="H1311" s="312"/>
      <c r="I1311" s="163"/>
    </row>
    <row r="1312" spans="1:9" ht="15.75" x14ac:dyDescent="0.25">
      <c r="A1312" s="160"/>
      <c r="B1312" s="159"/>
      <c r="C1312" s="159"/>
      <c r="D1312" s="159"/>
      <c r="E1312" s="161"/>
      <c r="F1312" s="162"/>
      <c r="G1312" s="311"/>
      <c r="H1312" s="312"/>
      <c r="I1312" s="163"/>
    </row>
    <row r="1313" spans="1:9" ht="15.75" x14ac:dyDescent="0.25">
      <c r="A1313" s="160"/>
      <c r="B1313" s="159"/>
      <c r="C1313" s="159"/>
      <c r="D1313" s="159"/>
      <c r="E1313" s="161"/>
      <c r="F1313" s="162"/>
      <c r="G1313" s="311"/>
      <c r="H1313" s="312"/>
      <c r="I1313" s="163"/>
    </row>
    <row r="1314" spans="1:9" ht="15.75" x14ac:dyDescent="0.25">
      <c r="A1314" s="160"/>
      <c r="B1314" s="159"/>
      <c r="C1314" s="159"/>
      <c r="D1314" s="159"/>
      <c r="E1314" s="161"/>
      <c r="F1314" s="162"/>
      <c r="G1314" s="311"/>
      <c r="H1314" s="312"/>
      <c r="I1314" s="163"/>
    </row>
    <row r="1315" spans="1:9" ht="15.75" x14ac:dyDescent="0.25">
      <c r="A1315" s="160"/>
      <c r="B1315" s="159"/>
      <c r="C1315" s="159"/>
      <c r="D1315" s="159"/>
      <c r="E1315" s="161"/>
      <c r="F1315" s="162"/>
      <c r="G1315" s="311"/>
      <c r="H1315" s="312"/>
      <c r="I1315" s="163"/>
    </row>
    <row r="1316" spans="1:9" ht="15.75" x14ac:dyDescent="0.25">
      <c r="A1316" s="160"/>
      <c r="B1316" s="159"/>
      <c r="C1316" s="159"/>
      <c r="D1316" s="159"/>
      <c r="E1316" s="161"/>
      <c r="F1316" s="162"/>
      <c r="G1316" s="311"/>
      <c r="H1316" s="312"/>
      <c r="I1316" s="163"/>
    </row>
    <row r="1317" spans="1:9" ht="15.75" x14ac:dyDescent="0.25">
      <c r="A1317" s="160"/>
      <c r="B1317" s="159"/>
      <c r="C1317" s="159"/>
      <c r="D1317" s="159"/>
      <c r="E1317" s="161"/>
      <c r="F1317" s="162"/>
      <c r="G1317" s="311"/>
      <c r="H1317" s="312"/>
      <c r="I1317" s="163"/>
    </row>
    <row r="1318" spans="1:9" ht="15.75" x14ac:dyDescent="0.25">
      <c r="A1318" s="160"/>
      <c r="B1318" s="159"/>
      <c r="C1318" s="159"/>
      <c r="D1318" s="159"/>
      <c r="E1318" s="161"/>
      <c r="F1318" s="162"/>
      <c r="G1318" s="311"/>
      <c r="H1318" s="312"/>
      <c r="I1318" s="163"/>
    </row>
    <row r="1319" spans="1:9" ht="15.75" x14ac:dyDescent="0.25">
      <c r="A1319" s="160"/>
      <c r="B1319" s="159"/>
      <c r="C1319" s="159"/>
      <c r="D1319" s="159"/>
      <c r="E1319" s="161"/>
      <c r="F1319" s="162"/>
      <c r="G1319" s="311"/>
      <c r="H1319" s="312"/>
      <c r="I1319" s="163"/>
    </row>
    <row r="1320" spans="1:9" ht="15.75" x14ac:dyDescent="0.25">
      <c r="A1320" s="160"/>
      <c r="B1320" s="159"/>
      <c r="C1320" s="159"/>
      <c r="D1320" s="159"/>
      <c r="E1320" s="161"/>
      <c r="F1320" s="162"/>
      <c r="G1320" s="311"/>
      <c r="H1320" s="312"/>
      <c r="I1320" s="163"/>
    </row>
    <row r="1321" spans="1:9" ht="15.75" x14ac:dyDescent="0.25">
      <c r="A1321" s="160"/>
      <c r="B1321" s="159"/>
      <c r="C1321" s="159"/>
      <c r="D1321" s="159"/>
      <c r="E1321" s="161"/>
      <c r="F1321" s="162"/>
      <c r="G1321" s="311"/>
      <c r="H1321" s="312"/>
      <c r="I1321" s="163"/>
    </row>
    <row r="1322" spans="1:9" ht="15.75" x14ac:dyDescent="0.25">
      <c r="A1322" s="160"/>
      <c r="B1322" s="159"/>
      <c r="C1322" s="159"/>
      <c r="D1322" s="159"/>
      <c r="E1322" s="161"/>
      <c r="F1322" s="162"/>
      <c r="G1322" s="311"/>
      <c r="H1322" s="312"/>
      <c r="I1322" s="163"/>
    </row>
    <row r="1323" spans="1:9" ht="15.75" x14ac:dyDescent="0.25">
      <c r="A1323" s="160"/>
      <c r="B1323" s="159"/>
      <c r="C1323" s="159"/>
      <c r="D1323" s="159"/>
      <c r="E1323" s="161"/>
      <c r="F1323" s="162"/>
      <c r="G1323" s="311"/>
      <c r="H1323" s="312"/>
      <c r="I1323" s="163"/>
    </row>
    <row r="1324" spans="1:9" ht="15.75" x14ac:dyDescent="0.25">
      <c r="A1324" s="160"/>
      <c r="B1324" s="159"/>
      <c r="C1324" s="159"/>
      <c r="D1324" s="159"/>
      <c r="E1324" s="161"/>
      <c r="F1324" s="162"/>
      <c r="G1324" s="311"/>
      <c r="H1324" s="312"/>
      <c r="I1324" s="163"/>
    </row>
    <row r="1325" spans="1:9" ht="15.75" x14ac:dyDescent="0.25">
      <c r="A1325" s="160"/>
      <c r="B1325" s="159"/>
      <c r="C1325" s="159"/>
      <c r="D1325" s="159"/>
      <c r="E1325" s="161"/>
      <c r="F1325" s="162"/>
      <c r="G1325" s="311"/>
      <c r="H1325" s="312"/>
      <c r="I1325" s="163"/>
    </row>
    <row r="1326" spans="1:9" ht="15.75" x14ac:dyDescent="0.25">
      <c r="A1326" s="160"/>
      <c r="B1326" s="159"/>
      <c r="C1326" s="159"/>
      <c r="D1326" s="159"/>
      <c r="E1326" s="161"/>
      <c r="F1326" s="162"/>
      <c r="G1326" s="311"/>
      <c r="H1326" s="312"/>
      <c r="I1326" s="163"/>
    </row>
    <row r="1327" spans="1:9" ht="15.75" x14ac:dyDescent="0.25">
      <c r="A1327" s="160"/>
      <c r="B1327" s="159"/>
      <c r="C1327" s="159"/>
      <c r="D1327" s="159"/>
      <c r="E1327" s="161"/>
      <c r="F1327" s="162"/>
      <c r="G1327" s="311"/>
      <c r="H1327" s="312"/>
      <c r="I1327" s="163"/>
    </row>
    <row r="1328" spans="1:9" ht="15.75" x14ac:dyDescent="0.25">
      <c r="A1328" s="160"/>
      <c r="B1328" s="159"/>
      <c r="C1328" s="159"/>
      <c r="D1328" s="159"/>
      <c r="E1328" s="161"/>
      <c r="F1328" s="162"/>
      <c r="G1328" s="311"/>
      <c r="H1328" s="312"/>
      <c r="I1328" s="163"/>
    </row>
    <row r="1329" spans="1:9" ht="15.75" x14ac:dyDescent="0.25">
      <c r="A1329" s="160"/>
      <c r="B1329" s="159"/>
      <c r="C1329" s="159"/>
      <c r="D1329" s="159"/>
      <c r="E1329" s="161"/>
      <c r="F1329" s="162"/>
      <c r="G1329" s="311"/>
      <c r="H1329" s="312"/>
      <c r="I1329" s="163"/>
    </row>
    <row r="1330" spans="1:9" ht="15.75" x14ac:dyDescent="0.25">
      <c r="A1330" s="160"/>
      <c r="B1330" s="159"/>
      <c r="C1330" s="159"/>
      <c r="D1330" s="159"/>
      <c r="E1330" s="161"/>
      <c r="F1330" s="162"/>
      <c r="G1330" s="311"/>
      <c r="H1330" s="312"/>
      <c r="I1330" s="163"/>
    </row>
    <row r="1331" spans="1:9" ht="15.75" x14ac:dyDescent="0.25">
      <c r="A1331" s="160"/>
      <c r="B1331" s="159"/>
      <c r="C1331" s="159"/>
      <c r="D1331" s="159"/>
      <c r="E1331" s="161"/>
      <c r="F1331" s="162"/>
      <c r="G1331" s="311"/>
      <c r="H1331" s="312"/>
      <c r="I1331" s="163"/>
    </row>
    <row r="1332" spans="1:9" ht="15.75" x14ac:dyDescent="0.25">
      <c r="A1332" s="160"/>
      <c r="B1332" s="159"/>
      <c r="C1332" s="159"/>
      <c r="D1332" s="159"/>
      <c r="E1332" s="161"/>
      <c r="F1332" s="162"/>
      <c r="G1332" s="311"/>
      <c r="H1332" s="312"/>
      <c r="I1332" s="163"/>
    </row>
    <row r="1333" spans="1:9" ht="15.75" x14ac:dyDescent="0.25">
      <c r="A1333" s="160"/>
      <c r="B1333" s="159"/>
      <c r="C1333" s="159"/>
      <c r="D1333" s="159"/>
      <c r="E1333" s="161"/>
      <c r="F1333" s="162"/>
      <c r="G1333" s="311"/>
      <c r="H1333" s="312"/>
      <c r="I1333" s="163"/>
    </row>
    <row r="1334" spans="1:9" ht="15.75" x14ac:dyDescent="0.25">
      <c r="A1334" s="160"/>
      <c r="B1334" s="159"/>
      <c r="C1334" s="159"/>
      <c r="D1334" s="159"/>
      <c r="E1334" s="161"/>
      <c r="F1334" s="162"/>
      <c r="G1334" s="311"/>
      <c r="H1334" s="312"/>
      <c r="I1334" s="163"/>
    </row>
    <row r="1335" spans="1:9" ht="15.75" x14ac:dyDescent="0.25">
      <c r="A1335" s="160"/>
      <c r="B1335" s="159"/>
      <c r="C1335" s="159"/>
      <c r="D1335" s="159"/>
      <c r="E1335" s="161"/>
      <c r="F1335" s="162"/>
      <c r="G1335" s="311"/>
      <c r="H1335" s="312"/>
      <c r="I1335" s="163"/>
    </row>
    <row r="1336" spans="1:9" ht="15.75" x14ac:dyDescent="0.25">
      <c r="A1336" s="160"/>
      <c r="B1336" s="159"/>
      <c r="C1336" s="159"/>
      <c r="D1336" s="159"/>
      <c r="E1336" s="161"/>
      <c r="F1336" s="162"/>
      <c r="G1336" s="311"/>
      <c r="H1336" s="312"/>
      <c r="I1336" s="163"/>
    </row>
    <row r="1337" spans="1:9" ht="15.75" x14ac:dyDescent="0.25">
      <c r="A1337" s="160"/>
      <c r="B1337" s="159"/>
      <c r="C1337" s="159"/>
      <c r="D1337" s="159"/>
      <c r="E1337" s="161"/>
      <c r="F1337" s="162"/>
      <c r="G1337" s="311"/>
      <c r="H1337" s="312"/>
      <c r="I1337" s="163"/>
    </row>
    <row r="1338" spans="1:9" ht="15.75" x14ac:dyDescent="0.25">
      <c r="A1338" s="160"/>
      <c r="B1338" s="159"/>
      <c r="C1338" s="159"/>
      <c r="D1338" s="159"/>
      <c r="E1338" s="161"/>
      <c r="F1338" s="162"/>
      <c r="G1338" s="311"/>
      <c r="H1338" s="312"/>
      <c r="I1338" s="163"/>
    </row>
    <row r="1339" spans="1:9" ht="15.75" x14ac:dyDescent="0.25">
      <c r="A1339" s="160"/>
      <c r="B1339" s="159"/>
      <c r="C1339" s="159"/>
      <c r="D1339" s="159"/>
      <c r="E1339" s="161"/>
      <c r="F1339" s="162"/>
      <c r="G1339" s="311"/>
      <c r="H1339" s="312"/>
      <c r="I1339" s="163"/>
    </row>
    <row r="1340" spans="1:9" ht="15.75" x14ac:dyDescent="0.25">
      <c r="A1340" s="160"/>
      <c r="B1340" s="159"/>
      <c r="C1340" s="159"/>
      <c r="D1340" s="159"/>
      <c r="E1340" s="161"/>
      <c r="F1340" s="162"/>
      <c r="G1340" s="311"/>
      <c r="H1340" s="312"/>
      <c r="I1340" s="163"/>
    </row>
    <row r="1341" spans="1:9" ht="15.75" x14ac:dyDescent="0.25">
      <c r="A1341" s="160"/>
      <c r="B1341" s="159"/>
      <c r="C1341" s="159"/>
      <c r="D1341" s="159"/>
      <c r="E1341" s="161"/>
      <c r="F1341" s="162"/>
      <c r="G1341" s="311"/>
      <c r="H1341" s="312"/>
      <c r="I1341" s="163"/>
    </row>
    <row r="1342" spans="1:9" ht="15.75" x14ac:dyDescent="0.25">
      <c r="A1342" s="160"/>
      <c r="B1342" s="159"/>
      <c r="C1342" s="159"/>
      <c r="D1342" s="159"/>
      <c r="E1342" s="161"/>
      <c r="F1342" s="162"/>
      <c r="G1342" s="311"/>
      <c r="H1342" s="312"/>
      <c r="I1342" s="163"/>
    </row>
    <row r="1343" spans="1:9" ht="15.75" x14ac:dyDescent="0.25">
      <c r="A1343" s="160"/>
      <c r="B1343" s="159"/>
      <c r="C1343" s="159"/>
      <c r="D1343" s="159"/>
      <c r="E1343" s="161"/>
      <c r="F1343" s="162"/>
      <c r="G1343" s="311"/>
      <c r="H1343" s="312"/>
      <c r="I1343" s="163"/>
    </row>
    <row r="1344" spans="1:9" ht="15.75" x14ac:dyDescent="0.25">
      <c r="A1344" s="160"/>
      <c r="B1344" s="159"/>
      <c r="C1344" s="159"/>
      <c r="D1344" s="159"/>
      <c r="E1344" s="161"/>
      <c r="F1344" s="162"/>
      <c r="G1344" s="311"/>
      <c r="H1344" s="312"/>
      <c r="I1344" s="163"/>
    </row>
    <row r="1345" spans="1:9" ht="15.75" x14ac:dyDescent="0.25">
      <c r="A1345" s="160"/>
      <c r="B1345" s="159"/>
      <c r="C1345" s="159"/>
      <c r="D1345" s="159"/>
      <c r="E1345" s="161"/>
      <c r="F1345" s="162"/>
      <c r="G1345" s="311"/>
      <c r="H1345" s="312"/>
      <c r="I1345" s="163"/>
    </row>
    <row r="1346" spans="1:9" ht="15.75" x14ac:dyDescent="0.25">
      <c r="A1346" s="160"/>
      <c r="B1346" s="159"/>
      <c r="C1346" s="159"/>
      <c r="D1346" s="159"/>
      <c r="E1346" s="161"/>
      <c r="F1346" s="162"/>
      <c r="G1346" s="311"/>
      <c r="H1346" s="312"/>
      <c r="I1346" s="163"/>
    </row>
    <row r="1347" spans="1:9" ht="15.75" x14ac:dyDescent="0.25">
      <c r="A1347" s="160"/>
      <c r="B1347" s="159"/>
      <c r="C1347" s="159"/>
      <c r="D1347" s="159"/>
      <c r="E1347" s="161"/>
      <c r="F1347" s="162"/>
      <c r="G1347" s="311"/>
      <c r="H1347" s="312"/>
      <c r="I1347" s="163"/>
    </row>
    <row r="1348" spans="1:9" ht="15.75" x14ac:dyDescent="0.25">
      <c r="A1348" s="160"/>
      <c r="B1348" s="159"/>
      <c r="C1348" s="159"/>
      <c r="D1348" s="159"/>
      <c r="E1348" s="161"/>
      <c r="F1348" s="162"/>
      <c r="G1348" s="311"/>
      <c r="H1348" s="312"/>
      <c r="I1348" s="163"/>
    </row>
    <row r="1349" spans="1:9" ht="15.75" x14ac:dyDescent="0.25">
      <c r="A1349" s="160"/>
      <c r="B1349" s="159"/>
      <c r="C1349" s="159"/>
      <c r="D1349" s="159"/>
      <c r="E1349" s="161"/>
      <c r="F1349" s="162"/>
      <c r="G1349" s="311"/>
      <c r="H1349" s="312"/>
      <c r="I1349" s="163"/>
    </row>
    <row r="1350" spans="1:9" ht="15.75" x14ac:dyDescent="0.25">
      <c r="A1350" s="160"/>
      <c r="B1350" s="159"/>
      <c r="C1350" s="159"/>
      <c r="D1350" s="159"/>
      <c r="E1350" s="161"/>
      <c r="F1350" s="162"/>
      <c r="G1350" s="311"/>
      <c r="H1350" s="312"/>
      <c r="I1350" s="163"/>
    </row>
    <row r="1351" spans="1:9" ht="15.75" x14ac:dyDescent="0.25">
      <c r="A1351" s="160"/>
      <c r="B1351" s="159"/>
      <c r="C1351" s="159"/>
      <c r="D1351" s="159"/>
      <c r="E1351" s="161"/>
      <c r="F1351" s="162"/>
      <c r="G1351" s="311"/>
      <c r="H1351" s="312"/>
      <c r="I1351" s="163"/>
    </row>
    <row r="1352" spans="1:9" ht="15.75" x14ac:dyDescent="0.25">
      <c r="A1352" s="160"/>
      <c r="B1352" s="159"/>
      <c r="C1352" s="159"/>
      <c r="D1352" s="159"/>
      <c r="E1352" s="161"/>
      <c r="F1352" s="162"/>
      <c r="G1352" s="311"/>
      <c r="H1352" s="312"/>
      <c r="I1352" s="163"/>
    </row>
    <row r="1353" spans="1:9" ht="15.75" x14ac:dyDescent="0.25">
      <c r="A1353" s="160"/>
      <c r="B1353" s="159"/>
      <c r="C1353" s="159"/>
      <c r="D1353" s="159"/>
      <c r="E1353" s="161"/>
      <c r="F1353" s="162"/>
      <c r="G1353" s="311"/>
      <c r="H1353" s="312"/>
      <c r="I1353" s="163"/>
    </row>
    <row r="1354" spans="1:9" ht="15.75" x14ac:dyDescent="0.25">
      <c r="A1354" s="160"/>
      <c r="B1354" s="159"/>
      <c r="C1354" s="159"/>
      <c r="D1354" s="159"/>
      <c r="E1354" s="161"/>
      <c r="F1354" s="162"/>
      <c r="G1354" s="311"/>
      <c r="H1354" s="312"/>
      <c r="I1354" s="163"/>
    </row>
    <row r="1355" spans="1:9" ht="15.75" x14ac:dyDescent="0.25">
      <c r="A1355" s="160"/>
      <c r="B1355" s="159"/>
      <c r="C1355" s="159"/>
      <c r="D1355" s="159"/>
      <c r="E1355" s="161"/>
      <c r="F1355" s="162"/>
      <c r="G1355" s="311"/>
      <c r="H1355" s="312"/>
      <c r="I1355" s="163"/>
    </row>
    <row r="1356" spans="1:9" ht="15.75" x14ac:dyDescent="0.25">
      <c r="A1356" s="160"/>
      <c r="B1356" s="159"/>
      <c r="C1356" s="159"/>
      <c r="D1356" s="159"/>
      <c r="E1356" s="161"/>
      <c r="F1356" s="162"/>
      <c r="G1356" s="311"/>
      <c r="H1356" s="312"/>
      <c r="I1356" s="163"/>
    </row>
    <row r="1357" spans="1:9" ht="15.75" x14ac:dyDescent="0.25">
      <c r="A1357" s="160"/>
      <c r="B1357" s="159"/>
      <c r="C1357" s="159"/>
      <c r="D1357" s="159"/>
      <c r="E1357" s="161"/>
      <c r="F1357" s="162"/>
      <c r="G1357" s="311"/>
      <c r="H1357" s="312"/>
      <c r="I1357" s="163"/>
    </row>
    <row r="1358" spans="1:9" ht="15.75" x14ac:dyDescent="0.25">
      <c r="A1358" s="160"/>
      <c r="B1358" s="159"/>
      <c r="C1358" s="159"/>
      <c r="D1358" s="159"/>
      <c r="E1358" s="161"/>
      <c r="F1358" s="162"/>
      <c r="G1358" s="311"/>
      <c r="H1358" s="312"/>
      <c r="I1358" s="163"/>
    </row>
    <row r="1359" spans="1:9" ht="15.75" x14ac:dyDescent="0.25">
      <c r="A1359" s="160"/>
      <c r="B1359" s="159"/>
      <c r="C1359" s="159"/>
      <c r="D1359" s="159"/>
      <c r="E1359" s="161"/>
      <c r="F1359" s="162"/>
      <c r="G1359" s="311"/>
      <c r="H1359" s="312"/>
      <c r="I1359" s="163"/>
    </row>
    <row r="1360" spans="1:9" ht="15.75" x14ac:dyDescent="0.25">
      <c r="A1360" s="160"/>
      <c r="B1360" s="159"/>
      <c r="C1360" s="159"/>
      <c r="D1360" s="159"/>
      <c r="E1360" s="161"/>
      <c r="F1360" s="162"/>
      <c r="G1360" s="311"/>
      <c r="H1360" s="312"/>
      <c r="I1360" s="163"/>
    </row>
    <row r="1361" spans="1:9" ht="15.75" x14ac:dyDescent="0.25">
      <c r="A1361" s="160"/>
      <c r="B1361" s="159"/>
      <c r="C1361" s="159"/>
      <c r="D1361" s="159"/>
      <c r="E1361" s="161"/>
      <c r="F1361" s="162"/>
      <c r="G1361" s="311"/>
      <c r="H1361" s="312"/>
      <c r="I1361" s="163"/>
    </row>
    <row r="1362" spans="1:9" ht="15.75" x14ac:dyDescent="0.25">
      <c r="A1362" s="160"/>
      <c r="B1362" s="159"/>
      <c r="C1362" s="159"/>
      <c r="D1362" s="159"/>
      <c r="E1362" s="161"/>
      <c r="F1362" s="162"/>
      <c r="G1362" s="311"/>
      <c r="H1362" s="312"/>
      <c r="I1362" s="163"/>
    </row>
    <row r="1363" spans="1:9" ht="15.75" x14ac:dyDescent="0.25">
      <c r="A1363" s="160"/>
      <c r="B1363" s="159"/>
      <c r="C1363" s="159"/>
      <c r="D1363" s="159"/>
      <c r="E1363" s="161"/>
      <c r="F1363" s="162"/>
      <c r="G1363" s="311"/>
      <c r="H1363" s="312"/>
      <c r="I1363" s="163"/>
    </row>
    <row r="1364" spans="1:9" ht="15.75" x14ac:dyDescent="0.25">
      <c r="A1364" s="160"/>
      <c r="B1364" s="159"/>
      <c r="C1364" s="159"/>
      <c r="D1364" s="159"/>
      <c r="E1364" s="161"/>
      <c r="F1364" s="162"/>
      <c r="G1364" s="311"/>
      <c r="H1364" s="312"/>
      <c r="I1364" s="163"/>
    </row>
    <row r="1365" spans="1:9" ht="15.75" x14ac:dyDescent="0.25">
      <c r="A1365" s="160"/>
      <c r="B1365" s="159"/>
      <c r="C1365" s="159"/>
      <c r="D1365" s="159"/>
      <c r="E1365" s="161"/>
      <c r="F1365" s="162"/>
      <c r="G1365" s="311"/>
      <c r="H1365" s="312"/>
      <c r="I1365" s="163"/>
    </row>
    <row r="1366" spans="1:9" ht="15.75" x14ac:dyDescent="0.25">
      <c r="A1366" s="160"/>
      <c r="B1366" s="159"/>
      <c r="C1366" s="159"/>
      <c r="D1366" s="159"/>
      <c r="E1366" s="161"/>
      <c r="F1366" s="162"/>
      <c r="G1366" s="311"/>
      <c r="H1366" s="312"/>
      <c r="I1366" s="163"/>
    </row>
    <row r="1367" spans="1:9" ht="15.75" x14ac:dyDescent="0.25">
      <c r="A1367" s="160"/>
      <c r="B1367" s="159"/>
      <c r="C1367" s="159"/>
      <c r="D1367" s="159"/>
      <c r="E1367" s="161"/>
      <c r="F1367" s="162"/>
      <c r="G1367" s="311"/>
      <c r="H1367" s="312"/>
      <c r="I1367" s="163"/>
    </row>
    <row r="1368" spans="1:9" ht="15.75" x14ac:dyDescent="0.25">
      <c r="A1368" s="160"/>
      <c r="B1368" s="159"/>
      <c r="C1368" s="159"/>
      <c r="D1368" s="159"/>
      <c r="E1368" s="161"/>
      <c r="F1368" s="162"/>
      <c r="G1368" s="311"/>
      <c r="H1368" s="312"/>
      <c r="I1368" s="163"/>
    </row>
    <row r="1369" spans="1:9" ht="15.75" x14ac:dyDescent="0.25">
      <c r="A1369" s="160"/>
      <c r="B1369" s="159"/>
      <c r="C1369" s="159"/>
      <c r="D1369" s="159"/>
      <c r="E1369" s="161"/>
      <c r="F1369" s="162"/>
      <c r="G1369" s="311"/>
      <c r="H1369" s="312"/>
      <c r="I1369" s="163"/>
    </row>
    <row r="1370" spans="1:9" ht="15.75" x14ac:dyDescent="0.25">
      <c r="A1370" s="160"/>
      <c r="B1370" s="159"/>
      <c r="C1370" s="159"/>
      <c r="D1370" s="159"/>
      <c r="E1370" s="161"/>
      <c r="F1370" s="162"/>
      <c r="G1370" s="311"/>
      <c r="H1370" s="312"/>
      <c r="I1370" s="163"/>
    </row>
    <row r="1371" spans="1:9" ht="15.75" x14ac:dyDescent="0.25">
      <c r="A1371" s="160"/>
      <c r="B1371" s="159"/>
      <c r="C1371" s="159"/>
      <c r="D1371" s="159"/>
      <c r="E1371" s="161"/>
      <c r="F1371" s="162"/>
      <c r="G1371" s="311"/>
      <c r="H1371" s="312"/>
      <c r="I1371" s="163"/>
    </row>
    <row r="1372" spans="1:9" ht="15.75" x14ac:dyDescent="0.25">
      <c r="A1372" s="160"/>
      <c r="B1372" s="159"/>
      <c r="C1372" s="159"/>
      <c r="D1372" s="159"/>
      <c r="E1372" s="161"/>
      <c r="F1372" s="162"/>
      <c r="G1372" s="311"/>
      <c r="H1372" s="312"/>
      <c r="I1372" s="163"/>
    </row>
    <row r="1373" spans="1:9" ht="15.75" x14ac:dyDescent="0.25">
      <c r="A1373" s="160"/>
      <c r="B1373" s="159"/>
      <c r="C1373" s="159"/>
      <c r="D1373" s="159"/>
      <c r="E1373" s="161"/>
      <c r="F1373" s="162"/>
      <c r="G1373" s="311"/>
      <c r="H1373" s="312"/>
      <c r="I1373" s="163"/>
    </row>
    <row r="1374" spans="1:9" ht="15.75" x14ac:dyDescent="0.25">
      <c r="A1374" s="160"/>
      <c r="B1374" s="159"/>
      <c r="C1374" s="159"/>
      <c r="D1374" s="159"/>
      <c r="E1374" s="161"/>
      <c r="F1374" s="162"/>
      <c r="G1374" s="311"/>
      <c r="H1374" s="312"/>
      <c r="I1374" s="163"/>
    </row>
    <row r="1375" spans="1:9" ht="15.75" x14ac:dyDescent="0.25">
      <c r="A1375" s="160"/>
      <c r="B1375" s="159"/>
      <c r="C1375" s="159"/>
      <c r="D1375" s="159"/>
      <c r="E1375" s="161"/>
      <c r="F1375" s="162"/>
      <c r="G1375" s="311"/>
      <c r="H1375" s="312"/>
      <c r="I1375" s="163"/>
    </row>
    <row r="1376" spans="1:9" ht="15.75" x14ac:dyDescent="0.25">
      <c r="A1376" s="160"/>
      <c r="B1376" s="159"/>
      <c r="C1376" s="159"/>
      <c r="D1376" s="159"/>
      <c r="E1376" s="161"/>
      <c r="F1376" s="162"/>
      <c r="G1376" s="311"/>
      <c r="H1376" s="312"/>
      <c r="I1376" s="163"/>
    </row>
    <row r="1377" spans="1:9" ht="15.75" x14ac:dyDescent="0.25">
      <c r="A1377" s="160"/>
      <c r="B1377" s="159"/>
      <c r="C1377" s="159"/>
      <c r="D1377" s="159"/>
      <c r="E1377" s="161"/>
      <c r="F1377" s="162"/>
      <c r="G1377" s="311"/>
      <c r="H1377" s="312"/>
      <c r="I1377" s="163"/>
    </row>
    <row r="1378" spans="1:9" ht="15.75" x14ac:dyDescent="0.25">
      <c r="A1378" s="160"/>
      <c r="B1378" s="159"/>
      <c r="C1378" s="159"/>
      <c r="D1378" s="159"/>
      <c r="E1378" s="161"/>
      <c r="F1378" s="162"/>
      <c r="G1378" s="311"/>
      <c r="H1378" s="312"/>
      <c r="I1378" s="163"/>
    </row>
    <row r="1379" spans="1:9" ht="15.75" x14ac:dyDescent="0.25">
      <c r="A1379" s="160"/>
      <c r="B1379" s="159"/>
      <c r="C1379" s="159"/>
      <c r="D1379" s="159"/>
      <c r="E1379" s="161"/>
      <c r="F1379" s="162"/>
      <c r="G1379" s="311"/>
      <c r="H1379" s="312"/>
      <c r="I1379" s="163"/>
    </row>
    <row r="1380" spans="1:9" ht="15.75" x14ac:dyDescent="0.25">
      <c r="A1380" s="160"/>
      <c r="B1380" s="159"/>
      <c r="C1380" s="159"/>
      <c r="D1380" s="159"/>
      <c r="E1380" s="161"/>
      <c r="F1380" s="162"/>
      <c r="G1380" s="311"/>
      <c r="H1380" s="312"/>
      <c r="I1380" s="163"/>
    </row>
    <row r="1381" spans="1:9" ht="15.75" x14ac:dyDescent="0.25">
      <c r="A1381" s="160"/>
      <c r="B1381" s="159"/>
      <c r="C1381" s="159"/>
      <c r="D1381" s="159"/>
      <c r="E1381" s="161"/>
      <c r="F1381" s="162"/>
      <c r="G1381" s="311"/>
      <c r="H1381" s="312"/>
      <c r="I1381" s="163"/>
    </row>
    <row r="1382" spans="1:9" ht="15.75" x14ac:dyDescent="0.25">
      <c r="A1382" s="160"/>
      <c r="B1382" s="159"/>
      <c r="C1382" s="159"/>
      <c r="D1382" s="159"/>
      <c r="E1382" s="161"/>
      <c r="F1382" s="162"/>
      <c r="G1382" s="311"/>
      <c r="H1382" s="312"/>
      <c r="I1382" s="163"/>
    </row>
    <row r="1383" spans="1:9" ht="15.75" x14ac:dyDescent="0.25">
      <c r="A1383" s="160"/>
      <c r="B1383" s="159"/>
      <c r="C1383" s="159"/>
      <c r="D1383" s="159"/>
      <c r="E1383" s="161"/>
      <c r="F1383" s="162"/>
      <c r="G1383" s="311"/>
      <c r="H1383" s="312"/>
      <c r="I1383" s="163"/>
    </row>
    <row r="1384" spans="1:9" ht="15.75" x14ac:dyDescent="0.25">
      <c r="A1384" s="160"/>
      <c r="B1384" s="159"/>
      <c r="C1384" s="159"/>
      <c r="D1384" s="159"/>
      <c r="E1384" s="161"/>
      <c r="F1384" s="162"/>
      <c r="G1384" s="311"/>
      <c r="H1384" s="312"/>
      <c r="I1384" s="163"/>
    </row>
    <row r="1385" spans="1:9" ht="15.75" x14ac:dyDescent="0.25">
      <c r="A1385" s="160"/>
      <c r="B1385" s="159"/>
      <c r="C1385" s="159"/>
      <c r="D1385" s="159"/>
      <c r="E1385" s="161"/>
      <c r="F1385" s="162"/>
      <c r="G1385" s="311"/>
      <c r="H1385" s="312"/>
      <c r="I1385" s="163"/>
    </row>
    <row r="1386" spans="1:9" ht="15.75" x14ac:dyDescent="0.25">
      <c r="A1386" s="160"/>
      <c r="B1386" s="159"/>
      <c r="C1386" s="159"/>
      <c r="D1386" s="159"/>
      <c r="E1386" s="161"/>
      <c r="F1386" s="162"/>
      <c r="G1386" s="311"/>
      <c r="H1386" s="312"/>
      <c r="I1386" s="163"/>
    </row>
    <row r="1387" spans="1:9" ht="15.75" x14ac:dyDescent="0.25">
      <c r="A1387" s="160"/>
      <c r="B1387" s="159"/>
      <c r="C1387" s="159"/>
      <c r="D1387" s="159"/>
      <c r="E1387" s="161"/>
      <c r="F1387" s="162"/>
      <c r="G1387" s="311"/>
      <c r="H1387" s="312"/>
      <c r="I1387" s="163"/>
    </row>
    <row r="1388" spans="1:9" ht="15.75" x14ac:dyDescent="0.25">
      <c r="A1388" s="160"/>
      <c r="B1388" s="159"/>
      <c r="C1388" s="159"/>
      <c r="D1388" s="159"/>
      <c r="E1388" s="161"/>
      <c r="F1388" s="162"/>
      <c r="G1388" s="311"/>
      <c r="H1388" s="312"/>
      <c r="I1388" s="163"/>
    </row>
    <row r="1389" spans="1:9" ht="15.75" x14ac:dyDescent="0.25">
      <c r="A1389" s="160"/>
      <c r="B1389" s="159"/>
      <c r="C1389" s="159"/>
      <c r="D1389" s="159"/>
      <c r="E1389" s="161"/>
      <c r="F1389" s="162"/>
      <c r="G1389" s="311"/>
      <c r="H1389" s="312"/>
      <c r="I1389" s="163"/>
    </row>
    <row r="1390" spans="1:9" ht="15.75" x14ac:dyDescent="0.25">
      <c r="A1390" s="160"/>
      <c r="B1390" s="159"/>
      <c r="C1390" s="159"/>
      <c r="D1390" s="159"/>
      <c r="E1390" s="161"/>
      <c r="F1390" s="162"/>
      <c r="G1390" s="311"/>
      <c r="H1390" s="312"/>
      <c r="I1390" s="163"/>
    </row>
    <row r="1391" spans="1:9" ht="15.75" x14ac:dyDescent="0.25">
      <c r="A1391" s="160"/>
      <c r="B1391" s="159"/>
      <c r="C1391" s="159"/>
      <c r="D1391" s="159"/>
      <c r="E1391" s="161"/>
      <c r="F1391" s="162"/>
      <c r="G1391" s="311"/>
      <c r="H1391" s="312"/>
      <c r="I1391" s="163"/>
    </row>
    <row r="1392" spans="1:9" ht="15.75" x14ac:dyDescent="0.25">
      <c r="A1392" s="160"/>
      <c r="B1392" s="159"/>
      <c r="C1392" s="159"/>
      <c r="D1392" s="159"/>
      <c r="E1392" s="161"/>
      <c r="F1392" s="162"/>
      <c r="G1392" s="311"/>
      <c r="H1392" s="312"/>
      <c r="I1392" s="163"/>
    </row>
    <row r="1393" spans="1:9" ht="15.75" x14ac:dyDescent="0.25">
      <c r="A1393" s="160"/>
      <c r="B1393" s="159"/>
      <c r="C1393" s="159"/>
      <c r="D1393" s="159"/>
      <c r="E1393" s="161"/>
      <c r="F1393" s="162"/>
      <c r="G1393" s="311"/>
      <c r="H1393" s="312"/>
      <c r="I1393" s="163"/>
    </row>
    <row r="1394" spans="1:9" ht="15.75" x14ac:dyDescent="0.25">
      <c r="A1394" s="160"/>
      <c r="B1394" s="159"/>
      <c r="C1394" s="159"/>
      <c r="D1394" s="159"/>
      <c r="E1394" s="161"/>
      <c r="F1394" s="162"/>
      <c r="G1394" s="311"/>
      <c r="H1394" s="312"/>
      <c r="I1394" s="163"/>
    </row>
    <row r="1395" spans="1:9" ht="15.75" x14ac:dyDescent="0.25">
      <c r="A1395" s="160"/>
      <c r="B1395" s="159"/>
      <c r="C1395" s="159"/>
      <c r="D1395" s="159"/>
      <c r="E1395" s="161"/>
      <c r="F1395" s="162"/>
      <c r="G1395" s="311"/>
      <c r="H1395" s="312"/>
      <c r="I1395" s="163"/>
    </row>
    <row r="1396" spans="1:9" ht="15.75" x14ac:dyDescent="0.25">
      <c r="A1396" s="160"/>
      <c r="B1396" s="159"/>
      <c r="C1396" s="159"/>
      <c r="D1396" s="159"/>
      <c r="E1396" s="161"/>
      <c r="F1396" s="162"/>
      <c r="G1396" s="311"/>
      <c r="H1396" s="312"/>
      <c r="I1396" s="163"/>
    </row>
    <row r="1397" spans="1:9" ht="15.75" x14ac:dyDescent="0.25">
      <c r="A1397" s="160"/>
      <c r="B1397" s="159"/>
      <c r="C1397" s="159"/>
      <c r="D1397" s="159"/>
      <c r="E1397" s="161"/>
      <c r="F1397" s="162"/>
      <c r="G1397" s="311"/>
      <c r="H1397" s="312"/>
      <c r="I1397" s="163"/>
    </row>
    <row r="1398" spans="1:9" ht="15.75" x14ac:dyDescent="0.25">
      <c r="A1398" s="160"/>
      <c r="B1398" s="159"/>
      <c r="C1398" s="159"/>
      <c r="D1398" s="159"/>
      <c r="E1398" s="161"/>
      <c r="F1398" s="162"/>
      <c r="G1398" s="311"/>
      <c r="H1398" s="312"/>
      <c r="I1398" s="163"/>
    </row>
    <row r="1399" spans="1:9" ht="15.75" x14ac:dyDescent="0.25">
      <c r="A1399" s="160"/>
      <c r="B1399" s="159"/>
      <c r="C1399" s="159"/>
      <c r="D1399" s="159"/>
      <c r="E1399" s="161"/>
      <c r="F1399" s="162"/>
      <c r="G1399" s="311"/>
      <c r="H1399" s="312"/>
      <c r="I1399" s="163"/>
    </row>
    <row r="1400" spans="1:9" ht="15.75" x14ac:dyDescent="0.25">
      <c r="A1400" s="160"/>
      <c r="B1400" s="159"/>
      <c r="C1400" s="159"/>
      <c r="D1400" s="159"/>
      <c r="E1400" s="161"/>
      <c r="F1400" s="162"/>
      <c r="G1400" s="311"/>
      <c r="H1400" s="312"/>
      <c r="I1400" s="163"/>
    </row>
    <row r="1401" spans="1:9" ht="15.75" x14ac:dyDescent="0.25">
      <c r="A1401" s="160"/>
      <c r="B1401" s="159"/>
      <c r="C1401" s="159"/>
      <c r="D1401" s="159"/>
      <c r="E1401" s="161"/>
      <c r="F1401" s="162"/>
      <c r="G1401" s="311"/>
      <c r="H1401" s="312"/>
      <c r="I1401" s="163"/>
    </row>
    <row r="1402" spans="1:9" ht="15.75" x14ac:dyDescent="0.25">
      <c r="A1402" s="160"/>
      <c r="B1402" s="159"/>
      <c r="C1402" s="159"/>
      <c r="D1402" s="159"/>
      <c r="E1402" s="161"/>
      <c r="F1402" s="162"/>
      <c r="G1402" s="311"/>
      <c r="H1402" s="312"/>
      <c r="I1402" s="163"/>
    </row>
    <row r="1403" spans="1:9" ht="15.75" x14ac:dyDescent="0.25">
      <c r="A1403" s="160"/>
      <c r="B1403" s="159"/>
      <c r="C1403" s="159"/>
      <c r="D1403" s="159"/>
      <c r="E1403" s="161"/>
      <c r="F1403" s="162"/>
      <c r="G1403" s="311"/>
      <c r="H1403" s="312"/>
      <c r="I1403" s="163"/>
    </row>
    <row r="1404" spans="1:9" ht="15.75" x14ac:dyDescent="0.25">
      <c r="A1404" s="160"/>
      <c r="B1404" s="159"/>
      <c r="C1404" s="159"/>
      <c r="D1404" s="159"/>
      <c r="E1404" s="161"/>
      <c r="F1404" s="162"/>
      <c r="G1404" s="311"/>
      <c r="H1404" s="312"/>
      <c r="I1404" s="163"/>
    </row>
    <row r="1405" spans="1:9" ht="15.75" x14ac:dyDescent="0.25">
      <c r="A1405" s="160"/>
      <c r="B1405" s="159"/>
      <c r="C1405" s="159"/>
      <c r="D1405" s="159"/>
      <c r="E1405" s="161"/>
      <c r="F1405" s="162"/>
      <c r="G1405" s="311"/>
      <c r="H1405" s="312"/>
      <c r="I1405" s="163"/>
    </row>
    <row r="1406" spans="1:9" ht="15.75" x14ac:dyDescent="0.25">
      <c r="A1406" s="160"/>
      <c r="B1406" s="159"/>
      <c r="C1406" s="159"/>
      <c r="D1406" s="159"/>
      <c r="E1406" s="161"/>
      <c r="F1406" s="162"/>
      <c r="G1406" s="311"/>
      <c r="H1406" s="312"/>
      <c r="I1406" s="163"/>
    </row>
    <row r="1407" spans="1:9" ht="15.75" x14ac:dyDescent="0.25">
      <c r="A1407" s="160"/>
      <c r="B1407" s="159"/>
      <c r="C1407" s="159"/>
      <c r="D1407" s="159"/>
      <c r="E1407" s="161"/>
      <c r="F1407" s="162"/>
      <c r="G1407" s="311"/>
      <c r="H1407" s="312"/>
      <c r="I1407" s="163"/>
    </row>
    <row r="1408" spans="1:9" ht="15.75" x14ac:dyDescent="0.25">
      <c r="A1408" s="160"/>
      <c r="B1408" s="159"/>
      <c r="C1408" s="159"/>
      <c r="D1408" s="159"/>
      <c r="E1408" s="161"/>
      <c r="F1408" s="162"/>
      <c r="G1408" s="311"/>
      <c r="H1408" s="312"/>
      <c r="I1408" s="163"/>
    </row>
    <row r="1409" spans="1:9" ht="15.75" x14ac:dyDescent="0.25">
      <c r="A1409" s="160"/>
      <c r="B1409" s="159"/>
      <c r="C1409" s="159"/>
      <c r="D1409" s="159"/>
      <c r="E1409" s="161"/>
      <c r="F1409" s="162"/>
      <c r="G1409" s="311"/>
      <c r="H1409" s="312"/>
      <c r="I1409" s="163"/>
    </row>
    <row r="1410" spans="1:9" ht="15.75" x14ac:dyDescent="0.25">
      <c r="A1410" s="160"/>
      <c r="B1410" s="159"/>
      <c r="C1410" s="159"/>
      <c r="D1410" s="159"/>
      <c r="E1410" s="161"/>
      <c r="F1410" s="162"/>
      <c r="G1410" s="311"/>
      <c r="H1410" s="312"/>
      <c r="I1410" s="163"/>
    </row>
    <row r="1411" spans="1:9" ht="15.75" x14ac:dyDescent="0.25">
      <c r="A1411" s="160"/>
      <c r="B1411" s="159"/>
      <c r="C1411" s="159"/>
      <c r="D1411" s="159"/>
      <c r="E1411" s="161"/>
      <c r="F1411" s="162"/>
      <c r="G1411" s="311"/>
      <c r="H1411" s="312"/>
      <c r="I1411" s="163"/>
    </row>
    <row r="1412" spans="1:9" ht="15.75" x14ac:dyDescent="0.25">
      <c r="A1412" s="160"/>
      <c r="B1412" s="159"/>
      <c r="C1412" s="159"/>
      <c r="D1412" s="159"/>
      <c r="E1412" s="161"/>
      <c r="F1412" s="162"/>
      <c r="G1412" s="311"/>
      <c r="H1412" s="312"/>
      <c r="I1412" s="163"/>
    </row>
    <row r="1413" spans="1:9" ht="15.75" x14ac:dyDescent="0.25">
      <c r="A1413" s="160"/>
      <c r="B1413" s="159"/>
      <c r="C1413" s="159"/>
      <c r="D1413" s="159"/>
      <c r="E1413" s="161"/>
      <c r="F1413" s="162"/>
      <c r="G1413" s="311"/>
      <c r="H1413" s="312"/>
      <c r="I1413" s="163"/>
    </row>
    <row r="1414" spans="1:9" ht="15.75" x14ac:dyDescent="0.25">
      <c r="A1414" s="160"/>
      <c r="B1414" s="159"/>
      <c r="C1414" s="159"/>
      <c r="D1414" s="159"/>
      <c r="E1414" s="161"/>
      <c r="F1414" s="162"/>
      <c r="G1414" s="311"/>
      <c r="H1414" s="312"/>
      <c r="I1414" s="163"/>
    </row>
    <row r="1415" spans="1:9" ht="15.75" x14ac:dyDescent="0.25">
      <c r="A1415" s="160"/>
      <c r="B1415" s="159"/>
      <c r="C1415" s="159"/>
      <c r="D1415" s="159"/>
      <c r="E1415" s="161"/>
      <c r="F1415" s="162"/>
      <c r="G1415" s="311"/>
      <c r="H1415" s="312"/>
      <c r="I1415" s="163"/>
    </row>
    <row r="1416" spans="1:9" ht="15.75" x14ac:dyDescent="0.25">
      <c r="A1416" s="160"/>
      <c r="B1416" s="159"/>
      <c r="C1416" s="159"/>
      <c r="D1416" s="159"/>
      <c r="E1416" s="161"/>
      <c r="F1416" s="162"/>
      <c r="G1416" s="311"/>
      <c r="H1416" s="312"/>
      <c r="I1416" s="163"/>
    </row>
    <row r="1417" spans="1:9" ht="15.75" x14ac:dyDescent="0.25">
      <c r="A1417" s="160"/>
      <c r="B1417" s="159"/>
      <c r="C1417" s="159"/>
      <c r="D1417" s="159"/>
      <c r="E1417" s="161"/>
      <c r="F1417" s="162"/>
      <c r="G1417" s="311"/>
      <c r="H1417" s="312"/>
      <c r="I1417" s="163"/>
    </row>
    <row r="1418" spans="1:9" ht="15.75" x14ac:dyDescent="0.25">
      <c r="A1418" s="160"/>
      <c r="B1418" s="159"/>
      <c r="C1418" s="159"/>
      <c r="D1418" s="159"/>
      <c r="E1418" s="161"/>
      <c r="F1418" s="162"/>
      <c r="G1418" s="311"/>
      <c r="H1418" s="312"/>
      <c r="I1418" s="163"/>
    </row>
    <row r="1419" spans="1:9" ht="15.75" x14ac:dyDescent="0.25">
      <c r="A1419" s="160"/>
      <c r="B1419" s="159"/>
      <c r="C1419" s="159"/>
      <c r="D1419" s="159"/>
      <c r="E1419" s="161"/>
      <c r="F1419" s="162"/>
      <c r="G1419" s="311"/>
      <c r="H1419" s="312"/>
      <c r="I1419" s="163"/>
    </row>
    <row r="1420" spans="1:9" ht="15.75" x14ac:dyDescent="0.25">
      <c r="A1420" s="160"/>
      <c r="B1420" s="159"/>
      <c r="C1420" s="159"/>
      <c r="D1420" s="159"/>
      <c r="E1420" s="161"/>
      <c r="F1420" s="162"/>
      <c r="G1420" s="311"/>
      <c r="H1420" s="312"/>
      <c r="I1420" s="163"/>
    </row>
    <row r="1421" spans="1:9" ht="15.75" x14ac:dyDescent="0.25">
      <c r="A1421" s="160"/>
      <c r="B1421" s="159"/>
      <c r="C1421" s="159"/>
      <c r="D1421" s="159"/>
      <c r="E1421" s="161"/>
      <c r="F1421" s="162"/>
      <c r="G1421" s="311"/>
      <c r="H1421" s="312"/>
      <c r="I1421" s="163"/>
    </row>
    <row r="1422" spans="1:9" ht="15.75" x14ac:dyDescent="0.25">
      <c r="A1422" s="160"/>
      <c r="B1422" s="159"/>
      <c r="C1422" s="159"/>
      <c r="D1422" s="159"/>
      <c r="E1422" s="161"/>
      <c r="F1422" s="162"/>
      <c r="G1422" s="311"/>
      <c r="H1422" s="312"/>
      <c r="I1422" s="163"/>
    </row>
    <row r="1423" spans="1:9" ht="15.75" x14ac:dyDescent="0.25">
      <c r="A1423" s="160"/>
      <c r="B1423" s="159"/>
      <c r="C1423" s="159"/>
      <c r="D1423" s="159"/>
      <c r="E1423" s="161"/>
      <c r="F1423" s="162"/>
      <c r="G1423" s="311"/>
      <c r="H1423" s="312"/>
      <c r="I1423" s="163"/>
    </row>
    <row r="1424" spans="1:9" ht="15.75" x14ac:dyDescent="0.25">
      <c r="A1424" s="160"/>
      <c r="B1424" s="159"/>
      <c r="C1424" s="159"/>
      <c r="D1424" s="159"/>
      <c r="E1424" s="161"/>
      <c r="F1424" s="162"/>
      <c r="G1424" s="311"/>
      <c r="H1424" s="312"/>
      <c r="I1424" s="163"/>
    </row>
    <row r="1425" spans="1:9" ht="15.75" x14ac:dyDescent="0.25">
      <c r="A1425" s="160"/>
      <c r="B1425" s="159"/>
      <c r="C1425" s="159"/>
      <c r="D1425" s="159"/>
      <c r="E1425" s="161"/>
      <c r="F1425" s="162"/>
      <c r="G1425" s="311"/>
      <c r="H1425" s="312"/>
      <c r="I1425" s="163"/>
    </row>
    <row r="1426" spans="1:9" ht="15.75" x14ac:dyDescent="0.25">
      <c r="A1426" s="160"/>
      <c r="B1426" s="159"/>
      <c r="C1426" s="159"/>
      <c r="D1426" s="159"/>
      <c r="E1426" s="161"/>
      <c r="F1426" s="162"/>
      <c r="G1426" s="311"/>
      <c r="H1426" s="312"/>
      <c r="I1426" s="163"/>
    </row>
    <row r="1427" spans="1:9" ht="15.75" x14ac:dyDescent="0.25">
      <c r="A1427" s="160"/>
      <c r="B1427" s="159"/>
      <c r="C1427" s="159"/>
      <c r="D1427" s="159"/>
      <c r="E1427" s="161"/>
      <c r="F1427" s="162"/>
      <c r="G1427" s="311"/>
      <c r="H1427" s="312"/>
      <c r="I1427" s="163"/>
    </row>
    <row r="1428" spans="1:9" ht="15.75" x14ac:dyDescent="0.25">
      <c r="A1428" s="160"/>
      <c r="B1428" s="159"/>
      <c r="C1428" s="159"/>
      <c r="D1428" s="159"/>
      <c r="E1428" s="161"/>
      <c r="F1428" s="162"/>
      <c r="G1428" s="311"/>
      <c r="H1428" s="312"/>
      <c r="I1428" s="163"/>
    </row>
    <row r="1429" spans="1:9" ht="15.75" x14ac:dyDescent="0.25">
      <c r="A1429" s="160"/>
      <c r="B1429" s="159"/>
      <c r="C1429" s="159"/>
      <c r="D1429" s="159"/>
      <c r="E1429" s="161"/>
      <c r="F1429" s="162"/>
      <c r="G1429" s="311"/>
      <c r="H1429" s="312"/>
      <c r="I1429" s="163"/>
    </row>
    <row r="1430" spans="1:9" ht="15.75" x14ac:dyDescent="0.25">
      <c r="A1430" s="160"/>
      <c r="B1430" s="159"/>
      <c r="C1430" s="159"/>
      <c r="D1430" s="159"/>
      <c r="E1430" s="161"/>
      <c r="F1430" s="162"/>
      <c r="G1430" s="311"/>
      <c r="H1430" s="312"/>
      <c r="I1430" s="163"/>
    </row>
    <row r="1431" spans="1:9" ht="15.75" x14ac:dyDescent="0.25">
      <c r="A1431" s="160"/>
      <c r="B1431" s="159"/>
      <c r="C1431" s="159"/>
      <c r="D1431" s="159"/>
      <c r="E1431" s="161"/>
      <c r="F1431" s="162"/>
      <c r="G1431" s="311"/>
      <c r="H1431" s="312"/>
      <c r="I1431" s="163"/>
    </row>
    <row r="1432" spans="1:9" ht="15.75" x14ac:dyDescent="0.25">
      <c r="A1432" s="160"/>
      <c r="B1432" s="159"/>
      <c r="C1432" s="159"/>
      <c r="D1432" s="159"/>
      <c r="E1432" s="161"/>
      <c r="F1432" s="162"/>
      <c r="G1432" s="311"/>
      <c r="H1432" s="312"/>
      <c r="I1432" s="163"/>
    </row>
    <row r="1433" spans="1:9" ht="15.75" x14ac:dyDescent="0.25">
      <c r="A1433" s="160"/>
      <c r="B1433" s="159"/>
      <c r="C1433" s="159"/>
      <c r="D1433" s="159"/>
      <c r="E1433" s="161"/>
      <c r="F1433" s="162"/>
      <c r="G1433" s="311"/>
      <c r="H1433" s="312"/>
      <c r="I1433" s="163"/>
    </row>
    <row r="1434" spans="1:9" ht="15.75" x14ac:dyDescent="0.25">
      <c r="A1434" s="160"/>
      <c r="B1434" s="159"/>
      <c r="C1434" s="159"/>
      <c r="D1434" s="159"/>
      <c r="E1434" s="161"/>
      <c r="F1434" s="162"/>
      <c r="G1434" s="311"/>
      <c r="H1434" s="312"/>
      <c r="I1434" s="163"/>
    </row>
    <row r="1435" spans="1:9" ht="15.75" x14ac:dyDescent="0.25">
      <c r="A1435" s="160"/>
      <c r="B1435" s="159"/>
      <c r="C1435" s="159"/>
      <c r="D1435" s="159"/>
      <c r="E1435" s="161"/>
      <c r="F1435" s="162"/>
      <c r="G1435" s="311"/>
      <c r="H1435" s="312"/>
      <c r="I1435" s="163"/>
    </row>
    <row r="1436" spans="1:9" ht="15.75" x14ac:dyDescent="0.25">
      <c r="A1436" s="160"/>
      <c r="B1436" s="159"/>
      <c r="C1436" s="159"/>
      <c r="D1436" s="159"/>
      <c r="E1436" s="161"/>
      <c r="F1436" s="162"/>
      <c r="G1436" s="311"/>
      <c r="H1436" s="312"/>
      <c r="I1436" s="163"/>
    </row>
    <row r="1437" spans="1:9" ht="15.75" x14ac:dyDescent="0.25">
      <c r="A1437" s="160"/>
      <c r="B1437" s="159"/>
      <c r="C1437" s="159"/>
      <c r="D1437" s="159"/>
      <c r="E1437" s="161"/>
      <c r="F1437" s="162"/>
      <c r="G1437" s="311"/>
      <c r="H1437" s="312"/>
      <c r="I1437" s="163"/>
    </row>
    <row r="1438" spans="1:9" ht="15.75" x14ac:dyDescent="0.25">
      <c r="A1438" s="160"/>
      <c r="B1438" s="159"/>
      <c r="C1438" s="159"/>
      <c r="D1438" s="159"/>
      <c r="E1438" s="161"/>
      <c r="F1438" s="162"/>
      <c r="G1438" s="311"/>
      <c r="H1438" s="312"/>
      <c r="I1438" s="163"/>
    </row>
    <row r="1439" spans="1:9" ht="15.75" x14ac:dyDescent="0.25">
      <c r="A1439" s="160"/>
      <c r="B1439" s="159"/>
      <c r="C1439" s="159"/>
      <c r="D1439" s="159"/>
      <c r="E1439" s="161"/>
      <c r="F1439" s="162"/>
      <c r="G1439" s="311"/>
      <c r="H1439" s="312"/>
      <c r="I1439" s="163"/>
    </row>
    <row r="1440" spans="1:9" ht="15.75" x14ac:dyDescent="0.25">
      <c r="A1440" s="160"/>
      <c r="B1440" s="159"/>
      <c r="C1440" s="159"/>
      <c r="D1440" s="159"/>
      <c r="E1440" s="161"/>
      <c r="F1440" s="162"/>
      <c r="G1440" s="311"/>
      <c r="H1440" s="312"/>
      <c r="I1440" s="163"/>
    </row>
    <row r="1441" spans="1:9" ht="15.75" x14ac:dyDescent="0.25">
      <c r="A1441" s="160"/>
      <c r="B1441" s="159"/>
      <c r="C1441" s="159"/>
      <c r="D1441" s="159"/>
      <c r="E1441" s="161"/>
      <c r="F1441" s="162"/>
      <c r="G1441" s="311"/>
      <c r="H1441" s="312"/>
      <c r="I1441" s="163"/>
    </row>
    <row r="1442" spans="1:9" ht="15.75" x14ac:dyDescent="0.25">
      <c r="A1442" s="160"/>
      <c r="B1442" s="159"/>
      <c r="C1442" s="159"/>
      <c r="D1442" s="159"/>
      <c r="E1442" s="161"/>
      <c r="F1442" s="162"/>
      <c r="G1442" s="311"/>
      <c r="H1442" s="312"/>
      <c r="I1442" s="163"/>
    </row>
    <row r="1443" spans="1:9" ht="15.75" x14ac:dyDescent="0.25">
      <c r="A1443" s="160"/>
      <c r="B1443" s="159"/>
      <c r="C1443" s="159"/>
      <c r="D1443" s="159"/>
      <c r="E1443" s="161"/>
      <c r="F1443" s="162"/>
      <c r="G1443" s="311"/>
      <c r="H1443" s="312"/>
      <c r="I1443" s="163"/>
    </row>
    <row r="1444" spans="1:9" ht="15.75" x14ac:dyDescent="0.25">
      <c r="A1444" s="160"/>
      <c r="B1444" s="159"/>
      <c r="C1444" s="159"/>
      <c r="D1444" s="159"/>
      <c r="E1444" s="161"/>
      <c r="F1444" s="162"/>
      <c r="G1444" s="311"/>
      <c r="H1444" s="312"/>
      <c r="I1444" s="163"/>
    </row>
    <row r="1445" spans="1:9" ht="15.75" x14ac:dyDescent="0.25">
      <c r="A1445" s="160"/>
      <c r="B1445" s="159"/>
      <c r="C1445" s="159"/>
      <c r="D1445" s="159"/>
      <c r="E1445" s="161"/>
      <c r="F1445" s="162"/>
      <c r="G1445" s="311"/>
      <c r="H1445" s="312"/>
      <c r="I1445" s="163"/>
    </row>
    <row r="1446" spans="1:9" ht="15.75" x14ac:dyDescent="0.25">
      <c r="A1446" s="160"/>
      <c r="B1446" s="159"/>
      <c r="C1446" s="159"/>
      <c r="D1446" s="159"/>
      <c r="E1446" s="161"/>
      <c r="F1446" s="162"/>
      <c r="G1446" s="311"/>
      <c r="H1446" s="312"/>
      <c r="I1446" s="163"/>
    </row>
    <row r="1447" spans="1:9" ht="15.75" x14ac:dyDescent="0.25">
      <c r="A1447" s="160"/>
      <c r="B1447" s="159"/>
      <c r="C1447" s="159"/>
      <c r="D1447" s="159"/>
      <c r="E1447" s="161"/>
      <c r="F1447" s="162"/>
      <c r="G1447" s="311"/>
      <c r="H1447" s="312"/>
      <c r="I1447" s="163"/>
    </row>
    <row r="1448" spans="1:9" ht="15.75" x14ac:dyDescent="0.25">
      <c r="A1448" s="160"/>
      <c r="B1448" s="159"/>
      <c r="C1448" s="159"/>
      <c r="D1448" s="159"/>
      <c r="E1448" s="161"/>
      <c r="F1448" s="162"/>
      <c r="G1448" s="311"/>
      <c r="H1448" s="312"/>
      <c r="I1448" s="163"/>
    </row>
    <row r="1449" spans="1:9" ht="15.75" x14ac:dyDescent="0.25">
      <c r="A1449" s="160"/>
      <c r="B1449" s="159"/>
      <c r="C1449" s="159"/>
      <c r="D1449" s="159"/>
      <c r="E1449" s="161"/>
      <c r="F1449" s="162"/>
      <c r="G1449" s="311"/>
      <c r="H1449" s="312"/>
      <c r="I1449" s="163"/>
    </row>
    <row r="1450" spans="1:9" ht="15.75" x14ac:dyDescent="0.25">
      <c r="A1450" s="160"/>
      <c r="B1450" s="159"/>
      <c r="C1450" s="159"/>
      <c r="D1450" s="159"/>
      <c r="E1450" s="161"/>
      <c r="F1450" s="162"/>
      <c r="G1450" s="311"/>
      <c r="H1450" s="312"/>
      <c r="I1450" s="163"/>
    </row>
    <row r="1451" spans="1:9" ht="15.75" x14ac:dyDescent="0.25">
      <c r="A1451" s="160"/>
      <c r="B1451" s="159"/>
      <c r="C1451" s="159"/>
      <c r="D1451" s="159"/>
      <c r="E1451" s="161"/>
      <c r="F1451" s="162"/>
      <c r="G1451" s="311"/>
      <c r="H1451" s="312"/>
      <c r="I1451" s="163"/>
    </row>
    <row r="1452" spans="1:9" ht="15.75" x14ac:dyDescent="0.25">
      <c r="A1452" s="160"/>
      <c r="B1452" s="159"/>
      <c r="C1452" s="159"/>
      <c r="D1452" s="159"/>
      <c r="E1452" s="161"/>
      <c r="F1452" s="162"/>
      <c r="G1452" s="311"/>
      <c r="H1452" s="312"/>
      <c r="I1452" s="163"/>
    </row>
    <row r="1453" spans="1:9" ht="15.75" x14ac:dyDescent="0.25">
      <c r="A1453" s="160"/>
      <c r="B1453" s="159"/>
      <c r="C1453" s="159"/>
      <c r="D1453" s="159"/>
      <c r="E1453" s="161"/>
      <c r="F1453" s="162"/>
      <c r="G1453" s="311"/>
      <c r="H1453" s="312"/>
      <c r="I1453" s="163"/>
    </row>
    <row r="1454" spans="1:9" ht="15.75" x14ac:dyDescent="0.25">
      <c r="A1454" s="160"/>
      <c r="B1454" s="159"/>
      <c r="C1454" s="159"/>
      <c r="D1454" s="159"/>
      <c r="E1454" s="161"/>
      <c r="F1454" s="162"/>
      <c r="G1454" s="311"/>
      <c r="H1454" s="312"/>
      <c r="I1454" s="163"/>
    </row>
    <row r="1455" spans="1:9" ht="15.75" x14ac:dyDescent="0.25">
      <c r="A1455" s="160"/>
      <c r="B1455" s="159"/>
      <c r="C1455" s="159"/>
      <c r="D1455" s="159"/>
      <c r="E1455" s="161"/>
      <c r="F1455" s="162"/>
      <c r="G1455" s="311"/>
      <c r="H1455" s="312"/>
      <c r="I1455" s="163"/>
    </row>
    <row r="1456" spans="1:9" ht="15.75" x14ac:dyDescent="0.25">
      <c r="A1456" s="160"/>
      <c r="B1456" s="159"/>
      <c r="C1456" s="159"/>
      <c r="D1456" s="159"/>
      <c r="E1456" s="161"/>
      <c r="F1456" s="162"/>
      <c r="G1456" s="311"/>
      <c r="H1456" s="312"/>
      <c r="I1456" s="163"/>
    </row>
    <row r="1457" spans="1:9" ht="15.75" x14ac:dyDescent="0.25">
      <c r="A1457" s="160"/>
      <c r="B1457" s="159"/>
      <c r="C1457" s="159"/>
      <c r="D1457" s="159"/>
      <c r="E1457" s="161"/>
      <c r="F1457" s="162"/>
      <c r="G1457" s="311"/>
      <c r="H1457" s="312"/>
      <c r="I1457" s="163"/>
    </row>
    <row r="1458" spans="1:9" ht="15.75" x14ac:dyDescent="0.25">
      <c r="A1458" s="160"/>
      <c r="B1458" s="159"/>
      <c r="C1458" s="159"/>
      <c r="D1458" s="159"/>
      <c r="E1458" s="161"/>
      <c r="F1458" s="162"/>
      <c r="G1458" s="311"/>
      <c r="H1458" s="312"/>
      <c r="I1458" s="163"/>
    </row>
    <row r="1459" spans="1:9" ht="15.75" x14ac:dyDescent="0.25">
      <c r="A1459" s="160"/>
      <c r="B1459" s="159"/>
      <c r="C1459" s="159"/>
      <c r="D1459" s="159"/>
      <c r="E1459" s="161"/>
      <c r="F1459" s="162"/>
      <c r="G1459" s="311"/>
      <c r="H1459" s="312"/>
      <c r="I1459" s="163"/>
    </row>
    <row r="1460" spans="1:9" ht="15.75" x14ac:dyDescent="0.25">
      <c r="A1460" s="160"/>
      <c r="B1460" s="159"/>
      <c r="C1460" s="159"/>
      <c r="D1460" s="159"/>
      <c r="E1460" s="161"/>
      <c r="F1460" s="162"/>
      <c r="G1460" s="311"/>
      <c r="H1460" s="312"/>
      <c r="I1460" s="163"/>
    </row>
    <row r="1461" spans="1:9" ht="15.75" x14ac:dyDescent="0.25">
      <c r="A1461" s="160"/>
      <c r="B1461" s="159"/>
      <c r="C1461" s="159"/>
      <c r="D1461" s="159"/>
      <c r="E1461" s="161"/>
      <c r="F1461" s="162"/>
      <c r="G1461" s="311"/>
      <c r="H1461" s="312"/>
      <c r="I1461" s="163"/>
    </row>
    <row r="1462" spans="1:9" ht="15.75" x14ac:dyDescent="0.25">
      <c r="A1462" s="160"/>
      <c r="B1462" s="159"/>
      <c r="C1462" s="159"/>
      <c r="D1462" s="159"/>
      <c r="E1462" s="161"/>
      <c r="F1462" s="162"/>
      <c r="G1462" s="311"/>
      <c r="H1462" s="312"/>
      <c r="I1462" s="163"/>
    </row>
    <row r="1463" spans="1:9" ht="15.75" x14ac:dyDescent="0.25">
      <c r="A1463" s="160"/>
      <c r="B1463" s="159"/>
      <c r="C1463" s="159"/>
      <c r="D1463" s="159"/>
      <c r="E1463" s="161"/>
      <c r="F1463" s="162"/>
      <c r="G1463" s="311"/>
      <c r="H1463" s="312"/>
      <c r="I1463" s="163"/>
    </row>
    <row r="1464" spans="1:9" ht="15.75" x14ac:dyDescent="0.25">
      <c r="A1464" s="160"/>
      <c r="B1464" s="159"/>
      <c r="C1464" s="159"/>
      <c r="D1464" s="159"/>
      <c r="E1464" s="161"/>
      <c r="F1464" s="162"/>
      <c r="G1464" s="311"/>
      <c r="H1464" s="312"/>
      <c r="I1464" s="163"/>
    </row>
    <row r="1465" spans="1:9" ht="15.75" x14ac:dyDescent="0.25">
      <c r="A1465" s="160"/>
      <c r="B1465" s="159"/>
      <c r="C1465" s="159"/>
      <c r="D1465" s="159"/>
      <c r="E1465" s="161"/>
      <c r="F1465" s="162"/>
      <c r="G1465" s="311"/>
      <c r="H1465" s="312"/>
      <c r="I1465" s="163"/>
    </row>
    <row r="1466" spans="1:9" ht="15.75" x14ac:dyDescent="0.25">
      <c r="A1466" s="160"/>
      <c r="B1466" s="159"/>
      <c r="C1466" s="159"/>
      <c r="D1466" s="159"/>
      <c r="E1466" s="161"/>
      <c r="F1466" s="162"/>
      <c r="G1466" s="311"/>
      <c r="H1466" s="312"/>
      <c r="I1466" s="163"/>
    </row>
    <row r="1467" spans="1:9" ht="15.75" x14ac:dyDescent="0.25">
      <c r="A1467" s="160"/>
      <c r="B1467" s="159"/>
      <c r="C1467" s="159"/>
      <c r="D1467" s="159"/>
      <c r="E1467" s="161"/>
      <c r="F1467" s="162"/>
      <c r="G1467" s="311"/>
      <c r="H1467" s="312"/>
      <c r="I1467" s="163"/>
    </row>
    <row r="1468" spans="1:9" ht="15.75" x14ac:dyDescent="0.25">
      <c r="A1468" s="160"/>
      <c r="B1468" s="159"/>
      <c r="C1468" s="159"/>
      <c r="D1468" s="159"/>
      <c r="E1468" s="161"/>
      <c r="F1468" s="162"/>
      <c r="G1468" s="311"/>
      <c r="H1468" s="312"/>
      <c r="I1468" s="163"/>
    </row>
    <row r="1469" spans="1:9" ht="15.75" x14ac:dyDescent="0.25">
      <c r="A1469" s="160"/>
      <c r="B1469" s="159"/>
      <c r="C1469" s="159"/>
      <c r="D1469" s="159"/>
      <c r="E1469" s="161"/>
      <c r="F1469" s="162"/>
      <c r="G1469" s="311"/>
      <c r="H1469" s="312"/>
      <c r="I1469" s="163"/>
    </row>
    <row r="1470" spans="1:9" ht="15.75" x14ac:dyDescent="0.25">
      <c r="A1470" s="160"/>
      <c r="B1470" s="159"/>
      <c r="C1470" s="159"/>
      <c r="D1470" s="159"/>
      <c r="E1470" s="161"/>
      <c r="F1470" s="162"/>
      <c r="G1470" s="311"/>
      <c r="H1470" s="312"/>
      <c r="I1470" s="163"/>
    </row>
    <row r="1471" spans="1:9" ht="15.75" x14ac:dyDescent="0.25">
      <c r="A1471" s="160"/>
      <c r="B1471" s="159"/>
      <c r="C1471" s="159"/>
      <c r="D1471" s="159"/>
      <c r="E1471" s="161"/>
      <c r="F1471" s="162"/>
      <c r="G1471" s="311"/>
      <c r="H1471" s="312"/>
      <c r="I1471" s="163"/>
    </row>
    <row r="1472" spans="1:9" ht="15.75" x14ac:dyDescent="0.25">
      <c r="A1472" s="160"/>
      <c r="B1472" s="159"/>
      <c r="C1472" s="159"/>
      <c r="D1472" s="159"/>
      <c r="E1472" s="161"/>
      <c r="F1472" s="162"/>
      <c r="G1472" s="311"/>
      <c r="H1472" s="312"/>
      <c r="I1472" s="163"/>
    </row>
    <row r="1473" spans="1:9" ht="15.75" x14ac:dyDescent="0.25">
      <c r="A1473" s="160"/>
      <c r="B1473" s="159"/>
      <c r="C1473" s="159"/>
      <c r="D1473" s="159"/>
      <c r="E1473" s="161"/>
      <c r="F1473" s="162"/>
      <c r="G1473" s="311"/>
      <c r="H1473" s="312"/>
      <c r="I1473" s="163"/>
    </row>
    <row r="1474" spans="1:9" ht="15.75" x14ac:dyDescent="0.25">
      <c r="A1474" s="160"/>
      <c r="B1474" s="159"/>
      <c r="C1474" s="159"/>
      <c r="D1474" s="159"/>
      <c r="E1474" s="161"/>
      <c r="F1474" s="162"/>
      <c r="G1474" s="311"/>
      <c r="H1474" s="312"/>
      <c r="I1474" s="163"/>
    </row>
    <row r="1475" spans="1:9" ht="15.75" x14ac:dyDescent="0.25">
      <c r="A1475" s="160"/>
      <c r="B1475" s="159"/>
      <c r="C1475" s="159"/>
      <c r="D1475" s="159"/>
      <c r="E1475" s="161"/>
      <c r="F1475" s="162"/>
      <c r="G1475" s="311"/>
      <c r="H1475" s="312"/>
      <c r="I1475" s="163"/>
    </row>
    <row r="1476" spans="1:9" ht="15.75" x14ac:dyDescent="0.25">
      <c r="A1476" s="160"/>
      <c r="B1476" s="159"/>
      <c r="C1476" s="159"/>
      <c r="D1476" s="159"/>
      <c r="E1476" s="161"/>
      <c r="F1476" s="162"/>
      <c r="G1476" s="311"/>
      <c r="H1476" s="312"/>
      <c r="I1476" s="163"/>
    </row>
    <row r="1477" spans="1:9" ht="15.75" x14ac:dyDescent="0.25">
      <c r="A1477" s="160"/>
      <c r="B1477" s="159"/>
      <c r="C1477" s="159"/>
      <c r="D1477" s="159"/>
      <c r="E1477" s="161"/>
      <c r="F1477" s="162"/>
      <c r="G1477" s="311"/>
      <c r="H1477" s="312"/>
      <c r="I1477" s="163"/>
    </row>
    <row r="1478" spans="1:9" ht="15.75" x14ac:dyDescent="0.25">
      <c r="A1478" s="160"/>
      <c r="B1478" s="159"/>
      <c r="C1478" s="159"/>
      <c r="D1478" s="159"/>
      <c r="E1478" s="161"/>
      <c r="F1478" s="162"/>
      <c r="G1478" s="311"/>
      <c r="H1478" s="312"/>
      <c r="I1478" s="163"/>
    </row>
    <row r="1479" spans="1:9" ht="15.75" x14ac:dyDescent="0.25">
      <c r="A1479" s="160"/>
      <c r="B1479" s="159"/>
      <c r="C1479" s="159"/>
      <c r="D1479" s="159"/>
      <c r="E1479" s="161"/>
      <c r="F1479" s="162"/>
      <c r="G1479" s="311"/>
      <c r="H1479" s="312"/>
      <c r="I1479" s="163"/>
    </row>
    <row r="1480" spans="1:9" ht="15.75" x14ac:dyDescent="0.25">
      <c r="A1480" s="160"/>
      <c r="B1480" s="159"/>
      <c r="C1480" s="159"/>
      <c r="D1480" s="159"/>
      <c r="E1480" s="161"/>
      <c r="F1480" s="162"/>
      <c r="G1480" s="311"/>
      <c r="H1480" s="312"/>
      <c r="I1480" s="163"/>
    </row>
    <row r="1481" spans="1:9" ht="15.75" x14ac:dyDescent="0.25">
      <c r="A1481" s="160"/>
      <c r="B1481" s="159"/>
      <c r="C1481" s="159"/>
      <c r="D1481" s="159"/>
      <c r="E1481" s="161"/>
      <c r="F1481" s="162"/>
      <c r="G1481" s="311"/>
      <c r="H1481" s="312"/>
      <c r="I1481" s="163"/>
    </row>
    <row r="1482" spans="1:9" ht="15.75" x14ac:dyDescent="0.25">
      <c r="A1482" s="160"/>
      <c r="B1482" s="159"/>
      <c r="C1482" s="159"/>
      <c r="D1482" s="159"/>
      <c r="E1482" s="161"/>
      <c r="F1482" s="162"/>
      <c r="G1482" s="311"/>
      <c r="H1482" s="312"/>
      <c r="I1482" s="163"/>
    </row>
    <row r="1483" spans="1:9" ht="15.75" x14ac:dyDescent="0.25">
      <c r="A1483" s="160"/>
      <c r="B1483" s="159"/>
      <c r="C1483" s="159"/>
      <c r="D1483" s="159"/>
      <c r="E1483" s="161"/>
      <c r="F1483" s="162"/>
      <c r="G1483" s="311"/>
      <c r="H1483" s="312"/>
      <c r="I1483" s="163"/>
    </row>
    <row r="1484" spans="1:9" ht="15.75" x14ac:dyDescent="0.25">
      <c r="A1484" s="160"/>
      <c r="B1484" s="159"/>
      <c r="C1484" s="159"/>
      <c r="D1484" s="159"/>
      <c r="E1484" s="161"/>
      <c r="F1484" s="162"/>
      <c r="G1484" s="311"/>
      <c r="H1484" s="312"/>
      <c r="I1484" s="163"/>
    </row>
    <row r="1485" spans="1:9" ht="15.75" x14ac:dyDescent="0.25">
      <c r="A1485" s="160"/>
      <c r="B1485" s="159"/>
      <c r="C1485" s="159"/>
      <c r="D1485" s="159"/>
      <c r="E1485" s="161"/>
      <c r="F1485" s="162"/>
      <c r="G1485" s="311"/>
      <c r="H1485" s="312"/>
      <c r="I1485" s="163"/>
    </row>
    <row r="1486" spans="1:9" ht="15.75" x14ac:dyDescent="0.25">
      <c r="A1486" s="160"/>
      <c r="B1486" s="159"/>
      <c r="C1486" s="159"/>
      <c r="D1486" s="159"/>
      <c r="E1486" s="161"/>
      <c r="F1486" s="162"/>
      <c r="G1486" s="311"/>
      <c r="H1486" s="312"/>
      <c r="I1486" s="163"/>
    </row>
    <row r="1487" spans="1:9" ht="15.75" x14ac:dyDescent="0.25">
      <c r="A1487" s="160"/>
      <c r="B1487" s="159"/>
      <c r="C1487" s="159"/>
      <c r="D1487" s="159"/>
      <c r="E1487" s="161"/>
      <c r="F1487" s="162"/>
      <c r="G1487" s="311"/>
      <c r="H1487" s="312"/>
      <c r="I1487" s="163"/>
    </row>
    <row r="1488" spans="1:9" ht="15.75" x14ac:dyDescent="0.25">
      <c r="A1488" s="160"/>
      <c r="B1488" s="159"/>
      <c r="C1488" s="159"/>
      <c r="D1488" s="159"/>
      <c r="E1488" s="161"/>
      <c r="F1488" s="162"/>
      <c r="G1488" s="311"/>
      <c r="H1488" s="312"/>
      <c r="I1488" s="163"/>
    </row>
    <row r="1489" spans="1:9" ht="15.75" x14ac:dyDescent="0.25">
      <c r="A1489" s="160"/>
      <c r="B1489" s="159"/>
      <c r="C1489" s="159"/>
      <c r="D1489" s="159"/>
      <c r="E1489" s="161"/>
      <c r="F1489" s="162"/>
      <c r="G1489" s="311"/>
      <c r="H1489" s="312"/>
      <c r="I1489" s="163"/>
    </row>
    <row r="1490" spans="1:9" ht="15.75" x14ac:dyDescent="0.25">
      <c r="A1490" s="160"/>
      <c r="B1490" s="159"/>
      <c r="C1490" s="159"/>
      <c r="D1490" s="159"/>
      <c r="E1490" s="161"/>
      <c r="F1490" s="162"/>
      <c r="G1490" s="311"/>
      <c r="H1490" s="312"/>
      <c r="I1490" s="163"/>
    </row>
    <row r="1491" spans="1:9" ht="15.75" x14ac:dyDescent="0.25">
      <c r="A1491" s="160"/>
      <c r="B1491" s="159"/>
      <c r="C1491" s="159"/>
      <c r="D1491" s="159"/>
      <c r="E1491" s="161"/>
      <c r="F1491" s="162"/>
      <c r="G1491" s="311"/>
      <c r="H1491" s="312"/>
      <c r="I1491" s="163"/>
    </row>
    <row r="1492" spans="1:9" ht="15.75" x14ac:dyDescent="0.25">
      <c r="A1492" s="160"/>
      <c r="B1492" s="159"/>
      <c r="C1492" s="159"/>
      <c r="D1492" s="159"/>
      <c r="E1492" s="161"/>
      <c r="F1492" s="162"/>
      <c r="G1492" s="311"/>
      <c r="H1492" s="312"/>
      <c r="I1492" s="163"/>
    </row>
    <row r="1493" spans="1:9" ht="15.75" x14ac:dyDescent="0.25">
      <c r="A1493" s="160"/>
      <c r="B1493" s="159"/>
      <c r="C1493" s="159"/>
      <c r="D1493" s="159"/>
      <c r="E1493" s="161"/>
      <c r="F1493" s="162"/>
      <c r="G1493" s="311"/>
      <c r="H1493" s="312"/>
      <c r="I1493" s="163"/>
    </row>
    <row r="1494" spans="1:9" ht="15.75" x14ac:dyDescent="0.25">
      <c r="A1494" s="160"/>
      <c r="B1494" s="159"/>
      <c r="C1494" s="159"/>
      <c r="D1494" s="159"/>
      <c r="E1494" s="161"/>
      <c r="F1494" s="162"/>
      <c r="G1494" s="311"/>
      <c r="H1494" s="312"/>
      <c r="I1494" s="163"/>
    </row>
    <row r="1495" spans="1:9" ht="15.75" x14ac:dyDescent="0.25">
      <c r="A1495" s="160"/>
      <c r="B1495" s="159"/>
      <c r="C1495" s="159"/>
      <c r="D1495" s="159"/>
      <c r="E1495" s="161"/>
      <c r="F1495" s="162"/>
      <c r="G1495" s="311"/>
      <c r="H1495" s="312"/>
      <c r="I1495" s="163"/>
    </row>
    <row r="1496" spans="1:9" ht="15.75" x14ac:dyDescent="0.25">
      <c r="A1496" s="160"/>
      <c r="B1496" s="159"/>
      <c r="C1496" s="159"/>
      <c r="D1496" s="159"/>
      <c r="E1496" s="161"/>
      <c r="F1496" s="162"/>
      <c r="G1496" s="311"/>
      <c r="H1496" s="312"/>
      <c r="I1496" s="163"/>
    </row>
    <row r="1497" spans="1:9" ht="15.75" x14ac:dyDescent="0.25">
      <c r="A1497" s="160"/>
      <c r="B1497" s="159"/>
      <c r="C1497" s="159"/>
      <c r="D1497" s="159"/>
      <c r="E1497" s="161"/>
      <c r="F1497" s="162"/>
      <c r="G1497" s="311"/>
      <c r="H1497" s="312"/>
      <c r="I1497" s="163"/>
    </row>
    <row r="1498" spans="1:9" ht="15.75" x14ac:dyDescent="0.25">
      <c r="A1498" s="160"/>
      <c r="B1498" s="159"/>
      <c r="C1498" s="159"/>
      <c r="D1498" s="159"/>
      <c r="E1498" s="161"/>
      <c r="F1498" s="162"/>
      <c r="G1498" s="311"/>
      <c r="H1498" s="312"/>
      <c r="I1498" s="163"/>
    </row>
    <row r="1499" spans="1:9" ht="15.75" x14ac:dyDescent="0.25">
      <c r="A1499" s="160"/>
      <c r="B1499" s="159"/>
      <c r="C1499" s="159"/>
      <c r="D1499" s="159"/>
      <c r="E1499" s="161"/>
      <c r="F1499" s="162"/>
      <c r="G1499" s="311"/>
      <c r="H1499" s="312"/>
      <c r="I1499" s="163"/>
    </row>
    <row r="1500" spans="1:9" ht="15.75" x14ac:dyDescent="0.25">
      <c r="A1500" s="160"/>
      <c r="B1500" s="159"/>
      <c r="C1500" s="159"/>
      <c r="D1500" s="159"/>
      <c r="E1500" s="161"/>
      <c r="F1500" s="162"/>
      <c r="G1500" s="311"/>
      <c r="H1500" s="312"/>
      <c r="I1500" s="163"/>
    </row>
    <row r="1501" spans="1:9" ht="15.75" x14ac:dyDescent="0.25">
      <c r="A1501" s="160"/>
      <c r="B1501" s="159"/>
      <c r="C1501" s="159"/>
      <c r="D1501" s="159"/>
      <c r="E1501" s="161"/>
      <c r="F1501" s="162"/>
      <c r="G1501" s="311"/>
      <c r="H1501" s="312"/>
      <c r="I1501" s="163"/>
    </row>
    <row r="1502" spans="1:9" ht="15.75" x14ac:dyDescent="0.25">
      <c r="A1502" s="160"/>
      <c r="B1502" s="159"/>
      <c r="C1502" s="159"/>
      <c r="D1502" s="159"/>
      <c r="E1502" s="161"/>
      <c r="F1502" s="162"/>
      <c r="G1502" s="311"/>
      <c r="H1502" s="312"/>
      <c r="I1502" s="163"/>
    </row>
    <row r="1503" spans="1:9" ht="15.75" x14ac:dyDescent="0.25">
      <c r="A1503" s="160"/>
      <c r="B1503" s="159"/>
      <c r="C1503" s="159"/>
      <c r="D1503" s="159"/>
      <c r="E1503" s="161"/>
      <c r="F1503" s="162"/>
      <c r="G1503" s="311"/>
      <c r="H1503" s="312"/>
      <c r="I1503" s="163"/>
    </row>
    <row r="1504" spans="1:9" ht="15.75" x14ac:dyDescent="0.25">
      <c r="A1504" s="160"/>
      <c r="B1504" s="159"/>
      <c r="C1504" s="159"/>
      <c r="D1504" s="159"/>
      <c r="E1504" s="161"/>
      <c r="F1504" s="162"/>
      <c r="G1504" s="311"/>
      <c r="H1504" s="312"/>
      <c r="I1504" s="163"/>
    </row>
    <row r="1505" spans="1:9" ht="15.75" x14ac:dyDescent="0.25">
      <c r="A1505" s="160"/>
      <c r="B1505" s="159"/>
      <c r="C1505" s="159"/>
      <c r="D1505" s="159"/>
      <c r="E1505" s="161"/>
      <c r="F1505" s="162"/>
      <c r="G1505" s="311"/>
      <c r="H1505" s="312"/>
      <c r="I1505" s="163"/>
    </row>
    <row r="1506" spans="1:9" ht="15.75" x14ac:dyDescent="0.25">
      <c r="A1506" s="160"/>
      <c r="B1506" s="159"/>
      <c r="C1506" s="159"/>
      <c r="D1506" s="159"/>
      <c r="E1506" s="161"/>
      <c r="F1506" s="162"/>
      <c r="G1506" s="311"/>
      <c r="H1506" s="312"/>
      <c r="I1506" s="163"/>
    </row>
    <row r="1507" spans="1:9" ht="15.75" x14ac:dyDescent="0.25">
      <c r="A1507" s="160"/>
      <c r="B1507" s="159"/>
      <c r="C1507" s="159"/>
      <c r="D1507" s="159"/>
      <c r="E1507" s="161"/>
      <c r="F1507" s="162"/>
      <c r="G1507" s="311"/>
      <c r="H1507" s="312"/>
      <c r="I1507" s="163"/>
    </row>
    <row r="1508" spans="1:9" ht="15.75" x14ac:dyDescent="0.25">
      <c r="A1508" s="160"/>
      <c r="B1508" s="159"/>
      <c r="C1508" s="159"/>
      <c r="D1508" s="159"/>
      <c r="E1508" s="161"/>
      <c r="F1508" s="162"/>
      <c r="G1508" s="311"/>
      <c r="H1508" s="312"/>
      <c r="I1508" s="163"/>
    </row>
    <row r="1509" spans="1:9" ht="15.75" x14ac:dyDescent="0.25">
      <c r="A1509" s="160"/>
      <c r="B1509" s="159"/>
      <c r="C1509" s="159"/>
      <c r="D1509" s="159"/>
      <c r="E1509" s="161"/>
      <c r="F1509" s="162"/>
      <c r="G1509" s="311"/>
      <c r="H1509" s="312"/>
      <c r="I1509" s="163"/>
    </row>
    <row r="1510" spans="1:9" ht="15.75" x14ac:dyDescent="0.25">
      <c r="A1510" s="160"/>
      <c r="B1510" s="159"/>
      <c r="C1510" s="159"/>
      <c r="D1510" s="159"/>
      <c r="E1510" s="161"/>
      <c r="F1510" s="162"/>
      <c r="G1510" s="311"/>
      <c r="H1510" s="312"/>
      <c r="I1510" s="163"/>
    </row>
    <row r="1511" spans="1:9" ht="15.75" x14ac:dyDescent="0.25">
      <c r="A1511" s="160"/>
      <c r="B1511" s="159"/>
      <c r="C1511" s="159"/>
      <c r="D1511" s="159"/>
      <c r="E1511" s="161"/>
      <c r="F1511" s="162"/>
      <c r="G1511" s="311"/>
      <c r="H1511" s="312"/>
      <c r="I1511" s="163"/>
    </row>
    <row r="1512" spans="1:9" ht="15.75" x14ac:dyDescent="0.25">
      <c r="A1512" s="160"/>
      <c r="B1512" s="159"/>
      <c r="C1512" s="159"/>
      <c r="D1512" s="159"/>
      <c r="E1512" s="161"/>
      <c r="F1512" s="162"/>
      <c r="G1512" s="311"/>
      <c r="H1512" s="312"/>
      <c r="I1512" s="163"/>
    </row>
    <row r="1513" spans="1:9" ht="15.75" x14ac:dyDescent="0.25">
      <c r="A1513" s="160"/>
      <c r="B1513" s="159"/>
      <c r="C1513" s="159"/>
      <c r="D1513" s="159"/>
      <c r="E1513" s="161"/>
      <c r="F1513" s="162"/>
      <c r="G1513" s="311"/>
      <c r="H1513" s="312"/>
      <c r="I1513" s="163"/>
    </row>
    <row r="1514" spans="1:9" ht="15.75" x14ac:dyDescent="0.25">
      <c r="A1514" s="160"/>
      <c r="B1514" s="159"/>
      <c r="C1514" s="159"/>
      <c r="D1514" s="159"/>
      <c r="E1514" s="161"/>
      <c r="F1514" s="162"/>
      <c r="G1514" s="311"/>
      <c r="H1514" s="312"/>
      <c r="I1514" s="163"/>
    </row>
    <row r="1515" spans="1:9" ht="15.75" x14ac:dyDescent="0.25">
      <c r="A1515" s="160"/>
      <c r="B1515" s="159"/>
      <c r="C1515" s="159"/>
      <c r="D1515" s="159"/>
      <c r="E1515" s="161"/>
      <c r="F1515" s="162"/>
      <c r="G1515" s="311"/>
      <c r="H1515" s="312"/>
      <c r="I1515" s="163"/>
    </row>
    <row r="1516" spans="1:9" ht="15.75" x14ac:dyDescent="0.25">
      <c r="A1516" s="160"/>
      <c r="B1516" s="159"/>
      <c r="C1516" s="159"/>
      <c r="D1516" s="159"/>
      <c r="E1516" s="161"/>
      <c r="F1516" s="162"/>
      <c r="G1516" s="311"/>
      <c r="H1516" s="312"/>
      <c r="I1516" s="163"/>
    </row>
    <row r="1517" spans="1:9" ht="15.75" x14ac:dyDescent="0.25">
      <c r="A1517" s="160"/>
      <c r="B1517" s="159"/>
      <c r="C1517" s="159"/>
      <c r="D1517" s="159"/>
      <c r="E1517" s="161"/>
      <c r="F1517" s="162"/>
      <c r="G1517" s="311"/>
      <c r="H1517" s="312"/>
      <c r="I1517" s="163"/>
    </row>
    <row r="1518" spans="1:9" ht="15.75" x14ac:dyDescent="0.25">
      <c r="A1518" s="160"/>
      <c r="B1518" s="159"/>
      <c r="C1518" s="159"/>
      <c r="D1518" s="159"/>
      <c r="E1518" s="161"/>
      <c r="F1518" s="162"/>
      <c r="G1518" s="311"/>
      <c r="H1518" s="312"/>
      <c r="I1518" s="163"/>
    </row>
    <row r="1519" spans="1:9" ht="16.5" thickBot="1" x14ac:dyDescent="0.3">
      <c r="A1519" s="166"/>
      <c r="B1519" s="167"/>
      <c r="C1519" s="167"/>
      <c r="D1519" s="167"/>
      <c r="E1519" s="168"/>
      <c r="F1519" s="169"/>
      <c r="G1519" s="313"/>
      <c r="H1519" s="314"/>
      <c r="I1519" s="170"/>
    </row>
    <row r="1520" spans="1:9" x14ac:dyDescent="0.2">
      <c r="A1520" s="178" t="s">
        <v>41</v>
      </c>
      <c r="B1520" s="178" t="s">
        <v>41</v>
      </c>
      <c r="C1520" s="178" t="s">
        <v>41</v>
      </c>
      <c r="D1520" s="178" t="s">
        <v>41</v>
      </c>
      <c r="E1520" s="183" t="s">
        <v>41</v>
      </c>
      <c r="F1520" s="177" t="s">
        <v>41</v>
      </c>
      <c r="G1520" s="183" t="s">
        <v>41</v>
      </c>
      <c r="H1520" s="177" t="s">
        <v>41</v>
      </c>
      <c r="I1520" s="179" t="s">
        <v>41</v>
      </c>
    </row>
    <row r="1521" spans="1:9" x14ac:dyDescent="0.2">
      <c r="A1521" s="31"/>
      <c r="B1521" s="31"/>
      <c r="C1521" s="31"/>
      <c r="D1521" s="31"/>
      <c r="E1521" s="31"/>
      <c r="F1521" s="31"/>
      <c r="G1521" s="31"/>
      <c r="H1521" s="31"/>
      <c r="I1521" s="184"/>
    </row>
  </sheetData>
  <sheetProtection algorithmName="SHA-512" hashValue="yLQ734NXjW27oJjXyFHtoRjX5jFntP+LKqdhagtQiXQnU7vmbHS1X2Q06u2nglh1hSYkC8rp+N4vheABCIVOGA==" saltValue="FeVRTqnXfS+6LiXjlxh05w==" spinCount="100000" sheet="1" objects="1" scenarios="1"/>
  <mergeCells count="1505">
    <mergeCell ref="G1519:H1519"/>
    <mergeCell ref="G1515:H1515"/>
    <mergeCell ref="G1516:H1516"/>
    <mergeCell ref="G1517:H1517"/>
    <mergeCell ref="G1518:H1518"/>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formula1>DATEVALUE("1/1/"&amp;YEAR(NOW())-1)</formula1>
      <formula2>DATEVALUE("12/31/"&amp;YEAR(NOW())-1)</formula2>
    </dataValidation>
    <dataValidation type="list" allowBlank="1" showInputMessage="1" showErrorMessage="1" errorTitle="Input Error " error="You must enter &quot;Yes&quot; or &quot;No&quot;" sqref="G15:G1519">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Y1520"/>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71</v>
      </c>
      <c r="N1" s="75" t="s">
        <v>15</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PENNSYLVANIA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Pennsylvania, or imposed by an combination of cities, counties or other political subdivisions of Pennsylvania.</v>
      </c>
      <c r="B6" s="52"/>
      <c r="C6" s="52"/>
      <c r="D6" s="49"/>
      <c r="E6" s="49"/>
      <c r="F6" s="50"/>
      <c r="G6" s="50"/>
      <c r="H6" s="50"/>
      <c r="I6" s="143"/>
    </row>
    <row r="7" spans="1:25" s="51" customFormat="1" ht="12.75" customHeight="1" x14ac:dyDescent="0.25">
      <c r="A7" s="83" t="s">
        <v>1</v>
      </c>
      <c r="B7" s="52"/>
      <c r="C7" s="52"/>
      <c r="D7" s="49"/>
      <c r="E7" s="49"/>
      <c r="F7" s="50"/>
      <c r="G7" s="50"/>
      <c r="H7" s="50"/>
      <c r="I7" s="143"/>
    </row>
    <row r="8" spans="1:25" s="51" customFormat="1" ht="12.75" customHeight="1" x14ac:dyDescent="0.25">
      <c r="A8" s="82" t="s">
        <v>56</v>
      </c>
      <c r="B8" s="52"/>
      <c r="C8" s="52"/>
      <c r="D8" s="49"/>
      <c r="E8" s="49"/>
      <c r="F8" s="50"/>
      <c r="G8" s="50"/>
      <c r="H8" s="50"/>
      <c r="I8" s="143"/>
    </row>
    <row r="9" spans="1:25" s="51" customFormat="1" ht="1.5" customHeight="1" x14ac:dyDescent="0.25">
      <c r="A9" s="82"/>
      <c r="B9" s="52"/>
      <c r="C9" s="52"/>
      <c r="D9" s="49"/>
      <c r="E9" s="49"/>
      <c r="F9" s="50"/>
      <c r="G9" s="50"/>
      <c r="H9" s="50"/>
      <c r="I9" s="143"/>
    </row>
    <row r="10" spans="1:25" s="51" customFormat="1" ht="1.5" customHeight="1" x14ac:dyDescent="0.25">
      <c r="A10" s="82"/>
      <c r="B10" s="52"/>
      <c r="C10" s="52"/>
      <c r="D10" s="49"/>
      <c r="E10" s="49"/>
      <c r="F10" s="50"/>
      <c r="G10" s="50"/>
      <c r="H10" s="50"/>
      <c r="I10" s="143"/>
    </row>
    <row r="11" spans="1:25" s="51" customFormat="1" ht="1.5" customHeight="1" x14ac:dyDescent="0.25">
      <c r="A11" s="82"/>
      <c r="B11" s="52"/>
      <c r="C11" s="52"/>
      <c r="D11" s="49"/>
      <c r="E11" s="49"/>
      <c r="F11" s="50"/>
      <c r="G11" s="50"/>
      <c r="H11" s="50"/>
      <c r="I11" s="143"/>
    </row>
    <row r="12" spans="1:25" s="51" customFormat="1" ht="1.5" customHeight="1" x14ac:dyDescent="0.25">
      <c r="A12" s="82"/>
      <c r="B12" s="52"/>
      <c r="C12" s="52"/>
      <c r="D12" s="49"/>
      <c r="E12" s="49"/>
      <c r="F12" s="50"/>
      <c r="G12" s="50"/>
      <c r="H12" s="50"/>
      <c r="I12" s="143"/>
    </row>
    <row r="13" spans="1:25" ht="6" customHeight="1" thickBot="1" x14ac:dyDescent="0.25">
      <c r="A13" s="56"/>
      <c r="B13" s="56"/>
      <c r="C13" s="56"/>
      <c r="I13" s="144"/>
    </row>
    <row r="14" spans="1:25" ht="47.25" x14ac:dyDescent="0.25">
      <c r="A14" s="44" t="s">
        <v>35</v>
      </c>
      <c r="B14" s="45" t="s">
        <v>31</v>
      </c>
      <c r="C14" s="45" t="s">
        <v>32</v>
      </c>
      <c r="D14" s="45" t="s">
        <v>33</v>
      </c>
      <c r="E14" s="47" t="s">
        <v>44</v>
      </c>
      <c r="F14" s="48"/>
      <c r="G14" s="157" t="str">
        <f>"Does "&amp;UPPER(TRIM($N$1))&amp;" allow a state tax credit for this municipal payment?"</f>
        <v>Does PENNSYLVANIA allow a state tax credit for this municipal payment?</v>
      </c>
      <c r="H14" s="68"/>
      <c r="I14" s="46" t="s">
        <v>34</v>
      </c>
    </row>
    <row r="15" spans="1:25" ht="15.75" x14ac:dyDescent="0.25">
      <c r="A15" s="160"/>
      <c r="B15" s="159"/>
      <c r="C15" s="159"/>
      <c r="D15" s="159"/>
      <c r="E15" s="161"/>
      <c r="F15" s="162"/>
      <c r="G15" s="311"/>
      <c r="H15" s="312"/>
      <c r="I15" s="163"/>
    </row>
    <row r="16" spans="1:25" ht="12.75" customHeight="1" x14ac:dyDescent="0.25">
      <c r="A16" s="160"/>
      <c r="B16" s="159"/>
      <c r="C16" s="159"/>
      <c r="D16" s="159"/>
      <c r="E16" s="161"/>
      <c r="F16" s="162"/>
      <c r="G16" s="311"/>
      <c r="H16" s="312"/>
      <c r="I16" s="163"/>
    </row>
    <row r="17" spans="1:9" ht="12.75" customHeight="1" x14ac:dyDescent="0.25">
      <c r="A17" s="160"/>
      <c r="B17" s="159"/>
      <c r="C17" s="159"/>
      <c r="D17" s="159"/>
      <c r="E17" s="161"/>
      <c r="F17" s="162"/>
      <c r="G17" s="311"/>
      <c r="H17" s="312"/>
      <c r="I17" s="163"/>
    </row>
    <row r="18" spans="1:9" ht="12.75" customHeight="1" x14ac:dyDescent="0.25">
      <c r="A18" s="160"/>
      <c r="B18" s="159"/>
      <c r="C18" s="159"/>
      <c r="D18" s="159"/>
      <c r="E18" s="161"/>
      <c r="F18" s="162"/>
      <c r="G18" s="311"/>
      <c r="H18" s="312"/>
      <c r="I18" s="163"/>
    </row>
    <row r="19" spans="1:9" ht="12.75" customHeight="1" x14ac:dyDescent="0.25">
      <c r="A19" s="160"/>
      <c r="B19" s="159"/>
      <c r="C19" s="159"/>
      <c r="D19" s="159"/>
      <c r="E19" s="161"/>
      <c r="F19" s="162"/>
      <c r="G19" s="311"/>
      <c r="H19" s="312"/>
      <c r="I19" s="163"/>
    </row>
    <row r="20" spans="1:9" ht="12.75" customHeight="1" x14ac:dyDescent="0.25">
      <c r="A20" s="160"/>
      <c r="B20" s="159"/>
      <c r="C20" s="159"/>
      <c r="D20" s="159"/>
      <c r="E20" s="161"/>
      <c r="F20" s="162"/>
      <c r="G20" s="311"/>
      <c r="H20" s="312"/>
      <c r="I20" s="163"/>
    </row>
    <row r="21" spans="1:9" ht="12.75" customHeight="1" x14ac:dyDescent="0.25">
      <c r="A21" s="160"/>
      <c r="B21" s="159"/>
      <c r="C21" s="159"/>
      <c r="D21" s="159"/>
      <c r="E21" s="161"/>
      <c r="F21" s="162"/>
      <c r="G21" s="311"/>
      <c r="H21" s="312"/>
      <c r="I21" s="163"/>
    </row>
    <row r="22" spans="1:9" ht="12.75" customHeight="1" x14ac:dyDescent="0.25">
      <c r="A22" s="160"/>
      <c r="B22" s="159"/>
      <c r="C22" s="159"/>
      <c r="D22" s="159"/>
      <c r="E22" s="161"/>
      <c r="F22" s="162"/>
      <c r="G22" s="311"/>
      <c r="H22" s="312"/>
      <c r="I22" s="163"/>
    </row>
    <row r="23" spans="1:9" ht="12.75" customHeight="1" x14ac:dyDescent="0.25">
      <c r="A23" s="160"/>
      <c r="B23" s="159"/>
      <c r="C23" s="159"/>
      <c r="D23" s="159"/>
      <c r="E23" s="161"/>
      <c r="F23" s="162"/>
      <c r="G23" s="311"/>
      <c r="H23" s="312"/>
      <c r="I23" s="163"/>
    </row>
    <row r="24" spans="1:9" ht="12.75" customHeight="1" x14ac:dyDescent="0.25">
      <c r="A24" s="160"/>
      <c r="B24" s="159"/>
      <c r="C24" s="159"/>
      <c r="D24" s="159"/>
      <c r="E24" s="161"/>
      <c r="F24" s="162"/>
      <c r="G24" s="311"/>
      <c r="H24" s="312"/>
      <c r="I24" s="163"/>
    </row>
    <row r="25" spans="1:9" ht="12.75" customHeight="1" x14ac:dyDescent="0.25">
      <c r="A25" s="160"/>
      <c r="B25" s="159"/>
      <c r="C25" s="159"/>
      <c r="D25" s="159"/>
      <c r="E25" s="161"/>
      <c r="F25" s="162"/>
      <c r="G25" s="311"/>
      <c r="H25" s="312"/>
      <c r="I25" s="163"/>
    </row>
    <row r="26" spans="1:9" ht="12.75" customHeight="1" x14ac:dyDescent="0.25">
      <c r="A26" s="160"/>
      <c r="B26" s="159"/>
      <c r="C26" s="159"/>
      <c r="D26" s="159"/>
      <c r="E26" s="161"/>
      <c r="F26" s="162"/>
      <c r="G26" s="311"/>
      <c r="H26" s="312"/>
      <c r="I26" s="163"/>
    </row>
    <row r="27" spans="1:9" ht="12.75" customHeight="1" x14ac:dyDescent="0.25">
      <c r="A27" s="160"/>
      <c r="B27" s="159"/>
      <c r="C27" s="159"/>
      <c r="D27" s="159"/>
      <c r="E27" s="161"/>
      <c r="F27" s="162"/>
      <c r="G27" s="311"/>
      <c r="H27" s="312"/>
      <c r="I27" s="163"/>
    </row>
    <row r="28" spans="1:9" ht="12.75" customHeight="1" x14ac:dyDescent="0.25">
      <c r="A28" s="160"/>
      <c r="B28" s="159"/>
      <c r="C28" s="159"/>
      <c r="D28" s="159"/>
      <c r="E28" s="161"/>
      <c r="F28" s="162"/>
      <c r="G28" s="311"/>
      <c r="H28" s="312"/>
      <c r="I28" s="163"/>
    </row>
    <row r="29" spans="1:9" ht="12.75" customHeight="1" x14ac:dyDescent="0.25">
      <c r="A29" s="160"/>
      <c r="B29" s="159"/>
      <c r="C29" s="159"/>
      <c r="D29" s="159"/>
      <c r="E29" s="161"/>
      <c r="F29" s="162"/>
      <c r="G29" s="311"/>
      <c r="H29" s="312"/>
      <c r="I29" s="163"/>
    </row>
    <row r="30" spans="1:9" ht="12.75" customHeight="1" x14ac:dyDescent="0.25">
      <c r="A30" s="160"/>
      <c r="B30" s="159"/>
      <c r="C30" s="159"/>
      <c r="D30" s="159"/>
      <c r="E30" s="161"/>
      <c r="F30" s="162"/>
      <c r="G30" s="311"/>
      <c r="H30" s="312"/>
      <c r="I30" s="163"/>
    </row>
    <row r="31" spans="1:9" ht="12.75" customHeight="1" x14ac:dyDescent="0.25">
      <c r="A31" s="160"/>
      <c r="B31" s="159"/>
      <c r="C31" s="159"/>
      <c r="D31" s="159"/>
      <c r="E31" s="161"/>
      <c r="F31" s="162"/>
      <c r="G31" s="311"/>
      <c r="H31" s="312"/>
      <c r="I31" s="163"/>
    </row>
    <row r="32" spans="1:9" ht="12.75" customHeight="1" x14ac:dyDescent="0.25">
      <c r="A32" s="160"/>
      <c r="B32" s="159"/>
      <c r="C32" s="159"/>
      <c r="D32" s="159"/>
      <c r="E32" s="161"/>
      <c r="F32" s="162"/>
      <c r="G32" s="311"/>
      <c r="H32" s="312"/>
      <c r="I32" s="163"/>
    </row>
    <row r="33" spans="1:9" ht="12.75" customHeight="1" x14ac:dyDescent="0.25">
      <c r="A33" s="160"/>
      <c r="B33" s="159"/>
      <c r="C33" s="159"/>
      <c r="D33" s="159"/>
      <c r="E33" s="161"/>
      <c r="F33" s="162"/>
      <c r="G33" s="311"/>
      <c r="H33" s="312"/>
      <c r="I33" s="163"/>
    </row>
    <row r="34" spans="1:9" ht="12.75" customHeight="1" x14ac:dyDescent="0.25">
      <c r="A34" s="160"/>
      <c r="B34" s="159"/>
      <c r="C34" s="159"/>
      <c r="D34" s="159"/>
      <c r="E34" s="161"/>
      <c r="F34" s="162"/>
      <c r="G34" s="311"/>
      <c r="H34" s="312"/>
      <c r="I34" s="163"/>
    </row>
    <row r="35" spans="1:9" ht="12.75" customHeight="1" x14ac:dyDescent="0.25">
      <c r="A35" s="160"/>
      <c r="B35" s="159"/>
      <c r="C35" s="159"/>
      <c r="D35" s="159"/>
      <c r="E35" s="161"/>
      <c r="F35" s="162"/>
      <c r="G35" s="311"/>
      <c r="H35" s="312"/>
      <c r="I35" s="163"/>
    </row>
    <row r="36" spans="1:9" ht="12.75" customHeight="1" x14ac:dyDescent="0.25">
      <c r="A36" s="160"/>
      <c r="B36" s="159"/>
      <c r="C36" s="159"/>
      <c r="D36" s="159"/>
      <c r="E36" s="161"/>
      <c r="F36" s="162"/>
      <c r="G36" s="311"/>
      <c r="H36" s="312"/>
      <c r="I36" s="163"/>
    </row>
    <row r="37" spans="1:9" ht="12.75" customHeight="1" x14ac:dyDescent="0.25">
      <c r="A37" s="160"/>
      <c r="B37" s="159"/>
      <c r="C37" s="159"/>
      <c r="D37" s="159"/>
      <c r="E37" s="161"/>
      <c r="F37" s="162"/>
      <c r="G37" s="311"/>
      <c r="H37" s="312"/>
      <c r="I37" s="163"/>
    </row>
    <row r="38" spans="1:9" ht="12.75" customHeight="1" x14ac:dyDescent="0.25">
      <c r="A38" s="160"/>
      <c r="B38" s="159"/>
      <c r="C38" s="159"/>
      <c r="D38" s="159"/>
      <c r="E38" s="161"/>
      <c r="F38" s="162"/>
      <c r="G38" s="311"/>
      <c r="H38" s="312"/>
      <c r="I38" s="163"/>
    </row>
    <row r="39" spans="1:9" ht="12.75" customHeight="1" x14ac:dyDescent="0.25">
      <c r="A39" s="160"/>
      <c r="B39" s="159"/>
      <c r="C39" s="159"/>
      <c r="D39" s="159"/>
      <c r="E39" s="161"/>
      <c r="F39" s="162"/>
      <c r="G39" s="311"/>
      <c r="H39" s="312"/>
      <c r="I39" s="163"/>
    </row>
    <row r="40" spans="1:9" ht="12.75" customHeight="1" x14ac:dyDescent="0.25">
      <c r="A40" s="160"/>
      <c r="B40" s="159"/>
      <c r="C40" s="159"/>
      <c r="D40" s="159"/>
      <c r="E40" s="161"/>
      <c r="F40" s="162"/>
      <c r="G40" s="311"/>
      <c r="H40" s="312"/>
      <c r="I40" s="163"/>
    </row>
    <row r="41" spans="1:9" ht="12.75" customHeight="1" x14ac:dyDescent="0.25">
      <c r="A41" s="160"/>
      <c r="B41" s="159"/>
      <c r="C41" s="159"/>
      <c r="D41" s="159"/>
      <c r="E41" s="161"/>
      <c r="F41" s="162"/>
      <c r="G41" s="311"/>
      <c r="H41" s="312"/>
      <c r="I41" s="163"/>
    </row>
    <row r="42" spans="1:9" ht="12.75" customHeight="1" x14ac:dyDescent="0.25">
      <c r="A42" s="160"/>
      <c r="B42" s="159"/>
      <c r="C42" s="159"/>
      <c r="D42" s="159"/>
      <c r="E42" s="161"/>
      <c r="F42" s="162"/>
      <c r="G42" s="311"/>
      <c r="H42" s="312"/>
      <c r="I42" s="163"/>
    </row>
    <row r="43" spans="1:9" ht="12.75" customHeight="1" x14ac:dyDescent="0.25">
      <c r="A43" s="160"/>
      <c r="B43" s="159"/>
      <c r="C43" s="159"/>
      <c r="D43" s="159"/>
      <c r="E43" s="161"/>
      <c r="F43" s="162"/>
      <c r="G43" s="311"/>
      <c r="H43" s="312"/>
      <c r="I43" s="163"/>
    </row>
    <row r="44" spans="1:9" ht="12.75" customHeight="1" x14ac:dyDescent="0.25">
      <c r="A44" s="160"/>
      <c r="B44" s="159"/>
      <c r="C44" s="159"/>
      <c r="D44" s="159"/>
      <c r="E44" s="161"/>
      <c r="F44" s="162"/>
      <c r="G44" s="311"/>
      <c r="H44" s="312"/>
      <c r="I44" s="163"/>
    </row>
    <row r="45" spans="1:9" ht="12.75" customHeight="1" x14ac:dyDescent="0.25">
      <c r="A45" s="160"/>
      <c r="B45" s="159"/>
      <c r="C45" s="159"/>
      <c r="D45" s="159"/>
      <c r="E45" s="161"/>
      <c r="F45" s="162"/>
      <c r="G45" s="311"/>
      <c r="H45" s="312"/>
      <c r="I45" s="163"/>
    </row>
    <row r="46" spans="1:9" ht="12.75" customHeight="1" x14ac:dyDescent="0.25">
      <c r="A46" s="160"/>
      <c r="B46" s="159"/>
      <c r="C46" s="159"/>
      <c r="D46" s="159"/>
      <c r="E46" s="161"/>
      <c r="F46" s="162"/>
      <c r="G46" s="311"/>
      <c r="H46" s="312"/>
      <c r="I46" s="163"/>
    </row>
    <row r="47" spans="1:9" ht="12.75" customHeight="1" x14ac:dyDescent="0.25">
      <c r="A47" s="160"/>
      <c r="B47" s="159"/>
      <c r="C47" s="159"/>
      <c r="D47" s="159"/>
      <c r="E47" s="161"/>
      <c r="F47" s="162"/>
      <c r="G47" s="311"/>
      <c r="H47" s="312"/>
      <c r="I47" s="163"/>
    </row>
    <row r="48" spans="1:9" ht="12.75" customHeight="1" x14ac:dyDescent="0.25">
      <c r="A48" s="160"/>
      <c r="B48" s="159"/>
      <c r="C48" s="159"/>
      <c r="D48" s="159"/>
      <c r="E48" s="161"/>
      <c r="F48" s="162"/>
      <c r="G48" s="311"/>
      <c r="H48" s="312"/>
      <c r="I48" s="163"/>
    </row>
    <row r="49" spans="1:9" ht="12.75" customHeight="1" x14ac:dyDescent="0.25">
      <c r="A49" s="160"/>
      <c r="B49" s="159"/>
      <c r="C49" s="159"/>
      <c r="D49" s="159"/>
      <c r="E49" s="161"/>
      <c r="F49" s="162"/>
      <c r="G49" s="311"/>
      <c r="H49" s="312"/>
      <c r="I49" s="163"/>
    </row>
    <row r="50" spans="1:9" ht="12.75" customHeight="1" x14ac:dyDescent="0.25">
      <c r="A50" s="160"/>
      <c r="B50" s="159"/>
      <c r="C50" s="159"/>
      <c r="D50" s="159"/>
      <c r="E50" s="161"/>
      <c r="F50" s="162"/>
      <c r="G50" s="311"/>
      <c r="H50" s="312"/>
      <c r="I50" s="163"/>
    </row>
    <row r="51" spans="1:9" ht="12.75" customHeight="1" x14ac:dyDescent="0.25">
      <c r="A51" s="160"/>
      <c r="B51" s="159"/>
      <c r="C51" s="159"/>
      <c r="D51" s="159"/>
      <c r="E51" s="161"/>
      <c r="F51" s="162"/>
      <c r="G51" s="311"/>
      <c r="H51" s="312"/>
      <c r="I51" s="163"/>
    </row>
    <row r="52" spans="1:9" ht="12.75" customHeight="1" x14ac:dyDescent="0.25">
      <c r="A52" s="160"/>
      <c r="B52" s="159"/>
      <c r="C52" s="159"/>
      <c r="D52" s="159"/>
      <c r="E52" s="161"/>
      <c r="F52" s="162"/>
      <c r="G52" s="311"/>
      <c r="H52" s="312"/>
      <c r="I52" s="163"/>
    </row>
    <row r="53" spans="1:9" ht="12.75" customHeight="1" x14ac:dyDescent="0.25">
      <c r="A53" s="160"/>
      <c r="B53" s="159"/>
      <c r="C53" s="159"/>
      <c r="D53" s="159"/>
      <c r="E53" s="161"/>
      <c r="F53" s="162"/>
      <c r="G53" s="311"/>
      <c r="H53" s="312"/>
      <c r="I53" s="163"/>
    </row>
    <row r="54" spans="1:9" ht="12.75" customHeight="1" x14ac:dyDescent="0.25">
      <c r="A54" s="160"/>
      <c r="B54" s="159"/>
      <c r="C54" s="159"/>
      <c r="D54" s="159"/>
      <c r="E54" s="161"/>
      <c r="F54" s="162"/>
      <c r="G54" s="311"/>
      <c r="H54" s="312"/>
      <c r="I54" s="163"/>
    </row>
    <row r="55" spans="1:9" ht="12.75" customHeight="1" x14ac:dyDescent="0.25">
      <c r="A55" s="160"/>
      <c r="B55" s="159"/>
      <c r="C55" s="159"/>
      <c r="D55" s="159"/>
      <c r="E55" s="161"/>
      <c r="F55" s="162"/>
      <c r="G55" s="311"/>
      <c r="H55" s="312"/>
      <c r="I55" s="163"/>
    </row>
    <row r="56" spans="1:9" ht="12.75" customHeight="1" x14ac:dyDescent="0.25">
      <c r="A56" s="160"/>
      <c r="B56" s="159"/>
      <c r="C56" s="159"/>
      <c r="D56" s="159"/>
      <c r="E56" s="161"/>
      <c r="F56" s="162"/>
      <c r="G56" s="311"/>
      <c r="H56" s="312"/>
      <c r="I56" s="163"/>
    </row>
    <row r="57" spans="1:9" ht="12.75" customHeight="1" x14ac:dyDescent="0.25">
      <c r="A57" s="160"/>
      <c r="B57" s="159"/>
      <c r="C57" s="159"/>
      <c r="D57" s="159"/>
      <c r="E57" s="161"/>
      <c r="F57" s="162"/>
      <c r="G57" s="311"/>
      <c r="H57" s="312"/>
      <c r="I57" s="163"/>
    </row>
    <row r="58" spans="1:9" ht="12.75" customHeight="1" x14ac:dyDescent="0.25">
      <c r="A58" s="160"/>
      <c r="B58" s="159"/>
      <c r="C58" s="159"/>
      <c r="D58" s="159"/>
      <c r="E58" s="161"/>
      <c r="F58" s="162"/>
      <c r="G58" s="311"/>
      <c r="H58" s="312"/>
      <c r="I58" s="163"/>
    </row>
    <row r="59" spans="1:9" ht="12.75" customHeight="1" x14ac:dyDescent="0.25">
      <c r="A59" s="160"/>
      <c r="B59" s="159"/>
      <c r="C59" s="159"/>
      <c r="D59" s="159"/>
      <c r="E59" s="161"/>
      <c r="F59" s="162"/>
      <c r="G59" s="311"/>
      <c r="H59" s="312"/>
      <c r="I59" s="163"/>
    </row>
    <row r="60" spans="1:9" ht="12.75" customHeight="1" x14ac:dyDescent="0.25">
      <c r="A60" s="160"/>
      <c r="B60" s="159"/>
      <c r="C60" s="159"/>
      <c r="D60" s="159"/>
      <c r="E60" s="161"/>
      <c r="F60" s="162"/>
      <c r="G60" s="311"/>
      <c r="H60" s="312"/>
      <c r="I60" s="163"/>
    </row>
    <row r="61" spans="1:9" ht="12.75" customHeight="1" x14ac:dyDescent="0.25">
      <c r="A61" s="160"/>
      <c r="B61" s="159"/>
      <c r="C61" s="159"/>
      <c r="D61" s="159"/>
      <c r="E61" s="161"/>
      <c r="F61" s="162"/>
      <c r="G61" s="311"/>
      <c r="H61" s="312"/>
      <c r="I61" s="163"/>
    </row>
    <row r="62" spans="1:9" ht="12.75" customHeight="1" x14ac:dyDescent="0.25">
      <c r="A62" s="160"/>
      <c r="B62" s="159"/>
      <c r="C62" s="159"/>
      <c r="D62" s="159"/>
      <c r="E62" s="161"/>
      <c r="F62" s="162"/>
      <c r="G62" s="311"/>
      <c r="H62" s="312"/>
      <c r="I62" s="163"/>
    </row>
    <row r="63" spans="1:9" ht="12.75" customHeight="1" x14ac:dyDescent="0.25">
      <c r="A63" s="160"/>
      <c r="B63" s="159"/>
      <c r="C63" s="159"/>
      <c r="D63" s="159"/>
      <c r="E63" s="161"/>
      <c r="F63" s="162"/>
      <c r="G63" s="311"/>
      <c r="H63" s="312"/>
      <c r="I63" s="163"/>
    </row>
    <row r="64" spans="1:9" ht="12.75" customHeight="1" x14ac:dyDescent="0.25">
      <c r="A64" s="160"/>
      <c r="B64" s="159"/>
      <c r="C64" s="159"/>
      <c r="D64" s="159"/>
      <c r="E64" s="161"/>
      <c r="F64" s="162"/>
      <c r="G64" s="311"/>
      <c r="H64" s="312"/>
      <c r="I64" s="163"/>
    </row>
    <row r="65" spans="1:9" ht="12.75" customHeight="1" x14ac:dyDescent="0.25">
      <c r="A65" s="160"/>
      <c r="B65" s="159"/>
      <c r="C65" s="159"/>
      <c r="D65" s="159"/>
      <c r="E65" s="161"/>
      <c r="F65" s="162"/>
      <c r="G65" s="311"/>
      <c r="H65" s="312"/>
      <c r="I65" s="163"/>
    </row>
    <row r="66" spans="1:9" ht="12.75" customHeight="1" x14ac:dyDescent="0.25">
      <c r="A66" s="160"/>
      <c r="B66" s="159"/>
      <c r="C66" s="159"/>
      <c r="D66" s="159"/>
      <c r="E66" s="161"/>
      <c r="F66" s="162"/>
      <c r="G66" s="311"/>
      <c r="H66" s="312"/>
      <c r="I66" s="163"/>
    </row>
    <row r="67" spans="1:9" ht="12.75" customHeight="1" x14ac:dyDescent="0.25">
      <c r="A67" s="160"/>
      <c r="B67" s="159"/>
      <c r="C67" s="159"/>
      <c r="D67" s="159"/>
      <c r="E67" s="161"/>
      <c r="F67" s="162"/>
      <c r="G67" s="311"/>
      <c r="H67" s="312"/>
      <c r="I67" s="163"/>
    </row>
    <row r="68" spans="1:9" ht="12.75" customHeight="1" x14ac:dyDescent="0.25">
      <c r="A68" s="160"/>
      <c r="B68" s="159"/>
      <c r="C68" s="159"/>
      <c r="D68" s="159"/>
      <c r="E68" s="161"/>
      <c r="F68" s="162"/>
      <c r="G68" s="311"/>
      <c r="H68" s="312"/>
      <c r="I68" s="163"/>
    </row>
    <row r="69" spans="1:9" ht="12.75" customHeight="1" x14ac:dyDescent="0.25">
      <c r="A69" s="160"/>
      <c r="B69" s="159"/>
      <c r="C69" s="159"/>
      <c r="D69" s="159"/>
      <c r="E69" s="161"/>
      <c r="F69" s="162"/>
      <c r="G69" s="311"/>
      <c r="H69" s="312"/>
      <c r="I69" s="163"/>
    </row>
    <row r="70" spans="1:9" ht="12.75" customHeight="1" x14ac:dyDescent="0.25">
      <c r="A70" s="160"/>
      <c r="B70" s="159"/>
      <c r="C70" s="159"/>
      <c r="D70" s="159"/>
      <c r="E70" s="161"/>
      <c r="F70" s="162"/>
      <c r="G70" s="311"/>
      <c r="H70" s="312"/>
      <c r="I70" s="163"/>
    </row>
    <row r="71" spans="1:9" ht="12.75" customHeight="1" x14ac:dyDescent="0.25">
      <c r="A71" s="160"/>
      <c r="B71" s="159"/>
      <c r="C71" s="159"/>
      <c r="D71" s="159"/>
      <c r="E71" s="161"/>
      <c r="F71" s="162"/>
      <c r="G71" s="311"/>
      <c r="H71" s="312"/>
      <c r="I71" s="163"/>
    </row>
    <row r="72" spans="1:9" ht="12.75" customHeight="1" x14ac:dyDescent="0.25">
      <c r="A72" s="160"/>
      <c r="B72" s="159"/>
      <c r="C72" s="159"/>
      <c r="D72" s="159"/>
      <c r="E72" s="161"/>
      <c r="F72" s="162"/>
      <c r="G72" s="311"/>
      <c r="H72" s="312"/>
      <c r="I72" s="163"/>
    </row>
    <row r="73" spans="1:9" ht="12.75" customHeight="1" x14ac:dyDescent="0.25">
      <c r="A73" s="160"/>
      <c r="B73" s="159"/>
      <c r="C73" s="159"/>
      <c r="D73" s="159"/>
      <c r="E73" s="161"/>
      <c r="F73" s="162"/>
      <c r="G73" s="311"/>
      <c r="H73" s="312"/>
      <c r="I73" s="163"/>
    </row>
    <row r="74" spans="1:9" ht="12.75" customHeight="1" x14ac:dyDescent="0.25">
      <c r="A74" s="160"/>
      <c r="B74" s="159"/>
      <c r="C74" s="159"/>
      <c r="D74" s="159"/>
      <c r="E74" s="161"/>
      <c r="F74" s="162"/>
      <c r="G74" s="311"/>
      <c r="H74" s="312"/>
      <c r="I74" s="163"/>
    </row>
    <row r="75" spans="1:9" ht="12.75" customHeight="1" x14ac:dyDescent="0.25">
      <c r="A75" s="160"/>
      <c r="B75" s="159"/>
      <c r="C75" s="159"/>
      <c r="D75" s="159"/>
      <c r="E75" s="161"/>
      <c r="F75" s="162"/>
      <c r="G75" s="311"/>
      <c r="H75" s="312"/>
      <c r="I75" s="163"/>
    </row>
    <row r="76" spans="1:9" ht="12.75" customHeight="1" x14ac:dyDescent="0.25">
      <c r="A76" s="160"/>
      <c r="B76" s="159"/>
      <c r="C76" s="159"/>
      <c r="D76" s="159"/>
      <c r="E76" s="161"/>
      <c r="F76" s="162"/>
      <c r="G76" s="311"/>
      <c r="H76" s="312"/>
      <c r="I76" s="163"/>
    </row>
    <row r="77" spans="1:9" ht="12.75" customHeight="1" x14ac:dyDescent="0.25">
      <c r="A77" s="160"/>
      <c r="B77" s="159"/>
      <c r="C77" s="159"/>
      <c r="D77" s="159"/>
      <c r="E77" s="161"/>
      <c r="F77" s="162"/>
      <c r="G77" s="311"/>
      <c r="H77" s="312"/>
      <c r="I77" s="163"/>
    </row>
    <row r="78" spans="1:9" ht="12.75" customHeight="1" x14ac:dyDescent="0.25">
      <c r="A78" s="160"/>
      <c r="B78" s="159"/>
      <c r="C78" s="159"/>
      <c r="D78" s="159"/>
      <c r="E78" s="161"/>
      <c r="F78" s="162"/>
      <c r="G78" s="311"/>
      <c r="H78" s="312"/>
      <c r="I78" s="163"/>
    </row>
    <row r="79" spans="1:9" ht="12.75" customHeight="1" x14ac:dyDescent="0.25">
      <c r="A79" s="160"/>
      <c r="B79" s="159"/>
      <c r="C79" s="159"/>
      <c r="D79" s="159"/>
      <c r="E79" s="161"/>
      <c r="F79" s="162"/>
      <c r="G79" s="311"/>
      <c r="H79" s="312"/>
      <c r="I79" s="163"/>
    </row>
    <row r="80" spans="1:9" ht="12.75" customHeight="1" x14ac:dyDescent="0.25">
      <c r="A80" s="160"/>
      <c r="B80" s="159"/>
      <c r="C80" s="159"/>
      <c r="D80" s="159"/>
      <c r="E80" s="161"/>
      <c r="F80" s="162"/>
      <c r="G80" s="311"/>
      <c r="H80" s="312"/>
      <c r="I80" s="163"/>
    </row>
    <row r="81" spans="1:9" ht="12.75" customHeight="1" x14ac:dyDescent="0.25">
      <c r="A81" s="160"/>
      <c r="B81" s="159"/>
      <c r="C81" s="159"/>
      <c r="D81" s="159"/>
      <c r="E81" s="161"/>
      <c r="F81" s="162"/>
      <c r="G81" s="311"/>
      <c r="H81" s="312"/>
      <c r="I81" s="163"/>
    </row>
    <row r="82" spans="1:9" ht="12.75" customHeight="1" x14ac:dyDescent="0.25">
      <c r="A82" s="160"/>
      <c r="B82" s="159"/>
      <c r="C82" s="159"/>
      <c r="D82" s="159"/>
      <c r="E82" s="161"/>
      <c r="F82" s="162"/>
      <c r="G82" s="311"/>
      <c r="H82" s="312"/>
      <c r="I82" s="163"/>
    </row>
    <row r="83" spans="1:9" ht="12.75" customHeight="1" x14ac:dyDescent="0.25">
      <c r="A83" s="160"/>
      <c r="B83" s="159"/>
      <c r="C83" s="159"/>
      <c r="D83" s="159"/>
      <c r="E83" s="161"/>
      <c r="F83" s="162"/>
      <c r="G83" s="311"/>
      <c r="H83" s="312"/>
      <c r="I83" s="163"/>
    </row>
    <row r="84" spans="1:9" ht="12.75" customHeight="1" x14ac:dyDescent="0.25">
      <c r="A84" s="160"/>
      <c r="B84" s="159"/>
      <c r="C84" s="159"/>
      <c r="D84" s="159"/>
      <c r="E84" s="161"/>
      <c r="F84" s="162"/>
      <c r="G84" s="311"/>
      <c r="H84" s="312"/>
      <c r="I84" s="163"/>
    </row>
    <row r="85" spans="1:9" ht="12.75" customHeight="1" x14ac:dyDescent="0.25">
      <c r="A85" s="160"/>
      <c r="B85" s="159"/>
      <c r="C85" s="159"/>
      <c r="D85" s="159"/>
      <c r="E85" s="161"/>
      <c r="F85" s="162"/>
      <c r="G85" s="311"/>
      <c r="H85" s="312"/>
      <c r="I85" s="163"/>
    </row>
    <row r="86" spans="1:9" ht="12.75" customHeight="1" x14ac:dyDescent="0.25">
      <c r="A86" s="160"/>
      <c r="B86" s="159"/>
      <c r="C86" s="159"/>
      <c r="D86" s="159"/>
      <c r="E86" s="161"/>
      <c r="F86" s="162"/>
      <c r="G86" s="311"/>
      <c r="H86" s="312"/>
      <c r="I86" s="163"/>
    </row>
    <row r="87" spans="1:9" ht="12.75" customHeight="1" x14ac:dyDescent="0.25">
      <c r="A87" s="160"/>
      <c r="B87" s="159"/>
      <c r="C87" s="159"/>
      <c r="D87" s="159"/>
      <c r="E87" s="161"/>
      <c r="F87" s="162"/>
      <c r="G87" s="311"/>
      <c r="H87" s="312"/>
      <c r="I87" s="163"/>
    </row>
    <row r="88" spans="1:9" ht="12.75" customHeight="1" x14ac:dyDescent="0.25">
      <c r="A88" s="160"/>
      <c r="B88" s="159"/>
      <c r="C88" s="159"/>
      <c r="D88" s="159"/>
      <c r="E88" s="161"/>
      <c r="F88" s="162"/>
      <c r="G88" s="311"/>
      <c r="H88" s="312"/>
      <c r="I88" s="163"/>
    </row>
    <row r="89" spans="1:9" ht="12.75" customHeight="1" x14ac:dyDescent="0.25">
      <c r="A89" s="160"/>
      <c r="B89" s="159"/>
      <c r="C89" s="159"/>
      <c r="D89" s="159"/>
      <c r="E89" s="161"/>
      <c r="F89" s="162"/>
      <c r="G89" s="311"/>
      <c r="H89" s="312"/>
      <c r="I89" s="163"/>
    </row>
    <row r="90" spans="1:9" ht="12.75" customHeight="1" x14ac:dyDescent="0.25">
      <c r="A90" s="160"/>
      <c r="B90" s="159"/>
      <c r="C90" s="159"/>
      <c r="D90" s="159"/>
      <c r="E90" s="161"/>
      <c r="F90" s="162"/>
      <c r="G90" s="311"/>
      <c r="H90" s="312"/>
      <c r="I90" s="163"/>
    </row>
    <row r="91" spans="1:9" ht="12.75" customHeight="1" x14ac:dyDescent="0.25">
      <c r="A91" s="160"/>
      <c r="B91" s="159"/>
      <c r="C91" s="159"/>
      <c r="D91" s="159"/>
      <c r="E91" s="161"/>
      <c r="F91" s="162"/>
      <c r="G91" s="311"/>
      <c r="H91" s="312"/>
      <c r="I91" s="163"/>
    </row>
    <row r="92" spans="1:9" ht="12.75" customHeight="1" x14ac:dyDescent="0.25">
      <c r="A92" s="160"/>
      <c r="B92" s="159"/>
      <c r="C92" s="159"/>
      <c r="D92" s="159"/>
      <c r="E92" s="161"/>
      <c r="F92" s="162"/>
      <c r="G92" s="311"/>
      <c r="H92" s="312"/>
      <c r="I92" s="163"/>
    </row>
    <row r="93" spans="1:9" ht="12.75" customHeight="1" x14ac:dyDescent="0.25">
      <c r="A93" s="160"/>
      <c r="B93" s="159"/>
      <c r="C93" s="159"/>
      <c r="D93" s="159"/>
      <c r="E93" s="161"/>
      <c r="F93" s="162"/>
      <c r="G93" s="311"/>
      <c r="H93" s="312"/>
      <c r="I93" s="163"/>
    </row>
    <row r="94" spans="1:9" ht="12.75" customHeight="1" x14ac:dyDescent="0.25">
      <c r="A94" s="160"/>
      <c r="B94" s="159"/>
      <c r="C94" s="159"/>
      <c r="D94" s="159"/>
      <c r="E94" s="161"/>
      <c r="F94" s="162"/>
      <c r="G94" s="311"/>
      <c r="H94" s="312"/>
      <c r="I94" s="163"/>
    </row>
    <row r="95" spans="1:9" ht="12.75" customHeight="1" x14ac:dyDescent="0.25">
      <c r="A95" s="160"/>
      <c r="B95" s="159"/>
      <c r="C95" s="159"/>
      <c r="D95" s="159"/>
      <c r="E95" s="161"/>
      <c r="F95" s="162"/>
      <c r="G95" s="311"/>
      <c r="H95" s="312"/>
      <c r="I95" s="163"/>
    </row>
    <row r="96" spans="1:9" ht="12.75" customHeight="1" x14ac:dyDescent="0.25">
      <c r="A96" s="160"/>
      <c r="B96" s="159"/>
      <c r="C96" s="159"/>
      <c r="D96" s="159"/>
      <c r="E96" s="161"/>
      <c r="F96" s="162"/>
      <c r="G96" s="311"/>
      <c r="H96" s="312"/>
      <c r="I96" s="163"/>
    </row>
    <row r="97" spans="1:9" ht="12.75" customHeight="1" x14ac:dyDescent="0.25">
      <c r="A97" s="160"/>
      <c r="B97" s="159"/>
      <c r="C97" s="159"/>
      <c r="D97" s="159"/>
      <c r="E97" s="161"/>
      <c r="F97" s="162"/>
      <c r="G97" s="311"/>
      <c r="H97" s="312"/>
      <c r="I97" s="163"/>
    </row>
    <row r="98" spans="1:9" ht="12.75" customHeight="1" x14ac:dyDescent="0.25">
      <c r="A98" s="160"/>
      <c r="B98" s="159"/>
      <c r="C98" s="159"/>
      <c r="D98" s="159"/>
      <c r="E98" s="161"/>
      <c r="F98" s="162"/>
      <c r="G98" s="311"/>
      <c r="H98" s="312"/>
      <c r="I98" s="163"/>
    </row>
    <row r="99" spans="1:9" ht="12.75" customHeight="1" x14ac:dyDescent="0.25">
      <c r="A99" s="160"/>
      <c r="B99" s="159"/>
      <c r="C99" s="159"/>
      <c r="D99" s="159"/>
      <c r="E99" s="161"/>
      <c r="F99" s="162"/>
      <c r="G99" s="311"/>
      <c r="H99" s="312"/>
      <c r="I99" s="163"/>
    </row>
    <row r="100" spans="1:9" ht="12.75" customHeight="1" x14ac:dyDescent="0.25">
      <c r="A100" s="160"/>
      <c r="B100" s="159"/>
      <c r="C100" s="159"/>
      <c r="D100" s="159"/>
      <c r="E100" s="161"/>
      <c r="F100" s="162"/>
      <c r="G100" s="311"/>
      <c r="H100" s="312"/>
      <c r="I100" s="163"/>
    </row>
    <row r="101" spans="1:9" ht="12.75" customHeight="1" x14ac:dyDescent="0.25">
      <c r="A101" s="160"/>
      <c r="B101" s="159"/>
      <c r="C101" s="159"/>
      <c r="D101" s="159"/>
      <c r="E101" s="161"/>
      <c r="F101" s="162"/>
      <c r="G101" s="311"/>
      <c r="H101" s="312"/>
      <c r="I101" s="163"/>
    </row>
    <row r="102" spans="1:9" ht="12.75" customHeight="1" x14ac:dyDescent="0.25">
      <c r="A102" s="160"/>
      <c r="B102" s="159"/>
      <c r="C102" s="159"/>
      <c r="D102" s="159"/>
      <c r="E102" s="161"/>
      <c r="F102" s="162"/>
      <c r="G102" s="311"/>
      <c r="H102" s="312"/>
      <c r="I102" s="163"/>
    </row>
    <row r="103" spans="1:9" ht="12.75" customHeight="1" x14ac:dyDescent="0.25">
      <c r="A103" s="160"/>
      <c r="B103" s="159"/>
      <c r="C103" s="159"/>
      <c r="D103" s="159"/>
      <c r="E103" s="161"/>
      <c r="F103" s="162"/>
      <c r="G103" s="311"/>
      <c r="H103" s="312"/>
      <c r="I103" s="163"/>
    </row>
    <row r="104" spans="1:9" ht="12.75" customHeight="1" x14ac:dyDescent="0.25">
      <c r="A104" s="160"/>
      <c r="B104" s="159"/>
      <c r="C104" s="159"/>
      <c r="D104" s="159"/>
      <c r="E104" s="161"/>
      <c r="F104" s="162"/>
      <c r="G104" s="311"/>
      <c r="H104" s="312"/>
      <c r="I104" s="163"/>
    </row>
    <row r="105" spans="1:9" ht="12.75" customHeight="1" x14ac:dyDescent="0.25">
      <c r="A105" s="160"/>
      <c r="B105" s="159"/>
      <c r="C105" s="159"/>
      <c r="D105" s="159"/>
      <c r="E105" s="161"/>
      <c r="F105" s="162"/>
      <c r="G105" s="311"/>
      <c r="H105" s="312"/>
      <c r="I105" s="163"/>
    </row>
    <row r="106" spans="1:9" ht="12.75" customHeight="1" x14ac:dyDescent="0.25">
      <c r="A106" s="160"/>
      <c r="B106" s="159"/>
      <c r="C106" s="159"/>
      <c r="D106" s="159"/>
      <c r="E106" s="161"/>
      <c r="F106" s="162"/>
      <c r="G106" s="311"/>
      <c r="H106" s="312"/>
      <c r="I106" s="163"/>
    </row>
    <row r="107" spans="1:9" ht="12.75" customHeight="1" x14ac:dyDescent="0.25">
      <c r="A107" s="160"/>
      <c r="B107" s="159"/>
      <c r="C107" s="159"/>
      <c r="D107" s="159"/>
      <c r="E107" s="161"/>
      <c r="F107" s="162"/>
      <c r="G107" s="311"/>
      <c r="H107" s="312"/>
      <c r="I107" s="163"/>
    </row>
    <row r="108" spans="1:9" ht="12.75" customHeight="1" x14ac:dyDescent="0.25">
      <c r="A108" s="160"/>
      <c r="B108" s="159"/>
      <c r="C108" s="159"/>
      <c r="D108" s="159"/>
      <c r="E108" s="161"/>
      <c r="F108" s="162"/>
      <c r="G108" s="311"/>
      <c r="H108" s="312"/>
      <c r="I108" s="163"/>
    </row>
    <row r="109" spans="1:9" ht="12.75" customHeight="1" x14ac:dyDescent="0.25">
      <c r="A109" s="160"/>
      <c r="B109" s="159"/>
      <c r="C109" s="159"/>
      <c r="D109" s="159"/>
      <c r="E109" s="161"/>
      <c r="F109" s="162"/>
      <c r="G109" s="311"/>
      <c r="H109" s="312"/>
      <c r="I109" s="163"/>
    </row>
    <row r="110" spans="1:9" ht="12.75" customHeight="1" x14ac:dyDescent="0.25">
      <c r="A110" s="160"/>
      <c r="B110" s="159"/>
      <c r="C110" s="159"/>
      <c r="D110" s="159"/>
      <c r="E110" s="161"/>
      <c r="F110" s="162"/>
      <c r="G110" s="311"/>
      <c r="H110" s="312"/>
      <c r="I110" s="163"/>
    </row>
    <row r="111" spans="1:9" ht="12.75" customHeight="1" x14ac:dyDescent="0.25">
      <c r="A111" s="160"/>
      <c r="B111" s="159"/>
      <c r="C111" s="159"/>
      <c r="D111" s="159"/>
      <c r="E111" s="161"/>
      <c r="F111" s="162"/>
      <c r="G111" s="311"/>
      <c r="H111" s="312"/>
      <c r="I111" s="163"/>
    </row>
    <row r="112" spans="1:9" ht="12.75" customHeight="1" x14ac:dyDescent="0.25">
      <c r="A112" s="160"/>
      <c r="B112" s="159"/>
      <c r="C112" s="159"/>
      <c r="D112" s="159"/>
      <c r="E112" s="161"/>
      <c r="F112" s="162"/>
      <c r="G112" s="311"/>
      <c r="H112" s="312"/>
      <c r="I112" s="163"/>
    </row>
    <row r="113" spans="1:9" ht="12.75" customHeight="1" x14ac:dyDescent="0.25">
      <c r="A113" s="160"/>
      <c r="B113" s="159"/>
      <c r="C113" s="159"/>
      <c r="D113" s="159"/>
      <c r="E113" s="161"/>
      <c r="F113" s="162"/>
      <c r="G113" s="311"/>
      <c r="H113" s="312"/>
      <c r="I113" s="163"/>
    </row>
    <row r="114" spans="1:9" ht="12.75" customHeight="1" x14ac:dyDescent="0.25">
      <c r="A114" s="160"/>
      <c r="B114" s="159"/>
      <c r="C114" s="159"/>
      <c r="D114" s="159"/>
      <c r="E114" s="161"/>
      <c r="F114" s="162"/>
      <c r="G114" s="311"/>
      <c r="H114" s="312"/>
      <c r="I114" s="163"/>
    </row>
    <row r="115" spans="1:9" ht="12.75" customHeight="1" x14ac:dyDescent="0.25">
      <c r="A115" s="160"/>
      <c r="B115" s="159"/>
      <c r="C115" s="159"/>
      <c r="D115" s="159"/>
      <c r="E115" s="161"/>
      <c r="F115" s="162"/>
      <c r="G115" s="311"/>
      <c r="H115" s="312"/>
      <c r="I115" s="163"/>
    </row>
    <row r="116" spans="1:9" ht="12.75" customHeight="1" x14ac:dyDescent="0.25">
      <c r="A116" s="160"/>
      <c r="B116" s="159"/>
      <c r="C116" s="159"/>
      <c r="D116" s="159"/>
      <c r="E116" s="161"/>
      <c r="F116" s="162"/>
      <c r="G116" s="311"/>
      <c r="H116" s="312"/>
      <c r="I116" s="163"/>
    </row>
    <row r="117" spans="1:9" ht="12.75" customHeight="1" x14ac:dyDescent="0.25">
      <c r="A117" s="160"/>
      <c r="B117" s="159"/>
      <c r="C117" s="159"/>
      <c r="D117" s="159"/>
      <c r="E117" s="161"/>
      <c r="F117" s="162"/>
      <c r="G117" s="311"/>
      <c r="H117" s="312"/>
      <c r="I117" s="163"/>
    </row>
    <row r="118" spans="1:9" ht="12.75" customHeight="1" x14ac:dyDescent="0.25">
      <c r="A118" s="160"/>
      <c r="B118" s="159"/>
      <c r="C118" s="159"/>
      <c r="D118" s="159"/>
      <c r="E118" s="161"/>
      <c r="F118" s="162"/>
      <c r="G118" s="311"/>
      <c r="H118" s="312"/>
      <c r="I118" s="163"/>
    </row>
    <row r="119" spans="1:9" ht="12.75" customHeight="1" x14ac:dyDescent="0.25">
      <c r="A119" s="160"/>
      <c r="B119" s="159"/>
      <c r="C119" s="159"/>
      <c r="D119" s="159"/>
      <c r="E119" s="161"/>
      <c r="F119" s="162"/>
      <c r="G119" s="311"/>
      <c r="H119" s="312"/>
      <c r="I119" s="163"/>
    </row>
    <row r="120" spans="1:9" ht="12.75" customHeight="1" x14ac:dyDescent="0.25">
      <c r="A120" s="160"/>
      <c r="B120" s="159"/>
      <c r="C120" s="159"/>
      <c r="D120" s="159"/>
      <c r="E120" s="161"/>
      <c r="F120" s="162"/>
      <c r="G120" s="311"/>
      <c r="H120" s="312"/>
      <c r="I120" s="163"/>
    </row>
    <row r="121" spans="1:9" ht="12.75" customHeight="1" x14ac:dyDescent="0.25">
      <c r="A121" s="160"/>
      <c r="B121" s="159"/>
      <c r="C121" s="159"/>
      <c r="D121" s="159"/>
      <c r="E121" s="161"/>
      <c r="F121" s="162"/>
      <c r="G121" s="311"/>
      <c r="H121" s="312"/>
      <c r="I121" s="163"/>
    </row>
    <row r="122" spans="1:9" ht="12.75" customHeight="1" x14ac:dyDescent="0.25">
      <c r="A122" s="160"/>
      <c r="B122" s="159"/>
      <c r="C122" s="159"/>
      <c r="D122" s="159"/>
      <c r="E122" s="161"/>
      <c r="F122" s="162"/>
      <c r="G122" s="311"/>
      <c r="H122" s="312"/>
      <c r="I122" s="163"/>
    </row>
    <row r="123" spans="1:9" ht="12.75" customHeight="1" x14ac:dyDescent="0.25">
      <c r="A123" s="160"/>
      <c r="B123" s="159"/>
      <c r="C123" s="159"/>
      <c r="D123" s="159"/>
      <c r="E123" s="161"/>
      <c r="F123" s="162"/>
      <c r="G123" s="311"/>
      <c r="H123" s="312"/>
      <c r="I123" s="163"/>
    </row>
    <row r="124" spans="1:9" ht="12.75" customHeight="1" x14ac:dyDescent="0.25">
      <c r="A124" s="160"/>
      <c r="B124" s="159"/>
      <c r="C124" s="159"/>
      <c r="D124" s="159"/>
      <c r="E124" s="161"/>
      <c r="F124" s="162"/>
      <c r="G124" s="311"/>
      <c r="H124" s="312"/>
      <c r="I124" s="163"/>
    </row>
    <row r="125" spans="1:9" ht="12.75" customHeight="1" x14ac:dyDescent="0.25">
      <c r="A125" s="160"/>
      <c r="B125" s="159"/>
      <c r="C125" s="159"/>
      <c r="D125" s="159"/>
      <c r="E125" s="161"/>
      <c r="F125" s="162"/>
      <c r="G125" s="311"/>
      <c r="H125" s="312"/>
      <c r="I125" s="163"/>
    </row>
    <row r="126" spans="1:9" ht="12.75" customHeight="1" x14ac:dyDescent="0.25">
      <c r="A126" s="160"/>
      <c r="B126" s="159"/>
      <c r="C126" s="159"/>
      <c r="D126" s="159"/>
      <c r="E126" s="161"/>
      <c r="F126" s="162"/>
      <c r="G126" s="311"/>
      <c r="H126" s="312"/>
      <c r="I126" s="163"/>
    </row>
    <row r="127" spans="1:9" ht="12.75" customHeight="1" x14ac:dyDescent="0.25">
      <c r="A127" s="160"/>
      <c r="B127" s="159"/>
      <c r="C127" s="159"/>
      <c r="D127" s="159"/>
      <c r="E127" s="161"/>
      <c r="F127" s="162"/>
      <c r="G127" s="311"/>
      <c r="H127" s="312"/>
      <c r="I127" s="163"/>
    </row>
    <row r="128" spans="1:9" ht="12.75" customHeight="1" x14ac:dyDescent="0.25">
      <c r="A128" s="160"/>
      <c r="B128" s="159"/>
      <c r="C128" s="159"/>
      <c r="D128" s="159"/>
      <c r="E128" s="161"/>
      <c r="F128" s="162"/>
      <c r="G128" s="311"/>
      <c r="H128" s="312"/>
      <c r="I128" s="163"/>
    </row>
    <row r="129" spans="1:9" ht="12.75" customHeight="1" x14ac:dyDescent="0.25">
      <c r="A129" s="160"/>
      <c r="B129" s="159"/>
      <c r="C129" s="159"/>
      <c r="D129" s="159"/>
      <c r="E129" s="161"/>
      <c r="F129" s="162"/>
      <c r="G129" s="311"/>
      <c r="H129" s="312"/>
      <c r="I129" s="163"/>
    </row>
    <row r="130" spans="1:9" ht="12.75" customHeight="1" x14ac:dyDescent="0.25">
      <c r="A130" s="160"/>
      <c r="B130" s="159"/>
      <c r="C130" s="159"/>
      <c r="D130" s="159"/>
      <c r="E130" s="161"/>
      <c r="F130" s="162"/>
      <c r="G130" s="311"/>
      <c r="H130" s="312"/>
      <c r="I130" s="163"/>
    </row>
    <row r="131" spans="1:9" ht="12.75" customHeight="1" x14ac:dyDescent="0.25">
      <c r="A131" s="160"/>
      <c r="B131" s="159"/>
      <c r="C131" s="159"/>
      <c r="D131" s="159"/>
      <c r="E131" s="161"/>
      <c r="F131" s="162"/>
      <c r="G131" s="311"/>
      <c r="H131" s="312"/>
      <c r="I131" s="163"/>
    </row>
    <row r="132" spans="1:9" ht="12.75" customHeight="1" x14ac:dyDescent="0.25">
      <c r="A132" s="160"/>
      <c r="B132" s="159"/>
      <c r="C132" s="159"/>
      <c r="D132" s="159"/>
      <c r="E132" s="161"/>
      <c r="F132" s="162"/>
      <c r="G132" s="311"/>
      <c r="H132" s="312"/>
      <c r="I132" s="163"/>
    </row>
    <row r="133" spans="1:9" ht="12.75" customHeight="1" x14ac:dyDescent="0.25">
      <c r="A133" s="160"/>
      <c r="B133" s="159"/>
      <c r="C133" s="159"/>
      <c r="D133" s="159"/>
      <c r="E133" s="161"/>
      <c r="F133" s="162"/>
      <c r="G133" s="311"/>
      <c r="H133" s="312"/>
      <c r="I133" s="163"/>
    </row>
    <row r="134" spans="1:9" ht="12.75" customHeight="1" x14ac:dyDescent="0.25">
      <c r="A134" s="160"/>
      <c r="B134" s="159"/>
      <c r="C134" s="159"/>
      <c r="D134" s="159"/>
      <c r="E134" s="161"/>
      <c r="F134" s="162"/>
      <c r="G134" s="311"/>
      <c r="H134" s="312"/>
      <c r="I134" s="163"/>
    </row>
    <row r="135" spans="1:9" ht="12.75" customHeight="1" x14ac:dyDescent="0.25">
      <c r="A135" s="160"/>
      <c r="B135" s="159"/>
      <c r="C135" s="159"/>
      <c r="D135" s="159"/>
      <c r="E135" s="161"/>
      <c r="F135" s="162"/>
      <c r="G135" s="311"/>
      <c r="H135" s="312"/>
      <c r="I135" s="163"/>
    </row>
    <row r="136" spans="1:9" ht="12.75" customHeight="1" x14ac:dyDescent="0.25">
      <c r="A136" s="160"/>
      <c r="B136" s="159"/>
      <c r="C136" s="159"/>
      <c r="D136" s="159"/>
      <c r="E136" s="161"/>
      <c r="F136" s="162"/>
      <c r="G136" s="311"/>
      <c r="H136" s="312"/>
      <c r="I136" s="163"/>
    </row>
    <row r="137" spans="1:9" ht="12.75" customHeight="1" x14ac:dyDescent="0.25">
      <c r="A137" s="160"/>
      <c r="B137" s="159"/>
      <c r="C137" s="159"/>
      <c r="D137" s="159"/>
      <c r="E137" s="161"/>
      <c r="F137" s="162"/>
      <c r="G137" s="311"/>
      <c r="H137" s="312"/>
      <c r="I137" s="163"/>
    </row>
    <row r="138" spans="1:9" ht="12.75" customHeight="1" x14ac:dyDescent="0.25">
      <c r="A138" s="160"/>
      <c r="B138" s="159"/>
      <c r="C138" s="159"/>
      <c r="D138" s="159"/>
      <c r="E138" s="161"/>
      <c r="F138" s="162"/>
      <c r="G138" s="311"/>
      <c r="H138" s="312"/>
      <c r="I138" s="163"/>
    </row>
    <row r="139" spans="1:9" ht="12.75" customHeight="1" x14ac:dyDescent="0.25">
      <c r="A139" s="160"/>
      <c r="B139" s="159"/>
      <c r="C139" s="159"/>
      <c r="D139" s="159"/>
      <c r="E139" s="161"/>
      <c r="F139" s="162"/>
      <c r="G139" s="311"/>
      <c r="H139" s="312"/>
      <c r="I139" s="163"/>
    </row>
    <row r="140" spans="1:9" ht="12.75" customHeight="1" x14ac:dyDescent="0.25">
      <c r="A140" s="160"/>
      <c r="B140" s="159"/>
      <c r="C140" s="159"/>
      <c r="D140" s="159"/>
      <c r="E140" s="161"/>
      <c r="F140" s="162"/>
      <c r="G140" s="311"/>
      <c r="H140" s="312"/>
      <c r="I140" s="163"/>
    </row>
    <row r="141" spans="1:9" ht="12.75" customHeight="1" x14ac:dyDescent="0.25">
      <c r="A141" s="160"/>
      <c r="B141" s="159"/>
      <c r="C141" s="159"/>
      <c r="D141" s="159"/>
      <c r="E141" s="161"/>
      <c r="F141" s="162"/>
      <c r="G141" s="311"/>
      <c r="H141" s="312"/>
      <c r="I141" s="163"/>
    </row>
    <row r="142" spans="1:9" ht="12.75" customHeight="1" x14ac:dyDescent="0.25">
      <c r="A142" s="160"/>
      <c r="B142" s="159"/>
      <c r="C142" s="159"/>
      <c r="D142" s="159"/>
      <c r="E142" s="161"/>
      <c r="F142" s="162"/>
      <c r="G142" s="311"/>
      <c r="H142" s="312"/>
      <c r="I142" s="163"/>
    </row>
    <row r="143" spans="1:9" ht="12.75" customHeight="1" x14ac:dyDescent="0.25">
      <c r="A143" s="160"/>
      <c r="B143" s="159"/>
      <c r="C143" s="159"/>
      <c r="D143" s="159"/>
      <c r="E143" s="161"/>
      <c r="F143" s="162"/>
      <c r="G143" s="311"/>
      <c r="H143" s="312"/>
      <c r="I143" s="163"/>
    </row>
    <row r="144" spans="1:9" ht="12.75" customHeight="1" x14ac:dyDescent="0.25">
      <c r="A144" s="160"/>
      <c r="B144" s="159"/>
      <c r="C144" s="159"/>
      <c r="D144" s="159"/>
      <c r="E144" s="161"/>
      <c r="F144" s="162"/>
      <c r="G144" s="311"/>
      <c r="H144" s="312"/>
      <c r="I144" s="163"/>
    </row>
    <row r="145" spans="1:9" ht="12.75" customHeight="1" x14ac:dyDescent="0.25">
      <c r="A145" s="160"/>
      <c r="B145" s="159"/>
      <c r="C145" s="159"/>
      <c r="D145" s="159"/>
      <c r="E145" s="161"/>
      <c r="F145" s="162"/>
      <c r="G145" s="311"/>
      <c r="H145" s="312"/>
      <c r="I145" s="163"/>
    </row>
    <row r="146" spans="1:9" ht="12.75" customHeight="1" x14ac:dyDescent="0.25">
      <c r="A146" s="160"/>
      <c r="B146" s="159"/>
      <c r="C146" s="159"/>
      <c r="D146" s="159"/>
      <c r="E146" s="161"/>
      <c r="F146" s="162"/>
      <c r="G146" s="311"/>
      <c r="H146" s="312"/>
      <c r="I146" s="163"/>
    </row>
    <row r="147" spans="1:9" ht="12.75" customHeight="1" x14ac:dyDescent="0.25">
      <c r="A147" s="160"/>
      <c r="B147" s="159"/>
      <c r="C147" s="159"/>
      <c r="D147" s="159"/>
      <c r="E147" s="161"/>
      <c r="F147" s="162"/>
      <c r="G147" s="311"/>
      <c r="H147" s="312"/>
      <c r="I147" s="163"/>
    </row>
    <row r="148" spans="1:9" ht="12.75" customHeight="1" x14ac:dyDescent="0.25">
      <c r="A148" s="160"/>
      <c r="B148" s="159"/>
      <c r="C148" s="159"/>
      <c r="D148" s="159"/>
      <c r="E148" s="161"/>
      <c r="F148" s="162"/>
      <c r="G148" s="311"/>
      <c r="H148" s="312"/>
      <c r="I148" s="163"/>
    </row>
    <row r="149" spans="1:9" ht="12.75" customHeight="1" x14ac:dyDescent="0.25">
      <c r="A149" s="160"/>
      <c r="B149" s="159"/>
      <c r="C149" s="159"/>
      <c r="D149" s="159"/>
      <c r="E149" s="161"/>
      <c r="F149" s="162"/>
      <c r="G149" s="311"/>
      <c r="H149" s="312"/>
      <c r="I149" s="163"/>
    </row>
    <row r="150" spans="1:9" ht="12.75" customHeight="1" x14ac:dyDescent="0.25">
      <c r="A150" s="160"/>
      <c r="B150" s="159"/>
      <c r="C150" s="159"/>
      <c r="D150" s="159"/>
      <c r="E150" s="161"/>
      <c r="F150" s="162"/>
      <c r="G150" s="311"/>
      <c r="H150" s="312"/>
      <c r="I150" s="163"/>
    </row>
    <row r="151" spans="1:9" ht="12.75" customHeight="1" x14ac:dyDescent="0.25">
      <c r="A151" s="160"/>
      <c r="B151" s="159"/>
      <c r="C151" s="159"/>
      <c r="D151" s="159"/>
      <c r="E151" s="161"/>
      <c r="F151" s="162"/>
      <c r="G151" s="311"/>
      <c r="H151" s="312"/>
      <c r="I151" s="163"/>
    </row>
    <row r="152" spans="1:9" ht="12.75" customHeight="1" x14ac:dyDescent="0.25">
      <c r="A152" s="160"/>
      <c r="B152" s="159"/>
      <c r="C152" s="159"/>
      <c r="D152" s="159"/>
      <c r="E152" s="161"/>
      <c r="F152" s="162"/>
      <c r="G152" s="311"/>
      <c r="H152" s="312"/>
      <c r="I152" s="163"/>
    </row>
    <row r="153" spans="1:9" ht="12.75" customHeight="1" x14ac:dyDescent="0.25">
      <c r="A153" s="160"/>
      <c r="B153" s="159"/>
      <c r="C153" s="159"/>
      <c r="D153" s="159"/>
      <c r="E153" s="161"/>
      <c r="F153" s="162"/>
      <c r="G153" s="311"/>
      <c r="H153" s="312"/>
      <c r="I153" s="163"/>
    </row>
    <row r="154" spans="1:9" ht="12.75" customHeight="1" x14ac:dyDescent="0.25">
      <c r="A154" s="160"/>
      <c r="B154" s="159"/>
      <c r="C154" s="159"/>
      <c r="D154" s="159"/>
      <c r="E154" s="161"/>
      <c r="F154" s="162"/>
      <c r="G154" s="311"/>
      <c r="H154" s="312"/>
      <c r="I154" s="163"/>
    </row>
    <row r="155" spans="1:9" ht="12.75" customHeight="1" x14ac:dyDescent="0.25">
      <c r="A155" s="160"/>
      <c r="B155" s="159"/>
      <c r="C155" s="159"/>
      <c r="D155" s="159"/>
      <c r="E155" s="161"/>
      <c r="F155" s="162"/>
      <c r="G155" s="311"/>
      <c r="H155" s="312"/>
      <c r="I155" s="163"/>
    </row>
    <row r="156" spans="1:9" ht="12.75" customHeight="1" x14ac:dyDescent="0.25">
      <c r="A156" s="160"/>
      <c r="B156" s="159"/>
      <c r="C156" s="159"/>
      <c r="D156" s="159"/>
      <c r="E156" s="161"/>
      <c r="F156" s="162"/>
      <c r="G156" s="311"/>
      <c r="H156" s="312"/>
      <c r="I156" s="163"/>
    </row>
    <row r="157" spans="1:9" ht="12.75" customHeight="1" x14ac:dyDescent="0.25">
      <c r="A157" s="160"/>
      <c r="B157" s="159"/>
      <c r="C157" s="159"/>
      <c r="D157" s="159"/>
      <c r="E157" s="161"/>
      <c r="F157" s="162"/>
      <c r="G157" s="311"/>
      <c r="H157" s="312"/>
      <c r="I157" s="163"/>
    </row>
    <row r="158" spans="1:9" ht="12.75" customHeight="1" x14ac:dyDescent="0.25">
      <c r="A158" s="160"/>
      <c r="B158" s="159"/>
      <c r="C158" s="159"/>
      <c r="D158" s="159"/>
      <c r="E158" s="161"/>
      <c r="F158" s="162"/>
      <c r="G158" s="311"/>
      <c r="H158" s="312"/>
      <c r="I158" s="163"/>
    </row>
    <row r="159" spans="1:9" ht="12.75" customHeight="1" x14ac:dyDescent="0.25">
      <c r="A159" s="160"/>
      <c r="B159" s="159"/>
      <c r="C159" s="159"/>
      <c r="D159" s="159"/>
      <c r="E159" s="161"/>
      <c r="F159" s="162"/>
      <c r="G159" s="311"/>
      <c r="H159" s="312"/>
      <c r="I159" s="163"/>
    </row>
    <row r="160" spans="1:9" ht="12.75" customHeight="1" x14ac:dyDescent="0.25">
      <c r="A160" s="160"/>
      <c r="B160" s="159"/>
      <c r="C160" s="159"/>
      <c r="D160" s="159"/>
      <c r="E160" s="161"/>
      <c r="F160" s="162"/>
      <c r="G160" s="311"/>
      <c r="H160" s="312"/>
      <c r="I160" s="163"/>
    </row>
    <row r="161" spans="1:9" ht="12.75" customHeight="1" x14ac:dyDescent="0.25">
      <c r="A161" s="160"/>
      <c r="B161" s="159"/>
      <c r="C161" s="159"/>
      <c r="D161" s="159"/>
      <c r="E161" s="161"/>
      <c r="F161" s="162"/>
      <c r="G161" s="311"/>
      <c r="H161" s="312"/>
      <c r="I161" s="163"/>
    </row>
    <row r="162" spans="1:9" ht="12.75" customHeight="1" x14ac:dyDescent="0.25">
      <c r="A162" s="160"/>
      <c r="B162" s="159"/>
      <c r="C162" s="159"/>
      <c r="D162" s="159"/>
      <c r="E162" s="161"/>
      <c r="F162" s="162"/>
      <c r="G162" s="311"/>
      <c r="H162" s="312"/>
      <c r="I162" s="163"/>
    </row>
    <row r="163" spans="1:9" ht="12.75" customHeight="1" x14ac:dyDescent="0.25">
      <c r="A163" s="160"/>
      <c r="B163" s="159"/>
      <c r="C163" s="159"/>
      <c r="D163" s="159"/>
      <c r="E163" s="161"/>
      <c r="F163" s="162"/>
      <c r="G163" s="311"/>
      <c r="H163" s="312"/>
      <c r="I163" s="163"/>
    </row>
    <row r="164" spans="1:9" ht="12.75" customHeight="1" x14ac:dyDescent="0.25">
      <c r="A164" s="160"/>
      <c r="B164" s="159"/>
      <c r="C164" s="159"/>
      <c r="D164" s="159"/>
      <c r="E164" s="161"/>
      <c r="F164" s="162"/>
      <c r="G164" s="311"/>
      <c r="H164" s="312"/>
      <c r="I164" s="163"/>
    </row>
    <row r="165" spans="1:9" ht="12.75" customHeight="1" x14ac:dyDescent="0.25">
      <c r="A165" s="160"/>
      <c r="B165" s="159"/>
      <c r="C165" s="159"/>
      <c r="D165" s="159"/>
      <c r="E165" s="161"/>
      <c r="F165" s="162"/>
      <c r="G165" s="311"/>
      <c r="H165" s="312"/>
      <c r="I165" s="163"/>
    </row>
    <row r="166" spans="1:9" ht="12.75" customHeight="1" x14ac:dyDescent="0.25">
      <c r="A166" s="160"/>
      <c r="B166" s="159"/>
      <c r="C166" s="159"/>
      <c r="D166" s="159"/>
      <c r="E166" s="161"/>
      <c r="F166" s="162"/>
      <c r="G166" s="311"/>
      <c r="H166" s="312"/>
      <c r="I166" s="163"/>
    </row>
    <row r="167" spans="1:9" ht="12.75" customHeight="1" x14ac:dyDescent="0.25">
      <c r="A167" s="160"/>
      <c r="B167" s="159"/>
      <c r="C167" s="159"/>
      <c r="D167" s="159"/>
      <c r="E167" s="161"/>
      <c r="F167" s="162"/>
      <c r="G167" s="311"/>
      <c r="H167" s="312"/>
      <c r="I167" s="163"/>
    </row>
    <row r="168" spans="1:9" ht="12.75" customHeight="1" x14ac:dyDescent="0.25">
      <c r="A168" s="160"/>
      <c r="B168" s="159"/>
      <c r="C168" s="159"/>
      <c r="D168" s="159"/>
      <c r="E168" s="161"/>
      <c r="F168" s="162"/>
      <c r="G168" s="311"/>
      <c r="H168" s="312"/>
      <c r="I168" s="163"/>
    </row>
    <row r="169" spans="1:9" ht="12.75" customHeight="1" x14ac:dyDescent="0.25">
      <c r="A169" s="160"/>
      <c r="B169" s="159"/>
      <c r="C169" s="159"/>
      <c r="D169" s="159"/>
      <c r="E169" s="161"/>
      <c r="F169" s="162"/>
      <c r="G169" s="311"/>
      <c r="H169" s="312"/>
      <c r="I169" s="163"/>
    </row>
    <row r="170" spans="1:9" ht="12.75" customHeight="1" x14ac:dyDescent="0.25">
      <c r="A170" s="160"/>
      <c r="B170" s="159"/>
      <c r="C170" s="159"/>
      <c r="D170" s="159"/>
      <c r="E170" s="161"/>
      <c r="F170" s="162"/>
      <c r="G170" s="311"/>
      <c r="H170" s="312"/>
      <c r="I170" s="163"/>
    </row>
    <row r="171" spans="1:9" ht="12.75" customHeight="1" x14ac:dyDescent="0.25">
      <c r="A171" s="160"/>
      <c r="B171" s="159"/>
      <c r="C171" s="159"/>
      <c r="D171" s="159"/>
      <c r="E171" s="161"/>
      <c r="F171" s="162"/>
      <c r="G171" s="311"/>
      <c r="H171" s="312"/>
      <c r="I171" s="163"/>
    </row>
    <row r="172" spans="1:9" ht="12.75" customHeight="1" x14ac:dyDescent="0.25">
      <c r="A172" s="160"/>
      <c r="B172" s="159"/>
      <c r="C172" s="159"/>
      <c r="D172" s="159"/>
      <c r="E172" s="161"/>
      <c r="F172" s="162"/>
      <c r="G172" s="311"/>
      <c r="H172" s="312"/>
      <c r="I172" s="163"/>
    </row>
    <row r="173" spans="1:9" ht="12.75" customHeight="1" x14ac:dyDescent="0.25">
      <c r="A173" s="160"/>
      <c r="B173" s="159"/>
      <c r="C173" s="159"/>
      <c r="D173" s="159"/>
      <c r="E173" s="161"/>
      <c r="F173" s="162"/>
      <c r="G173" s="311"/>
      <c r="H173" s="312"/>
      <c r="I173" s="163"/>
    </row>
    <row r="174" spans="1:9" ht="12.75" customHeight="1" x14ac:dyDescent="0.25">
      <c r="A174" s="160"/>
      <c r="B174" s="159"/>
      <c r="C174" s="159"/>
      <c r="D174" s="159"/>
      <c r="E174" s="161"/>
      <c r="F174" s="162"/>
      <c r="G174" s="311"/>
      <c r="H174" s="312"/>
      <c r="I174" s="163"/>
    </row>
    <row r="175" spans="1:9" ht="12.75" customHeight="1" x14ac:dyDescent="0.25">
      <c r="A175" s="160"/>
      <c r="B175" s="159"/>
      <c r="C175" s="159"/>
      <c r="D175" s="159"/>
      <c r="E175" s="161"/>
      <c r="F175" s="162"/>
      <c r="G175" s="311"/>
      <c r="H175" s="312"/>
      <c r="I175" s="163"/>
    </row>
    <row r="176" spans="1:9" ht="12.75" customHeight="1" x14ac:dyDescent="0.25">
      <c r="A176" s="160"/>
      <c r="B176" s="159"/>
      <c r="C176" s="159"/>
      <c r="D176" s="159"/>
      <c r="E176" s="161"/>
      <c r="F176" s="162"/>
      <c r="G176" s="311"/>
      <c r="H176" s="312"/>
      <c r="I176" s="163"/>
    </row>
    <row r="177" spans="1:9" ht="12.75" customHeight="1" x14ac:dyDescent="0.25">
      <c r="A177" s="160"/>
      <c r="B177" s="159"/>
      <c r="C177" s="159"/>
      <c r="D177" s="159"/>
      <c r="E177" s="161"/>
      <c r="F177" s="162"/>
      <c r="G177" s="311"/>
      <c r="H177" s="312"/>
      <c r="I177" s="163"/>
    </row>
    <row r="178" spans="1:9" ht="12.75" customHeight="1" x14ac:dyDescent="0.25">
      <c r="A178" s="160"/>
      <c r="B178" s="159"/>
      <c r="C178" s="159"/>
      <c r="D178" s="159"/>
      <c r="E178" s="161"/>
      <c r="F178" s="162"/>
      <c r="G178" s="311"/>
      <c r="H178" s="312"/>
      <c r="I178" s="163"/>
    </row>
    <row r="179" spans="1:9" ht="12.75" customHeight="1" x14ac:dyDescent="0.25">
      <c r="A179" s="160"/>
      <c r="B179" s="159"/>
      <c r="C179" s="159"/>
      <c r="D179" s="159"/>
      <c r="E179" s="161"/>
      <c r="F179" s="162"/>
      <c r="G179" s="311"/>
      <c r="H179" s="312"/>
      <c r="I179" s="163"/>
    </row>
    <row r="180" spans="1:9" ht="12.75" customHeight="1" x14ac:dyDescent="0.25">
      <c r="A180" s="160"/>
      <c r="B180" s="159"/>
      <c r="C180" s="159"/>
      <c r="D180" s="159"/>
      <c r="E180" s="161"/>
      <c r="F180" s="162"/>
      <c r="G180" s="311"/>
      <c r="H180" s="312"/>
      <c r="I180" s="163"/>
    </row>
    <row r="181" spans="1:9" ht="12.75" customHeight="1" x14ac:dyDescent="0.25">
      <c r="A181" s="160"/>
      <c r="B181" s="159"/>
      <c r="C181" s="159"/>
      <c r="D181" s="159"/>
      <c r="E181" s="161"/>
      <c r="F181" s="162"/>
      <c r="G181" s="311"/>
      <c r="H181" s="312"/>
      <c r="I181" s="163"/>
    </row>
    <row r="182" spans="1:9" ht="12.75" customHeight="1" x14ac:dyDescent="0.25">
      <c r="A182" s="160"/>
      <c r="B182" s="159"/>
      <c r="C182" s="159"/>
      <c r="D182" s="159"/>
      <c r="E182" s="161"/>
      <c r="F182" s="162"/>
      <c r="G182" s="311"/>
      <c r="H182" s="312"/>
      <c r="I182" s="163"/>
    </row>
    <row r="183" spans="1:9" ht="12.75" customHeight="1" x14ac:dyDescent="0.25">
      <c r="A183" s="160"/>
      <c r="B183" s="159"/>
      <c r="C183" s="159"/>
      <c r="D183" s="159"/>
      <c r="E183" s="161"/>
      <c r="F183" s="162"/>
      <c r="G183" s="311"/>
      <c r="H183" s="312"/>
      <c r="I183" s="163"/>
    </row>
    <row r="184" spans="1:9" ht="12.75" customHeight="1" x14ac:dyDescent="0.25">
      <c r="A184" s="160"/>
      <c r="B184" s="159"/>
      <c r="C184" s="159"/>
      <c r="D184" s="159"/>
      <c r="E184" s="161"/>
      <c r="F184" s="162"/>
      <c r="G184" s="311"/>
      <c r="H184" s="312"/>
      <c r="I184" s="163"/>
    </row>
    <row r="185" spans="1:9" ht="12.75" customHeight="1" x14ac:dyDescent="0.25">
      <c r="A185" s="160"/>
      <c r="B185" s="159"/>
      <c r="C185" s="159"/>
      <c r="D185" s="159"/>
      <c r="E185" s="161"/>
      <c r="F185" s="162"/>
      <c r="G185" s="311"/>
      <c r="H185" s="312"/>
      <c r="I185" s="163"/>
    </row>
    <row r="186" spans="1:9" ht="12.75" customHeight="1" x14ac:dyDescent="0.25">
      <c r="A186" s="160"/>
      <c r="B186" s="159"/>
      <c r="C186" s="159"/>
      <c r="D186" s="159"/>
      <c r="E186" s="161"/>
      <c r="F186" s="162"/>
      <c r="G186" s="311"/>
      <c r="H186" s="312"/>
      <c r="I186" s="163"/>
    </row>
    <row r="187" spans="1:9" ht="12.75" customHeight="1" x14ac:dyDescent="0.25">
      <c r="A187" s="160"/>
      <c r="B187" s="159"/>
      <c r="C187" s="159"/>
      <c r="D187" s="159"/>
      <c r="E187" s="161"/>
      <c r="F187" s="162"/>
      <c r="G187" s="311"/>
      <c r="H187" s="312"/>
      <c r="I187" s="163"/>
    </row>
    <row r="188" spans="1:9" ht="12.75" customHeight="1" x14ac:dyDescent="0.25">
      <c r="A188" s="160"/>
      <c r="B188" s="159"/>
      <c r="C188" s="159"/>
      <c r="D188" s="159"/>
      <c r="E188" s="161"/>
      <c r="F188" s="162"/>
      <c r="G188" s="311"/>
      <c r="H188" s="312"/>
      <c r="I188" s="163"/>
    </row>
    <row r="189" spans="1:9" ht="12.75" customHeight="1" x14ac:dyDescent="0.25">
      <c r="A189" s="160"/>
      <c r="B189" s="159"/>
      <c r="C189" s="159"/>
      <c r="D189" s="159"/>
      <c r="E189" s="161"/>
      <c r="F189" s="162"/>
      <c r="G189" s="311"/>
      <c r="H189" s="312"/>
      <c r="I189" s="163"/>
    </row>
    <row r="190" spans="1:9" ht="12.75" customHeight="1" x14ac:dyDescent="0.25">
      <c r="A190" s="160"/>
      <c r="B190" s="159"/>
      <c r="C190" s="159"/>
      <c r="D190" s="159"/>
      <c r="E190" s="161"/>
      <c r="F190" s="162"/>
      <c r="G190" s="311"/>
      <c r="H190" s="312"/>
      <c r="I190" s="163"/>
    </row>
    <row r="191" spans="1:9" ht="12.75" customHeight="1" x14ac:dyDescent="0.25">
      <c r="A191" s="160"/>
      <c r="B191" s="159"/>
      <c r="C191" s="159"/>
      <c r="D191" s="159"/>
      <c r="E191" s="161"/>
      <c r="F191" s="162"/>
      <c r="G191" s="311"/>
      <c r="H191" s="312"/>
      <c r="I191" s="163"/>
    </row>
    <row r="192" spans="1:9" ht="12.75" customHeight="1" x14ac:dyDescent="0.25">
      <c r="A192" s="160"/>
      <c r="B192" s="159"/>
      <c r="C192" s="159"/>
      <c r="D192" s="159"/>
      <c r="E192" s="161"/>
      <c r="F192" s="162"/>
      <c r="G192" s="311"/>
      <c r="H192" s="312"/>
      <c r="I192" s="163"/>
    </row>
    <row r="193" spans="1:9" ht="12.75" customHeight="1" x14ac:dyDescent="0.25">
      <c r="A193" s="160"/>
      <c r="B193" s="159"/>
      <c r="C193" s="159"/>
      <c r="D193" s="159"/>
      <c r="E193" s="161"/>
      <c r="F193" s="162"/>
      <c r="G193" s="311"/>
      <c r="H193" s="312"/>
      <c r="I193" s="163"/>
    </row>
    <row r="194" spans="1:9" ht="12.75" customHeight="1" x14ac:dyDescent="0.25">
      <c r="A194" s="160"/>
      <c r="B194" s="159"/>
      <c r="C194" s="159"/>
      <c r="D194" s="159"/>
      <c r="E194" s="161"/>
      <c r="F194" s="162"/>
      <c r="G194" s="311"/>
      <c r="H194" s="312"/>
      <c r="I194" s="163"/>
    </row>
    <row r="195" spans="1:9" ht="12.75" customHeight="1" x14ac:dyDescent="0.25">
      <c r="A195" s="160"/>
      <c r="B195" s="159"/>
      <c r="C195" s="159"/>
      <c r="D195" s="159"/>
      <c r="E195" s="161"/>
      <c r="F195" s="162"/>
      <c r="G195" s="311"/>
      <c r="H195" s="312"/>
      <c r="I195" s="163"/>
    </row>
    <row r="196" spans="1:9" ht="12.75" customHeight="1" x14ac:dyDescent="0.25">
      <c r="A196" s="160"/>
      <c r="B196" s="159"/>
      <c r="C196" s="159"/>
      <c r="D196" s="159"/>
      <c r="E196" s="161"/>
      <c r="F196" s="162"/>
      <c r="G196" s="311"/>
      <c r="H196" s="312"/>
      <c r="I196" s="163"/>
    </row>
    <row r="197" spans="1:9" ht="12.75" customHeight="1" x14ac:dyDescent="0.25">
      <c r="A197" s="160"/>
      <c r="B197" s="159"/>
      <c r="C197" s="159"/>
      <c r="D197" s="159"/>
      <c r="E197" s="161"/>
      <c r="F197" s="162"/>
      <c r="G197" s="311"/>
      <c r="H197" s="312"/>
      <c r="I197" s="163"/>
    </row>
    <row r="198" spans="1:9" ht="12.75" customHeight="1" x14ac:dyDescent="0.25">
      <c r="A198" s="160"/>
      <c r="B198" s="159"/>
      <c r="C198" s="159"/>
      <c r="D198" s="159"/>
      <c r="E198" s="161"/>
      <c r="F198" s="162"/>
      <c r="G198" s="311"/>
      <c r="H198" s="312"/>
      <c r="I198" s="163"/>
    </row>
    <row r="199" spans="1:9" ht="12.75" customHeight="1" x14ac:dyDescent="0.25">
      <c r="A199" s="160"/>
      <c r="B199" s="159"/>
      <c r="C199" s="159"/>
      <c r="D199" s="159"/>
      <c r="E199" s="161"/>
      <c r="F199" s="162"/>
      <c r="G199" s="311"/>
      <c r="H199" s="312"/>
      <c r="I199" s="163"/>
    </row>
    <row r="200" spans="1:9" ht="12.75" customHeight="1" x14ac:dyDescent="0.25">
      <c r="A200" s="160"/>
      <c r="B200" s="159"/>
      <c r="C200" s="159"/>
      <c r="D200" s="159"/>
      <c r="E200" s="161"/>
      <c r="F200" s="162"/>
      <c r="G200" s="311"/>
      <c r="H200" s="312"/>
      <c r="I200" s="163"/>
    </row>
    <row r="201" spans="1:9" ht="12.75" customHeight="1" x14ac:dyDescent="0.25">
      <c r="A201" s="160"/>
      <c r="B201" s="159"/>
      <c r="C201" s="159"/>
      <c r="D201" s="159"/>
      <c r="E201" s="161"/>
      <c r="F201" s="162"/>
      <c r="G201" s="311"/>
      <c r="H201" s="312"/>
      <c r="I201" s="163"/>
    </row>
    <row r="202" spans="1:9" ht="12.75" customHeight="1" x14ac:dyDescent="0.25">
      <c r="A202" s="160"/>
      <c r="B202" s="159"/>
      <c r="C202" s="159"/>
      <c r="D202" s="159"/>
      <c r="E202" s="161"/>
      <c r="F202" s="162"/>
      <c r="G202" s="311"/>
      <c r="H202" s="312"/>
      <c r="I202" s="163"/>
    </row>
    <row r="203" spans="1:9" ht="12.75" customHeight="1" x14ac:dyDescent="0.25">
      <c r="A203" s="160"/>
      <c r="B203" s="159"/>
      <c r="C203" s="159"/>
      <c r="D203" s="159"/>
      <c r="E203" s="161"/>
      <c r="F203" s="162"/>
      <c r="G203" s="311"/>
      <c r="H203" s="312"/>
      <c r="I203" s="163"/>
    </row>
    <row r="204" spans="1:9" ht="12.75" customHeight="1" x14ac:dyDescent="0.25">
      <c r="A204" s="160"/>
      <c r="B204" s="159"/>
      <c r="C204" s="159"/>
      <c r="D204" s="159"/>
      <c r="E204" s="161"/>
      <c r="F204" s="162"/>
      <c r="G204" s="311"/>
      <c r="H204" s="312"/>
      <c r="I204" s="163"/>
    </row>
    <row r="205" spans="1:9" ht="12.75" customHeight="1" x14ac:dyDescent="0.25">
      <c r="A205" s="160"/>
      <c r="B205" s="159"/>
      <c r="C205" s="159"/>
      <c r="D205" s="159"/>
      <c r="E205" s="161"/>
      <c r="F205" s="162"/>
      <c r="G205" s="311"/>
      <c r="H205" s="312"/>
      <c r="I205" s="163"/>
    </row>
    <row r="206" spans="1:9" ht="12.75" customHeight="1" x14ac:dyDescent="0.25">
      <c r="A206" s="160"/>
      <c r="B206" s="159"/>
      <c r="C206" s="159"/>
      <c r="D206" s="159"/>
      <c r="E206" s="161"/>
      <c r="F206" s="162"/>
      <c r="G206" s="311"/>
      <c r="H206" s="312"/>
      <c r="I206" s="163"/>
    </row>
    <row r="207" spans="1:9" ht="12.75" customHeight="1" x14ac:dyDescent="0.25">
      <c r="A207" s="160"/>
      <c r="B207" s="159"/>
      <c r="C207" s="159"/>
      <c r="D207" s="159"/>
      <c r="E207" s="161"/>
      <c r="F207" s="162"/>
      <c r="G207" s="311"/>
      <c r="H207" s="312"/>
      <c r="I207" s="163"/>
    </row>
    <row r="208" spans="1:9" ht="12.75" customHeight="1" x14ac:dyDescent="0.25">
      <c r="A208" s="160"/>
      <c r="B208" s="159"/>
      <c r="C208" s="159"/>
      <c r="D208" s="159"/>
      <c r="E208" s="161"/>
      <c r="F208" s="162"/>
      <c r="G208" s="311"/>
      <c r="H208" s="312"/>
      <c r="I208" s="163"/>
    </row>
    <row r="209" spans="1:9" ht="12.75" customHeight="1" x14ac:dyDescent="0.25">
      <c r="A209" s="160"/>
      <c r="B209" s="159"/>
      <c r="C209" s="159"/>
      <c r="D209" s="159"/>
      <c r="E209" s="161"/>
      <c r="F209" s="162"/>
      <c r="G209" s="311"/>
      <c r="H209" s="312"/>
      <c r="I209" s="163"/>
    </row>
    <row r="210" spans="1:9" ht="12.75" customHeight="1" x14ac:dyDescent="0.25">
      <c r="A210" s="160"/>
      <c r="B210" s="159"/>
      <c r="C210" s="159"/>
      <c r="D210" s="159"/>
      <c r="E210" s="161"/>
      <c r="F210" s="162"/>
      <c r="G210" s="311"/>
      <c r="H210" s="312"/>
      <c r="I210" s="163"/>
    </row>
    <row r="211" spans="1:9" ht="12.75" customHeight="1" x14ac:dyDescent="0.25">
      <c r="A211" s="160"/>
      <c r="B211" s="159"/>
      <c r="C211" s="159"/>
      <c r="D211" s="159"/>
      <c r="E211" s="161"/>
      <c r="F211" s="162"/>
      <c r="G211" s="311"/>
      <c r="H211" s="312"/>
      <c r="I211" s="163"/>
    </row>
    <row r="212" spans="1:9" ht="12.75" customHeight="1" x14ac:dyDescent="0.25">
      <c r="A212" s="160"/>
      <c r="B212" s="159"/>
      <c r="C212" s="159"/>
      <c r="D212" s="159"/>
      <c r="E212" s="161"/>
      <c r="F212" s="162"/>
      <c r="G212" s="311"/>
      <c r="H212" s="312"/>
      <c r="I212" s="163"/>
    </row>
    <row r="213" spans="1:9" ht="12.75" customHeight="1" x14ac:dyDescent="0.25">
      <c r="A213" s="160"/>
      <c r="B213" s="159"/>
      <c r="C213" s="159"/>
      <c r="D213" s="159"/>
      <c r="E213" s="161"/>
      <c r="F213" s="162"/>
      <c r="G213" s="311"/>
      <c r="H213" s="312"/>
      <c r="I213" s="163"/>
    </row>
    <row r="214" spans="1:9" ht="12.75" customHeight="1" x14ac:dyDescent="0.25">
      <c r="A214" s="160"/>
      <c r="B214" s="159"/>
      <c r="C214" s="159"/>
      <c r="D214" s="159"/>
      <c r="E214" s="161"/>
      <c r="F214" s="162"/>
      <c r="G214" s="311"/>
      <c r="H214" s="312"/>
      <c r="I214" s="163"/>
    </row>
    <row r="215" spans="1:9" ht="12.75" customHeight="1" x14ac:dyDescent="0.25">
      <c r="A215" s="160"/>
      <c r="B215" s="159"/>
      <c r="C215" s="159"/>
      <c r="D215" s="159"/>
      <c r="E215" s="161"/>
      <c r="F215" s="162"/>
      <c r="G215" s="311"/>
      <c r="H215" s="312"/>
      <c r="I215" s="163"/>
    </row>
    <row r="216" spans="1:9" ht="12.75" customHeight="1" x14ac:dyDescent="0.25">
      <c r="A216" s="160"/>
      <c r="B216" s="159"/>
      <c r="C216" s="159"/>
      <c r="D216" s="159"/>
      <c r="E216" s="161"/>
      <c r="F216" s="162"/>
      <c r="G216" s="311"/>
      <c r="H216" s="312"/>
      <c r="I216" s="163"/>
    </row>
    <row r="217" spans="1:9" ht="12.75" customHeight="1" x14ac:dyDescent="0.25">
      <c r="A217" s="160"/>
      <c r="B217" s="159"/>
      <c r="C217" s="159"/>
      <c r="D217" s="159"/>
      <c r="E217" s="161"/>
      <c r="F217" s="162"/>
      <c r="G217" s="311"/>
      <c r="H217" s="312"/>
      <c r="I217" s="163"/>
    </row>
    <row r="218" spans="1:9" ht="12.75" customHeight="1" x14ac:dyDescent="0.25">
      <c r="A218" s="160"/>
      <c r="B218" s="159"/>
      <c r="C218" s="159"/>
      <c r="D218" s="159"/>
      <c r="E218" s="161"/>
      <c r="F218" s="162"/>
      <c r="G218" s="311"/>
      <c r="H218" s="312"/>
      <c r="I218" s="163"/>
    </row>
    <row r="219" spans="1:9" ht="12.75" customHeight="1" x14ac:dyDescent="0.25">
      <c r="A219" s="160"/>
      <c r="B219" s="159"/>
      <c r="C219" s="159"/>
      <c r="D219" s="159"/>
      <c r="E219" s="161"/>
      <c r="F219" s="162"/>
      <c r="G219" s="311"/>
      <c r="H219" s="312"/>
      <c r="I219" s="163"/>
    </row>
    <row r="220" spans="1:9" ht="12.75" customHeight="1" x14ac:dyDescent="0.25">
      <c r="A220" s="160"/>
      <c r="B220" s="159"/>
      <c r="C220" s="159"/>
      <c r="D220" s="159"/>
      <c r="E220" s="161"/>
      <c r="F220" s="162"/>
      <c r="G220" s="311"/>
      <c r="H220" s="312"/>
      <c r="I220" s="163"/>
    </row>
    <row r="221" spans="1:9" ht="12.75" customHeight="1" x14ac:dyDescent="0.25">
      <c r="A221" s="160"/>
      <c r="B221" s="159"/>
      <c r="C221" s="159"/>
      <c r="D221" s="159"/>
      <c r="E221" s="161"/>
      <c r="F221" s="162"/>
      <c r="G221" s="311"/>
      <c r="H221" s="312"/>
      <c r="I221" s="163"/>
    </row>
    <row r="222" spans="1:9" ht="12.75" customHeight="1" x14ac:dyDescent="0.25">
      <c r="A222" s="160"/>
      <c r="B222" s="159"/>
      <c r="C222" s="159"/>
      <c r="D222" s="159"/>
      <c r="E222" s="161"/>
      <c r="F222" s="162"/>
      <c r="G222" s="311"/>
      <c r="H222" s="312"/>
      <c r="I222" s="163"/>
    </row>
    <row r="223" spans="1:9" ht="12.75" customHeight="1" x14ac:dyDescent="0.25">
      <c r="A223" s="160"/>
      <c r="B223" s="159"/>
      <c r="C223" s="159"/>
      <c r="D223" s="159"/>
      <c r="E223" s="161"/>
      <c r="F223" s="162"/>
      <c r="G223" s="311"/>
      <c r="H223" s="312"/>
      <c r="I223" s="163"/>
    </row>
    <row r="224" spans="1:9" ht="12.75" customHeight="1" x14ac:dyDescent="0.25">
      <c r="A224" s="160"/>
      <c r="B224" s="159"/>
      <c r="C224" s="159"/>
      <c r="D224" s="159"/>
      <c r="E224" s="161"/>
      <c r="F224" s="162"/>
      <c r="G224" s="311"/>
      <c r="H224" s="312"/>
      <c r="I224" s="163"/>
    </row>
    <row r="225" spans="1:9" ht="12.75" customHeight="1" x14ac:dyDescent="0.25">
      <c r="A225" s="160"/>
      <c r="B225" s="159"/>
      <c r="C225" s="159"/>
      <c r="D225" s="159"/>
      <c r="E225" s="161"/>
      <c r="F225" s="162"/>
      <c r="G225" s="311"/>
      <c r="H225" s="312"/>
      <c r="I225" s="163"/>
    </row>
    <row r="226" spans="1:9" ht="12.75" customHeight="1" x14ac:dyDescent="0.25">
      <c r="A226" s="160"/>
      <c r="B226" s="159"/>
      <c r="C226" s="159"/>
      <c r="D226" s="159"/>
      <c r="E226" s="161"/>
      <c r="F226" s="162"/>
      <c r="G226" s="311"/>
      <c r="H226" s="312"/>
      <c r="I226" s="163"/>
    </row>
    <row r="227" spans="1:9" ht="12.75" customHeight="1" x14ac:dyDescent="0.25">
      <c r="A227" s="160"/>
      <c r="B227" s="159"/>
      <c r="C227" s="159"/>
      <c r="D227" s="159"/>
      <c r="E227" s="161"/>
      <c r="F227" s="162"/>
      <c r="G227" s="311"/>
      <c r="H227" s="312"/>
      <c r="I227" s="163"/>
    </row>
    <row r="228" spans="1:9" ht="12.75" customHeight="1" x14ac:dyDescent="0.25">
      <c r="A228" s="160"/>
      <c r="B228" s="159"/>
      <c r="C228" s="159"/>
      <c r="D228" s="159"/>
      <c r="E228" s="161"/>
      <c r="F228" s="162"/>
      <c r="G228" s="311"/>
      <c r="H228" s="312"/>
      <c r="I228" s="163"/>
    </row>
    <row r="229" spans="1:9" ht="12.75" customHeight="1" x14ac:dyDescent="0.25">
      <c r="A229" s="160"/>
      <c r="B229" s="159"/>
      <c r="C229" s="159"/>
      <c r="D229" s="159"/>
      <c r="E229" s="161"/>
      <c r="F229" s="162"/>
      <c r="G229" s="311"/>
      <c r="H229" s="312"/>
      <c r="I229" s="163"/>
    </row>
    <row r="230" spans="1:9" ht="12.75" customHeight="1" x14ac:dyDescent="0.25">
      <c r="A230" s="160"/>
      <c r="B230" s="159"/>
      <c r="C230" s="159"/>
      <c r="D230" s="159"/>
      <c r="E230" s="161"/>
      <c r="F230" s="162"/>
      <c r="G230" s="311"/>
      <c r="H230" s="312"/>
      <c r="I230" s="163"/>
    </row>
    <row r="231" spans="1:9" ht="12.75" customHeight="1" x14ac:dyDescent="0.25">
      <c r="A231" s="160"/>
      <c r="B231" s="159"/>
      <c r="C231" s="159"/>
      <c r="D231" s="159"/>
      <c r="E231" s="161"/>
      <c r="F231" s="162"/>
      <c r="G231" s="311"/>
      <c r="H231" s="312"/>
      <c r="I231" s="163"/>
    </row>
    <row r="232" spans="1:9" ht="12.75" customHeight="1" x14ac:dyDescent="0.25">
      <c r="A232" s="160"/>
      <c r="B232" s="159"/>
      <c r="C232" s="159"/>
      <c r="D232" s="159"/>
      <c r="E232" s="161"/>
      <c r="F232" s="162"/>
      <c r="G232" s="311"/>
      <c r="H232" s="312"/>
      <c r="I232" s="163"/>
    </row>
    <row r="233" spans="1:9" ht="12.75" customHeight="1" x14ac:dyDescent="0.25">
      <c r="A233" s="160"/>
      <c r="B233" s="159"/>
      <c r="C233" s="159"/>
      <c r="D233" s="159"/>
      <c r="E233" s="161"/>
      <c r="F233" s="162"/>
      <c r="G233" s="311"/>
      <c r="H233" s="312"/>
      <c r="I233" s="163"/>
    </row>
    <row r="234" spans="1:9" ht="12.75" customHeight="1" x14ac:dyDescent="0.25">
      <c r="A234" s="160"/>
      <c r="B234" s="159"/>
      <c r="C234" s="159"/>
      <c r="D234" s="159"/>
      <c r="E234" s="161"/>
      <c r="F234" s="162"/>
      <c r="G234" s="311"/>
      <c r="H234" s="312"/>
      <c r="I234" s="163"/>
    </row>
    <row r="235" spans="1:9" ht="12.75" customHeight="1" x14ac:dyDescent="0.25">
      <c r="A235" s="160"/>
      <c r="B235" s="159"/>
      <c r="C235" s="159"/>
      <c r="D235" s="159"/>
      <c r="E235" s="161"/>
      <c r="F235" s="162"/>
      <c r="G235" s="311"/>
      <c r="H235" s="312"/>
      <c r="I235" s="163"/>
    </row>
    <row r="236" spans="1:9" ht="12.75" customHeight="1" x14ac:dyDescent="0.25">
      <c r="A236" s="160"/>
      <c r="B236" s="159"/>
      <c r="C236" s="159"/>
      <c r="D236" s="159"/>
      <c r="E236" s="161"/>
      <c r="F236" s="162"/>
      <c r="G236" s="311"/>
      <c r="H236" s="312"/>
      <c r="I236" s="163"/>
    </row>
    <row r="237" spans="1:9" ht="12.75" customHeight="1" x14ac:dyDescent="0.25">
      <c r="A237" s="160"/>
      <c r="B237" s="159"/>
      <c r="C237" s="159"/>
      <c r="D237" s="159"/>
      <c r="E237" s="161"/>
      <c r="F237" s="162"/>
      <c r="G237" s="311"/>
      <c r="H237" s="312"/>
      <c r="I237" s="163"/>
    </row>
    <row r="238" spans="1:9" ht="12.75" customHeight="1" x14ac:dyDescent="0.25">
      <c r="A238" s="160"/>
      <c r="B238" s="159"/>
      <c r="C238" s="159"/>
      <c r="D238" s="159"/>
      <c r="E238" s="161"/>
      <c r="F238" s="162"/>
      <c r="G238" s="311"/>
      <c r="H238" s="312"/>
      <c r="I238" s="163"/>
    </row>
    <row r="239" spans="1:9" ht="12.75" customHeight="1" x14ac:dyDescent="0.25">
      <c r="A239" s="160"/>
      <c r="B239" s="159"/>
      <c r="C239" s="159"/>
      <c r="D239" s="159"/>
      <c r="E239" s="161"/>
      <c r="F239" s="162"/>
      <c r="G239" s="311"/>
      <c r="H239" s="312"/>
      <c r="I239" s="163"/>
    </row>
    <row r="240" spans="1:9" ht="12.75" customHeight="1" x14ac:dyDescent="0.25">
      <c r="A240" s="160"/>
      <c r="B240" s="159"/>
      <c r="C240" s="159"/>
      <c r="D240" s="159"/>
      <c r="E240" s="161"/>
      <c r="F240" s="162"/>
      <c r="G240" s="311"/>
      <c r="H240" s="312"/>
      <c r="I240" s="163"/>
    </row>
    <row r="241" spans="1:9" ht="12.75" customHeight="1" x14ac:dyDescent="0.25">
      <c r="A241" s="160"/>
      <c r="B241" s="159"/>
      <c r="C241" s="159"/>
      <c r="D241" s="159"/>
      <c r="E241" s="161"/>
      <c r="F241" s="162"/>
      <c r="G241" s="311"/>
      <c r="H241" s="312"/>
      <c r="I241" s="163"/>
    </row>
    <row r="242" spans="1:9" ht="12.75" customHeight="1" x14ac:dyDescent="0.25">
      <c r="A242" s="160"/>
      <c r="B242" s="159"/>
      <c r="C242" s="159"/>
      <c r="D242" s="159"/>
      <c r="E242" s="161"/>
      <c r="F242" s="162"/>
      <c r="G242" s="311"/>
      <c r="H242" s="312"/>
      <c r="I242" s="163"/>
    </row>
    <row r="243" spans="1:9" ht="12.75" customHeight="1" x14ac:dyDescent="0.25">
      <c r="A243" s="160"/>
      <c r="B243" s="159"/>
      <c r="C243" s="159"/>
      <c r="D243" s="159"/>
      <c r="E243" s="161"/>
      <c r="F243" s="162"/>
      <c r="G243" s="311"/>
      <c r="H243" s="312"/>
      <c r="I243" s="163"/>
    </row>
    <row r="244" spans="1:9" ht="12.75" customHeight="1" x14ac:dyDescent="0.25">
      <c r="A244" s="160"/>
      <c r="B244" s="159"/>
      <c r="C244" s="159"/>
      <c r="D244" s="159"/>
      <c r="E244" s="161"/>
      <c r="F244" s="162"/>
      <c r="G244" s="311"/>
      <c r="H244" s="312"/>
      <c r="I244" s="163"/>
    </row>
    <row r="245" spans="1:9" ht="12.75" customHeight="1" x14ac:dyDescent="0.25">
      <c r="A245" s="160"/>
      <c r="B245" s="159"/>
      <c r="C245" s="159"/>
      <c r="D245" s="159"/>
      <c r="E245" s="161"/>
      <c r="F245" s="162"/>
      <c r="G245" s="311"/>
      <c r="H245" s="312"/>
      <c r="I245" s="163"/>
    </row>
    <row r="246" spans="1:9" ht="12.75" customHeight="1" x14ac:dyDescent="0.25">
      <c r="A246" s="160"/>
      <c r="B246" s="159"/>
      <c r="C246" s="159"/>
      <c r="D246" s="159"/>
      <c r="E246" s="161"/>
      <c r="F246" s="162"/>
      <c r="G246" s="311"/>
      <c r="H246" s="312"/>
      <c r="I246" s="163"/>
    </row>
    <row r="247" spans="1:9" ht="12.75" customHeight="1" x14ac:dyDescent="0.25">
      <c r="A247" s="160"/>
      <c r="B247" s="159"/>
      <c r="C247" s="159"/>
      <c r="D247" s="159"/>
      <c r="E247" s="161"/>
      <c r="F247" s="162"/>
      <c r="G247" s="311"/>
      <c r="H247" s="312"/>
      <c r="I247" s="163"/>
    </row>
    <row r="248" spans="1:9" ht="12.75" customHeight="1" x14ac:dyDescent="0.25">
      <c r="A248" s="160"/>
      <c r="B248" s="159"/>
      <c r="C248" s="159"/>
      <c r="D248" s="159"/>
      <c r="E248" s="161"/>
      <c r="F248" s="162"/>
      <c r="G248" s="311"/>
      <c r="H248" s="312"/>
      <c r="I248" s="163"/>
    </row>
    <row r="249" spans="1:9" ht="12.75" customHeight="1" x14ac:dyDescent="0.25">
      <c r="A249" s="160"/>
      <c r="B249" s="159"/>
      <c r="C249" s="159"/>
      <c r="D249" s="159"/>
      <c r="E249" s="161"/>
      <c r="F249" s="162"/>
      <c r="G249" s="311"/>
      <c r="H249" s="312"/>
      <c r="I249" s="163"/>
    </row>
    <row r="250" spans="1:9" ht="12.75" customHeight="1" x14ac:dyDescent="0.25">
      <c r="A250" s="160"/>
      <c r="B250" s="159"/>
      <c r="C250" s="159"/>
      <c r="D250" s="159"/>
      <c r="E250" s="161"/>
      <c r="F250" s="162"/>
      <c r="G250" s="311"/>
      <c r="H250" s="312"/>
      <c r="I250" s="163"/>
    </row>
    <row r="251" spans="1:9" ht="12.75" customHeight="1" x14ac:dyDescent="0.25">
      <c r="A251" s="160"/>
      <c r="B251" s="159"/>
      <c r="C251" s="159"/>
      <c r="D251" s="159"/>
      <c r="E251" s="161"/>
      <c r="F251" s="162"/>
      <c r="G251" s="311"/>
      <c r="H251" s="312"/>
      <c r="I251" s="163"/>
    </row>
    <row r="252" spans="1:9" ht="12.75" customHeight="1" x14ac:dyDescent="0.25">
      <c r="A252" s="160"/>
      <c r="B252" s="159"/>
      <c r="C252" s="159"/>
      <c r="D252" s="159"/>
      <c r="E252" s="161"/>
      <c r="F252" s="162"/>
      <c r="G252" s="311"/>
      <c r="H252" s="312"/>
      <c r="I252" s="163"/>
    </row>
    <row r="253" spans="1:9" ht="12.75" customHeight="1" x14ac:dyDescent="0.25">
      <c r="A253" s="160"/>
      <c r="B253" s="159"/>
      <c r="C253" s="159"/>
      <c r="D253" s="159"/>
      <c r="E253" s="161"/>
      <c r="F253" s="162"/>
      <c r="G253" s="311"/>
      <c r="H253" s="312"/>
      <c r="I253" s="163"/>
    </row>
    <row r="254" spans="1:9" ht="12.75" customHeight="1" x14ac:dyDescent="0.25">
      <c r="A254" s="160"/>
      <c r="B254" s="159"/>
      <c r="C254" s="159"/>
      <c r="D254" s="159"/>
      <c r="E254" s="161"/>
      <c r="F254" s="162"/>
      <c r="G254" s="311"/>
      <c r="H254" s="312"/>
      <c r="I254" s="163"/>
    </row>
    <row r="255" spans="1:9" ht="12.75" customHeight="1" x14ac:dyDescent="0.25">
      <c r="A255" s="160"/>
      <c r="B255" s="159"/>
      <c r="C255" s="159"/>
      <c r="D255" s="159"/>
      <c r="E255" s="161"/>
      <c r="F255" s="162"/>
      <c r="G255" s="311"/>
      <c r="H255" s="312"/>
      <c r="I255" s="163"/>
    </row>
    <row r="256" spans="1:9" ht="12.75" customHeight="1" x14ac:dyDescent="0.25">
      <c r="A256" s="160"/>
      <c r="B256" s="159"/>
      <c r="C256" s="159"/>
      <c r="D256" s="159"/>
      <c r="E256" s="161"/>
      <c r="F256" s="162"/>
      <c r="G256" s="311"/>
      <c r="H256" s="312"/>
      <c r="I256" s="163"/>
    </row>
    <row r="257" spans="1:9" ht="12.75" customHeight="1" x14ac:dyDescent="0.25">
      <c r="A257" s="160"/>
      <c r="B257" s="159"/>
      <c r="C257" s="159"/>
      <c r="D257" s="159"/>
      <c r="E257" s="161"/>
      <c r="F257" s="162"/>
      <c r="G257" s="311"/>
      <c r="H257" s="312"/>
      <c r="I257" s="163"/>
    </row>
    <row r="258" spans="1:9" ht="12.75" customHeight="1" x14ac:dyDescent="0.25">
      <c r="A258" s="160"/>
      <c r="B258" s="159"/>
      <c r="C258" s="159"/>
      <c r="D258" s="159"/>
      <c r="E258" s="161"/>
      <c r="F258" s="162"/>
      <c r="G258" s="311"/>
      <c r="H258" s="312"/>
      <c r="I258" s="163"/>
    </row>
    <row r="259" spans="1:9" ht="12.75" customHeight="1" x14ac:dyDescent="0.25">
      <c r="A259" s="160"/>
      <c r="B259" s="159"/>
      <c r="C259" s="159"/>
      <c r="D259" s="159"/>
      <c r="E259" s="161"/>
      <c r="F259" s="162"/>
      <c r="G259" s="311"/>
      <c r="H259" s="312"/>
      <c r="I259" s="163"/>
    </row>
    <row r="260" spans="1:9" ht="12.75" customHeight="1" x14ac:dyDescent="0.25">
      <c r="A260" s="160"/>
      <c r="B260" s="159"/>
      <c r="C260" s="159"/>
      <c r="D260" s="159"/>
      <c r="E260" s="161"/>
      <c r="F260" s="162"/>
      <c r="G260" s="311"/>
      <c r="H260" s="312"/>
      <c r="I260" s="163"/>
    </row>
    <row r="261" spans="1:9" ht="12.75" customHeight="1" x14ac:dyDescent="0.25">
      <c r="A261" s="160"/>
      <c r="B261" s="159"/>
      <c r="C261" s="159"/>
      <c r="D261" s="159"/>
      <c r="E261" s="161"/>
      <c r="F261" s="162"/>
      <c r="G261" s="311"/>
      <c r="H261" s="312"/>
      <c r="I261" s="163"/>
    </row>
    <row r="262" spans="1:9" ht="12.75" customHeight="1" x14ac:dyDescent="0.25">
      <c r="A262" s="160"/>
      <c r="B262" s="159"/>
      <c r="C262" s="159"/>
      <c r="D262" s="159"/>
      <c r="E262" s="161"/>
      <c r="F262" s="162"/>
      <c r="G262" s="311"/>
      <c r="H262" s="312"/>
      <c r="I262" s="163"/>
    </row>
    <row r="263" spans="1:9" ht="12.75" customHeight="1" x14ac:dyDescent="0.25">
      <c r="A263" s="160"/>
      <c r="B263" s="159"/>
      <c r="C263" s="159"/>
      <c r="D263" s="159"/>
      <c r="E263" s="161"/>
      <c r="F263" s="162"/>
      <c r="G263" s="311"/>
      <c r="H263" s="312"/>
      <c r="I263" s="163"/>
    </row>
    <row r="264" spans="1:9" ht="12.75" customHeight="1" x14ac:dyDescent="0.25">
      <c r="A264" s="160"/>
      <c r="B264" s="159"/>
      <c r="C264" s="159"/>
      <c r="D264" s="159"/>
      <c r="E264" s="161"/>
      <c r="F264" s="162"/>
      <c r="G264" s="311"/>
      <c r="H264" s="312"/>
      <c r="I264" s="163"/>
    </row>
    <row r="265" spans="1:9" ht="12.75" customHeight="1" x14ac:dyDescent="0.25">
      <c r="A265" s="160"/>
      <c r="B265" s="159"/>
      <c r="C265" s="159"/>
      <c r="D265" s="159"/>
      <c r="E265" s="161"/>
      <c r="F265" s="162"/>
      <c r="G265" s="311"/>
      <c r="H265" s="312"/>
      <c r="I265" s="163"/>
    </row>
    <row r="266" spans="1:9" ht="12.75" customHeight="1" x14ac:dyDescent="0.25">
      <c r="A266" s="160"/>
      <c r="B266" s="159"/>
      <c r="C266" s="159"/>
      <c r="D266" s="159"/>
      <c r="E266" s="161"/>
      <c r="F266" s="162"/>
      <c r="G266" s="311"/>
      <c r="H266" s="312"/>
      <c r="I266" s="163"/>
    </row>
    <row r="267" spans="1:9" ht="12.75" customHeight="1" x14ac:dyDescent="0.25">
      <c r="A267" s="160"/>
      <c r="B267" s="159"/>
      <c r="C267" s="159"/>
      <c r="D267" s="159"/>
      <c r="E267" s="161"/>
      <c r="F267" s="162"/>
      <c r="G267" s="311"/>
      <c r="H267" s="312"/>
      <c r="I267" s="163"/>
    </row>
    <row r="268" spans="1:9" ht="12.75" customHeight="1" x14ac:dyDescent="0.25">
      <c r="A268" s="160"/>
      <c r="B268" s="159"/>
      <c r="C268" s="159"/>
      <c r="D268" s="159"/>
      <c r="E268" s="161"/>
      <c r="F268" s="162"/>
      <c r="G268" s="311"/>
      <c r="H268" s="312"/>
      <c r="I268" s="163"/>
    </row>
    <row r="269" spans="1:9" ht="12.75" customHeight="1" x14ac:dyDescent="0.25">
      <c r="A269" s="160"/>
      <c r="B269" s="159"/>
      <c r="C269" s="159"/>
      <c r="D269" s="159"/>
      <c r="E269" s="161"/>
      <c r="F269" s="162"/>
      <c r="G269" s="311"/>
      <c r="H269" s="312"/>
      <c r="I269" s="163"/>
    </row>
    <row r="270" spans="1:9" ht="12.75" customHeight="1" x14ac:dyDescent="0.25">
      <c r="A270" s="160"/>
      <c r="B270" s="159"/>
      <c r="C270" s="159"/>
      <c r="D270" s="159"/>
      <c r="E270" s="161"/>
      <c r="F270" s="162"/>
      <c r="G270" s="311"/>
      <c r="H270" s="312"/>
      <c r="I270" s="163"/>
    </row>
    <row r="271" spans="1:9" ht="12.75" customHeight="1" x14ac:dyDescent="0.25">
      <c r="A271" s="160"/>
      <c r="B271" s="159"/>
      <c r="C271" s="159"/>
      <c r="D271" s="159"/>
      <c r="E271" s="161"/>
      <c r="F271" s="162"/>
      <c r="G271" s="311"/>
      <c r="H271" s="312"/>
      <c r="I271" s="163"/>
    </row>
    <row r="272" spans="1:9" ht="12.75" customHeight="1" x14ac:dyDescent="0.25">
      <c r="A272" s="160"/>
      <c r="B272" s="159"/>
      <c r="C272" s="159"/>
      <c r="D272" s="159"/>
      <c r="E272" s="161"/>
      <c r="F272" s="162"/>
      <c r="G272" s="311"/>
      <c r="H272" s="312"/>
      <c r="I272" s="163"/>
    </row>
    <row r="273" spans="1:9" ht="12.75" customHeight="1" x14ac:dyDescent="0.25">
      <c r="A273" s="160"/>
      <c r="B273" s="159"/>
      <c r="C273" s="159"/>
      <c r="D273" s="159"/>
      <c r="E273" s="161"/>
      <c r="F273" s="162"/>
      <c r="G273" s="311"/>
      <c r="H273" s="312"/>
      <c r="I273" s="163"/>
    </row>
    <row r="274" spans="1:9" ht="12.75" customHeight="1" x14ac:dyDescent="0.25">
      <c r="A274" s="160"/>
      <c r="B274" s="159"/>
      <c r="C274" s="159"/>
      <c r="D274" s="159"/>
      <c r="E274" s="161"/>
      <c r="F274" s="162"/>
      <c r="G274" s="311"/>
      <c r="H274" s="312"/>
      <c r="I274" s="163"/>
    </row>
    <row r="275" spans="1:9" ht="12.75" customHeight="1" x14ac:dyDescent="0.25">
      <c r="A275" s="160"/>
      <c r="B275" s="159"/>
      <c r="C275" s="159"/>
      <c r="D275" s="159"/>
      <c r="E275" s="161"/>
      <c r="F275" s="162"/>
      <c r="G275" s="311"/>
      <c r="H275" s="312"/>
      <c r="I275" s="163"/>
    </row>
    <row r="276" spans="1:9" ht="12.75" customHeight="1" x14ac:dyDescent="0.25">
      <c r="A276" s="160"/>
      <c r="B276" s="159"/>
      <c r="C276" s="159"/>
      <c r="D276" s="159"/>
      <c r="E276" s="161"/>
      <c r="F276" s="162"/>
      <c r="G276" s="311"/>
      <c r="H276" s="312"/>
      <c r="I276" s="163"/>
    </row>
    <row r="277" spans="1:9" ht="12.75" customHeight="1" x14ac:dyDescent="0.25">
      <c r="A277" s="160"/>
      <c r="B277" s="159"/>
      <c r="C277" s="159"/>
      <c r="D277" s="159"/>
      <c r="E277" s="161"/>
      <c r="F277" s="162"/>
      <c r="G277" s="311"/>
      <c r="H277" s="312"/>
      <c r="I277" s="163"/>
    </row>
    <row r="278" spans="1:9" ht="12.75" customHeight="1" x14ac:dyDescent="0.25">
      <c r="A278" s="160"/>
      <c r="B278" s="159"/>
      <c r="C278" s="159"/>
      <c r="D278" s="159"/>
      <c r="E278" s="161"/>
      <c r="F278" s="162"/>
      <c r="G278" s="311"/>
      <c r="H278" s="312"/>
      <c r="I278" s="163"/>
    </row>
    <row r="279" spans="1:9" ht="12.75" customHeight="1" x14ac:dyDescent="0.25">
      <c r="A279" s="160"/>
      <c r="B279" s="159"/>
      <c r="C279" s="159"/>
      <c r="D279" s="159"/>
      <c r="E279" s="161"/>
      <c r="F279" s="162"/>
      <c r="G279" s="311"/>
      <c r="H279" s="312"/>
      <c r="I279" s="163"/>
    </row>
    <row r="280" spans="1:9" ht="12.75" customHeight="1" x14ac:dyDescent="0.25">
      <c r="A280" s="160"/>
      <c r="B280" s="159"/>
      <c r="C280" s="159"/>
      <c r="D280" s="159"/>
      <c r="E280" s="161"/>
      <c r="F280" s="162"/>
      <c r="G280" s="311"/>
      <c r="H280" s="312"/>
      <c r="I280" s="163"/>
    </row>
    <row r="281" spans="1:9" ht="12.75" customHeight="1" x14ac:dyDescent="0.25">
      <c r="A281" s="160"/>
      <c r="B281" s="159"/>
      <c r="C281" s="159"/>
      <c r="D281" s="159"/>
      <c r="E281" s="161"/>
      <c r="F281" s="162"/>
      <c r="G281" s="311"/>
      <c r="H281" s="312"/>
      <c r="I281" s="163"/>
    </row>
    <row r="282" spans="1:9" ht="12.75" customHeight="1" x14ac:dyDescent="0.25">
      <c r="A282" s="160"/>
      <c r="B282" s="159"/>
      <c r="C282" s="159"/>
      <c r="D282" s="159"/>
      <c r="E282" s="161"/>
      <c r="F282" s="162"/>
      <c r="G282" s="311"/>
      <c r="H282" s="312"/>
      <c r="I282" s="163"/>
    </row>
    <row r="283" spans="1:9" ht="12.75" customHeight="1" x14ac:dyDescent="0.25">
      <c r="A283" s="160"/>
      <c r="B283" s="159"/>
      <c r="C283" s="159"/>
      <c r="D283" s="159"/>
      <c r="E283" s="161"/>
      <c r="F283" s="162"/>
      <c r="G283" s="311"/>
      <c r="H283" s="312"/>
      <c r="I283" s="163"/>
    </row>
    <row r="284" spans="1:9" ht="12.75" customHeight="1" x14ac:dyDescent="0.25">
      <c r="A284" s="160"/>
      <c r="B284" s="159"/>
      <c r="C284" s="159"/>
      <c r="D284" s="159"/>
      <c r="E284" s="161"/>
      <c r="F284" s="162"/>
      <c r="G284" s="311"/>
      <c r="H284" s="312"/>
      <c r="I284" s="163"/>
    </row>
    <row r="285" spans="1:9" ht="12.75" customHeight="1" x14ac:dyDescent="0.25">
      <c r="A285" s="160"/>
      <c r="B285" s="159"/>
      <c r="C285" s="159"/>
      <c r="D285" s="159"/>
      <c r="E285" s="161"/>
      <c r="F285" s="162"/>
      <c r="G285" s="311"/>
      <c r="H285" s="312"/>
      <c r="I285" s="163"/>
    </row>
    <row r="286" spans="1:9" ht="12.75" customHeight="1" x14ac:dyDescent="0.25">
      <c r="A286" s="160"/>
      <c r="B286" s="159"/>
      <c r="C286" s="159"/>
      <c r="D286" s="159"/>
      <c r="E286" s="161"/>
      <c r="F286" s="162"/>
      <c r="G286" s="311"/>
      <c r="H286" s="312"/>
      <c r="I286" s="163"/>
    </row>
    <row r="287" spans="1:9" ht="12.75" customHeight="1" x14ac:dyDescent="0.25">
      <c r="A287" s="160"/>
      <c r="B287" s="159"/>
      <c r="C287" s="159"/>
      <c r="D287" s="159"/>
      <c r="E287" s="161"/>
      <c r="F287" s="162"/>
      <c r="G287" s="311"/>
      <c r="H287" s="312"/>
      <c r="I287" s="163"/>
    </row>
    <row r="288" spans="1:9" ht="12.75" customHeight="1" x14ac:dyDescent="0.25">
      <c r="A288" s="160"/>
      <c r="B288" s="159"/>
      <c r="C288" s="159"/>
      <c r="D288" s="159"/>
      <c r="E288" s="161"/>
      <c r="F288" s="162"/>
      <c r="G288" s="311"/>
      <c r="H288" s="312"/>
      <c r="I288" s="163"/>
    </row>
    <row r="289" spans="1:9" ht="12.75" customHeight="1" x14ac:dyDescent="0.25">
      <c r="A289" s="160"/>
      <c r="B289" s="159"/>
      <c r="C289" s="159"/>
      <c r="D289" s="159"/>
      <c r="E289" s="161"/>
      <c r="F289" s="162"/>
      <c r="G289" s="311"/>
      <c r="H289" s="312"/>
      <c r="I289" s="163"/>
    </row>
    <row r="290" spans="1:9" ht="12.75" customHeight="1" x14ac:dyDescent="0.25">
      <c r="A290" s="160"/>
      <c r="B290" s="159"/>
      <c r="C290" s="159"/>
      <c r="D290" s="159"/>
      <c r="E290" s="161"/>
      <c r="F290" s="162"/>
      <c r="G290" s="311"/>
      <c r="H290" s="312"/>
      <c r="I290" s="163"/>
    </row>
    <row r="291" spans="1:9" ht="12.75" customHeight="1" x14ac:dyDescent="0.25">
      <c r="A291" s="160"/>
      <c r="B291" s="159"/>
      <c r="C291" s="159"/>
      <c r="D291" s="159"/>
      <c r="E291" s="161"/>
      <c r="F291" s="162"/>
      <c r="G291" s="311"/>
      <c r="H291" s="312"/>
      <c r="I291" s="163"/>
    </row>
    <row r="292" spans="1:9" ht="12.75" customHeight="1" x14ac:dyDescent="0.25">
      <c r="A292" s="160"/>
      <c r="B292" s="159"/>
      <c r="C292" s="159"/>
      <c r="D292" s="159"/>
      <c r="E292" s="161"/>
      <c r="F292" s="162"/>
      <c r="G292" s="311"/>
      <c r="H292" s="312"/>
      <c r="I292" s="163"/>
    </row>
    <row r="293" spans="1:9" ht="12.75" customHeight="1" x14ac:dyDescent="0.25">
      <c r="A293" s="160"/>
      <c r="B293" s="159"/>
      <c r="C293" s="159"/>
      <c r="D293" s="159"/>
      <c r="E293" s="161"/>
      <c r="F293" s="162"/>
      <c r="G293" s="311"/>
      <c r="H293" s="312"/>
      <c r="I293" s="163"/>
    </row>
    <row r="294" spans="1:9" ht="12.75" customHeight="1" x14ac:dyDescent="0.25">
      <c r="A294" s="160"/>
      <c r="B294" s="159"/>
      <c r="C294" s="159"/>
      <c r="D294" s="159"/>
      <c r="E294" s="161"/>
      <c r="F294" s="162"/>
      <c r="G294" s="311"/>
      <c r="H294" s="312"/>
      <c r="I294" s="163"/>
    </row>
    <row r="295" spans="1:9" ht="12.75" customHeight="1" x14ac:dyDescent="0.25">
      <c r="A295" s="160"/>
      <c r="B295" s="159"/>
      <c r="C295" s="159"/>
      <c r="D295" s="159"/>
      <c r="E295" s="161"/>
      <c r="F295" s="162"/>
      <c r="G295" s="311"/>
      <c r="H295" s="312"/>
      <c r="I295" s="163"/>
    </row>
    <row r="296" spans="1:9" ht="12.75" customHeight="1" x14ac:dyDescent="0.25">
      <c r="A296" s="160"/>
      <c r="B296" s="159"/>
      <c r="C296" s="159"/>
      <c r="D296" s="159"/>
      <c r="E296" s="161"/>
      <c r="F296" s="162"/>
      <c r="G296" s="311"/>
      <c r="H296" s="312"/>
      <c r="I296" s="163"/>
    </row>
    <row r="297" spans="1:9" ht="12.75" customHeight="1" x14ac:dyDescent="0.25">
      <c r="A297" s="160"/>
      <c r="B297" s="159"/>
      <c r="C297" s="159"/>
      <c r="D297" s="159"/>
      <c r="E297" s="161"/>
      <c r="F297" s="162"/>
      <c r="G297" s="311"/>
      <c r="H297" s="312"/>
      <c r="I297" s="163"/>
    </row>
    <row r="298" spans="1:9" ht="12.75" customHeight="1" x14ac:dyDescent="0.25">
      <c r="A298" s="160"/>
      <c r="B298" s="159"/>
      <c r="C298" s="159"/>
      <c r="D298" s="159"/>
      <c r="E298" s="161"/>
      <c r="F298" s="162"/>
      <c r="G298" s="311"/>
      <c r="H298" s="312"/>
      <c r="I298" s="163"/>
    </row>
    <row r="299" spans="1:9" ht="12.75" customHeight="1" x14ac:dyDescent="0.25">
      <c r="A299" s="160"/>
      <c r="B299" s="159"/>
      <c r="C299" s="159"/>
      <c r="D299" s="159"/>
      <c r="E299" s="161"/>
      <c r="F299" s="162"/>
      <c r="G299" s="311"/>
      <c r="H299" s="312"/>
      <c r="I299" s="163"/>
    </row>
    <row r="300" spans="1:9" ht="12.75" customHeight="1" x14ac:dyDescent="0.25">
      <c r="A300" s="160"/>
      <c r="B300" s="159"/>
      <c r="C300" s="159"/>
      <c r="D300" s="159"/>
      <c r="E300" s="161"/>
      <c r="F300" s="162"/>
      <c r="G300" s="311"/>
      <c r="H300" s="312"/>
      <c r="I300" s="163"/>
    </row>
    <row r="301" spans="1:9" ht="12.75" customHeight="1" x14ac:dyDescent="0.25">
      <c r="A301" s="160"/>
      <c r="B301" s="159"/>
      <c r="C301" s="159"/>
      <c r="D301" s="159"/>
      <c r="E301" s="161"/>
      <c r="F301" s="162"/>
      <c r="G301" s="311"/>
      <c r="H301" s="312"/>
      <c r="I301" s="163"/>
    </row>
    <row r="302" spans="1:9" ht="12.75" customHeight="1" x14ac:dyDescent="0.25">
      <c r="A302" s="160"/>
      <c r="B302" s="159"/>
      <c r="C302" s="159"/>
      <c r="D302" s="159"/>
      <c r="E302" s="161"/>
      <c r="F302" s="162"/>
      <c r="G302" s="311"/>
      <c r="H302" s="312"/>
      <c r="I302" s="163"/>
    </row>
    <row r="303" spans="1:9" ht="12.75" customHeight="1" x14ac:dyDescent="0.25">
      <c r="A303" s="160"/>
      <c r="B303" s="159"/>
      <c r="C303" s="159"/>
      <c r="D303" s="159"/>
      <c r="E303" s="161"/>
      <c r="F303" s="162"/>
      <c r="G303" s="311"/>
      <c r="H303" s="312"/>
      <c r="I303" s="163"/>
    </row>
    <row r="304" spans="1:9" ht="12.75" customHeight="1" x14ac:dyDescent="0.25">
      <c r="A304" s="160"/>
      <c r="B304" s="159"/>
      <c r="C304" s="159"/>
      <c r="D304" s="159"/>
      <c r="E304" s="161"/>
      <c r="F304" s="162"/>
      <c r="G304" s="311"/>
      <c r="H304" s="312"/>
      <c r="I304" s="163"/>
    </row>
    <row r="305" spans="1:9" ht="12.75" customHeight="1" x14ac:dyDescent="0.25">
      <c r="A305" s="160"/>
      <c r="B305" s="159"/>
      <c r="C305" s="159"/>
      <c r="D305" s="159"/>
      <c r="E305" s="161"/>
      <c r="F305" s="162"/>
      <c r="G305" s="311"/>
      <c r="H305" s="312"/>
      <c r="I305" s="163"/>
    </row>
    <row r="306" spans="1:9" ht="12.75" customHeight="1" x14ac:dyDescent="0.25">
      <c r="A306" s="160"/>
      <c r="B306" s="159"/>
      <c r="C306" s="159"/>
      <c r="D306" s="159"/>
      <c r="E306" s="161"/>
      <c r="F306" s="162"/>
      <c r="G306" s="311"/>
      <c r="H306" s="312"/>
      <c r="I306" s="163"/>
    </row>
    <row r="307" spans="1:9" ht="12.75" customHeight="1" x14ac:dyDescent="0.25">
      <c r="A307" s="160"/>
      <c r="B307" s="159"/>
      <c r="C307" s="159"/>
      <c r="D307" s="159"/>
      <c r="E307" s="161"/>
      <c r="F307" s="162"/>
      <c r="G307" s="311"/>
      <c r="H307" s="312"/>
      <c r="I307" s="163"/>
    </row>
    <row r="308" spans="1:9" ht="12.75" customHeight="1" x14ac:dyDescent="0.25">
      <c r="A308" s="160"/>
      <c r="B308" s="159"/>
      <c r="C308" s="159"/>
      <c r="D308" s="159"/>
      <c r="E308" s="161"/>
      <c r="F308" s="162"/>
      <c r="G308" s="311"/>
      <c r="H308" s="312"/>
      <c r="I308" s="163"/>
    </row>
    <row r="309" spans="1:9" ht="12.75" customHeight="1" x14ac:dyDescent="0.25">
      <c r="A309" s="160"/>
      <c r="B309" s="159"/>
      <c r="C309" s="159"/>
      <c r="D309" s="159"/>
      <c r="E309" s="161"/>
      <c r="F309" s="162"/>
      <c r="G309" s="311"/>
      <c r="H309" s="312"/>
      <c r="I309" s="163"/>
    </row>
    <row r="310" spans="1:9" ht="12.75" customHeight="1" x14ac:dyDescent="0.25">
      <c r="A310" s="160"/>
      <c r="B310" s="159"/>
      <c r="C310" s="159"/>
      <c r="D310" s="159"/>
      <c r="E310" s="161"/>
      <c r="F310" s="162"/>
      <c r="G310" s="311"/>
      <c r="H310" s="312"/>
      <c r="I310" s="163"/>
    </row>
    <row r="311" spans="1:9" ht="12.75" customHeight="1" x14ac:dyDescent="0.25">
      <c r="A311" s="160"/>
      <c r="B311" s="159"/>
      <c r="C311" s="159"/>
      <c r="D311" s="159"/>
      <c r="E311" s="161"/>
      <c r="F311" s="162"/>
      <c r="G311" s="311"/>
      <c r="H311" s="312"/>
      <c r="I311" s="163"/>
    </row>
    <row r="312" spans="1:9" ht="12.75" customHeight="1" x14ac:dyDescent="0.25">
      <c r="A312" s="160"/>
      <c r="B312" s="159"/>
      <c r="C312" s="159"/>
      <c r="D312" s="159"/>
      <c r="E312" s="161"/>
      <c r="F312" s="162"/>
      <c r="G312" s="311"/>
      <c r="H312" s="312"/>
      <c r="I312" s="163"/>
    </row>
    <row r="313" spans="1:9" ht="12.75" customHeight="1" x14ac:dyDescent="0.25">
      <c r="A313" s="160"/>
      <c r="B313" s="159"/>
      <c r="C313" s="159"/>
      <c r="D313" s="159"/>
      <c r="E313" s="161"/>
      <c r="F313" s="162"/>
      <c r="G313" s="311"/>
      <c r="H313" s="312"/>
      <c r="I313" s="163"/>
    </row>
    <row r="314" spans="1:9" ht="12.75" customHeight="1" x14ac:dyDescent="0.25">
      <c r="A314" s="160"/>
      <c r="B314" s="159"/>
      <c r="C314" s="159"/>
      <c r="D314" s="159"/>
      <c r="E314" s="161"/>
      <c r="F314" s="162"/>
      <c r="G314" s="311"/>
      <c r="H314" s="312"/>
      <c r="I314" s="163"/>
    </row>
    <row r="315" spans="1:9" ht="12.75" customHeight="1" x14ac:dyDescent="0.25">
      <c r="A315" s="160"/>
      <c r="B315" s="159"/>
      <c r="C315" s="159"/>
      <c r="D315" s="159"/>
      <c r="E315" s="161"/>
      <c r="F315" s="162"/>
      <c r="G315" s="311"/>
      <c r="H315" s="312"/>
      <c r="I315" s="163"/>
    </row>
    <row r="316" spans="1:9" ht="12.75" customHeight="1" x14ac:dyDescent="0.25">
      <c r="A316" s="160"/>
      <c r="B316" s="159"/>
      <c r="C316" s="159"/>
      <c r="D316" s="159"/>
      <c r="E316" s="161"/>
      <c r="F316" s="162"/>
      <c r="G316" s="311"/>
      <c r="H316" s="312"/>
      <c r="I316" s="163"/>
    </row>
    <row r="317" spans="1:9" ht="12.75" customHeight="1" x14ac:dyDescent="0.25">
      <c r="A317" s="160"/>
      <c r="B317" s="159"/>
      <c r="C317" s="159"/>
      <c r="D317" s="159"/>
      <c r="E317" s="161"/>
      <c r="F317" s="162"/>
      <c r="G317" s="311"/>
      <c r="H317" s="312"/>
      <c r="I317" s="163"/>
    </row>
    <row r="318" spans="1:9" ht="12.75" customHeight="1" x14ac:dyDescent="0.25">
      <c r="A318" s="160"/>
      <c r="B318" s="159"/>
      <c r="C318" s="159"/>
      <c r="D318" s="159"/>
      <c r="E318" s="161"/>
      <c r="F318" s="162"/>
      <c r="G318" s="311"/>
      <c r="H318" s="312"/>
      <c r="I318" s="163"/>
    </row>
    <row r="319" spans="1:9" ht="12.75" customHeight="1" x14ac:dyDescent="0.25">
      <c r="A319" s="160"/>
      <c r="B319" s="159"/>
      <c r="C319" s="159"/>
      <c r="D319" s="159"/>
      <c r="E319" s="161"/>
      <c r="F319" s="162"/>
      <c r="G319" s="311"/>
      <c r="H319" s="312"/>
      <c r="I319" s="163"/>
    </row>
    <row r="320" spans="1:9" ht="12.75" customHeight="1" x14ac:dyDescent="0.25">
      <c r="A320" s="160"/>
      <c r="B320" s="159"/>
      <c r="C320" s="159"/>
      <c r="D320" s="159"/>
      <c r="E320" s="161"/>
      <c r="F320" s="162"/>
      <c r="G320" s="311"/>
      <c r="H320" s="312"/>
      <c r="I320" s="163"/>
    </row>
    <row r="321" spans="1:9" ht="12.75" customHeight="1" x14ac:dyDescent="0.25">
      <c r="A321" s="160"/>
      <c r="B321" s="159"/>
      <c r="C321" s="159"/>
      <c r="D321" s="159"/>
      <c r="E321" s="161"/>
      <c r="F321" s="162"/>
      <c r="G321" s="311"/>
      <c r="H321" s="312"/>
      <c r="I321" s="163"/>
    </row>
    <row r="322" spans="1:9" ht="12.75" customHeight="1" x14ac:dyDescent="0.25">
      <c r="A322" s="160"/>
      <c r="B322" s="159"/>
      <c r="C322" s="159"/>
      <c r="D322" s="159"/>
      <c r="E322" s="161"/>
      <c r="F322" s="162"/>
      <c r="G322" s="311"/>
      <c r="H322" s="312"/>
      <c r="I322" s="163"/>
    </row>
    <row r="323" spans="1:9" ht="12.75" customHeight="1" x14ac:dyDescent="0.25">
      <c r="A323" s="160"/>
      <c r="B323" s="159"/>
      <c r="C323" s="159"/>
      <c r="D323" s="159"/>
      <c r="E323" s="161"/>
      <c r="F323" s="162"/>
      <c r="G323" s="311"/>
      <c r="H323" s="312"/>
      <c r="I323" s="163"/>
    </row>
    <row r="324" spans="1:9" ht="12.75" customHeight="1" x14ac:dyDescent="0.25">
      <c r="A324" s="160"/>
      <c r="B324" s="159"/>
      <c r="C324" s="159"/>
      <c r="D324" s="159"/>
      <c r="E324" s="161"/>
      <c r="F324" s="162"/>
      <c r="G324" s="311"/>
      <c r="H324" s="312"/>
      <c r="I324" s="163"/>
    </row>
    <row r="325" spans="1:9" ht="12.75" customHeight="1" x14ac:dyDescent="0.25">
      <c r="A325" s="160"/>
      <c r="B325" s="159"/>
      <c r="C325" s="159"/>
      <c r="D325" s="159"/>
      <c r="E325" s="161"/>
      <c r="F325" s="162"/>
      <c r="G325" s="311"/>
      <c r="H325" s="312"/>
      <c r="I325" s="163"/>
    </row>
    <row r="326" spans="1:9" ht="12.75" customHeight="1" x14ac:dyDescent="0.25">
      <c r="A326" s="160"/>
      <c r="B326" s="159"/>
      <c r="C326" s="159"/>
      <c r="D326" s="159"/>
      <c r="E326" s="161"/>
      <c r="F326" s="162"/>
      <c r="G326" s="311"/>
      <c r="H326" s="312"/>
      <c r="I326" s="163"/>
    </row>
    <row r="327" spans="1:9" ht="12.75" customHeight="1" x14ac:dyDescent="0.25">
      <c r="A327" s="160"/>
      <c r="B327" s="159"/>
      <c r="C327" s="159"/>
      <c r="D327" s="159"/>
      <c r="E327" s="161"/>
      <c r="F327" s="162"/>
      <c r="G327" s="311"/>
      <c r="H327" s="312"/>
      <c r="I327" s="163"/>
    </row>
    <row r="328" spans="1:9" ht="12.75" customHeight="1" x14ac:dyDescent="0.25">
      <c r="A328" s="160"/>
      <c r="B328" s="159"/>
      <c r="C328" s="159"/>
      <c r="D328" s="159"/>
      <c r="E328" s="161"/>
      <c r="F328" s="162"/>
      <c r="G328" s="311"/>
      <c r="H328" s="312"/>
      <c r="I328" s="163"/>
    </row>
    <row r="329" spans="1:9" ht="12.75" customHeight="1" x14ac:dyDescent="0.25">
      <c r="A329" s="160"/>
      <c r="B329" s="159"/>
      <c r="C329" s="159"/>
      <c r="D329" s="159"/>
      <c r="E329" s="161"/>
      <c r="F329" s="162"/>
      <c r="G329" s="311"/>
      <c r="H329" s="312"/>
      <c r="I329" s="163"/>
    </row>
    <row r="330" spans="1:9" ht="12.75" customHeight="1" x14ac:dyDescent="0.25">
      <c r="A330" s="160"/>
      <c r="B330" s="159"/>
      <c r="C330" s="159"/>
      <c r="D330" s="159"/>
      <c r="E330" s="161"/>
      <c r="F330" s="162"/>
      <c r="G330" s="311"/>
      <c r="H330" s="312"/>
      <c r="I330" s="163"/>
    </row>
    <row r="331" spans="1:9" ht="12.75" customHeight="1" x14ac:dyDescent="0.25">
      <c r="A331" s="160"/>
      <c r="B331" s="159"/>
      <c r="C331" s="159"/>
      <c r="D331" s="159"/>
      <c r="E331" s="161"/>
      <c r="F331" s="162"/>
      <c r="G331" s="311"/>
      <c r="H331" s="312"/>
      <c r="I331" s="163"/>
    </row>
    <row r="332" spans="1:9" ht="12.75" customHeight="1" x14ac:dyDescent="0.25">
      <c r="A332" s="160"/>
      <c r="B332" s="159"/>
      <c r="C332" s="159"/>
      <c r="D332" s="159"/>
      <c r="E332" s="161"/>
      <c r="F332" s="162"/>
      <c r="G332" s="311"/>
      <c r="H332" s="312"/>
      <c r="I332" s="163"/>
    </row>
    <row r="333" spans="1:9" ht="12.75" customHeight="1" x14ac:dyDescent="0.25">
      <c r="A333" s="160"/>
      <c r="B333" s="159"/>
      <c r="C333" s="159"/>
      <c r="D333" s="159"/>
      <c r="E333" s="161"/>
      <c r="F333" s="162"/>
      <c r="G333" s="311"/>
      <c r="H333" s="312"/>
      <c r="I333" s="163"/>
    </row>
    <row r="334" spans="1:9" ht="12.75" customHeight="1" x14ac:dyDescent="0.25">
      <c r="A334" s="160"/>
      <c r="B334" s="159"/>
      <c r="C334" s="159"/>
      <c r="D334" s="159"/>
      <c r="E334" s="161"/>
      <c r="F334" s="162"/>
      <c r="G334" s="311"/>
      <c r="H334" s="312"/>
      <c r="I334" s="163"/>
    </row>
    <row r="335" spans="1:9" ht="12.75" customHeight="1" x14ac:dyDescent="0.25">
      <c r="A335" s="160"/>
      <c r="B335" s="159"/>
      <c r="C335" s="159"/>
      <c r="D335" s="159"/>
      <c r="E335" s="161"/>
      <c r="F335" s="162"/>
      <c r="G335" s="311"/>
      <c r="H335" s="312"/>
      <c r="I335" s="163"/>
    </row>
    <row r="336" spans="1:9" ht="12.75" customHeight="1" x14ac:dyDescent="0.25">
      <c r="A336" s="160"/>
      <c r="B336" s="159"/>
      <c r="C336" s="159"/>
      <c r="D336" s="159"/>
      <c r="E336" s="161"/>
      <c r="F336" s="162"/>
      <c r="G336" s="311"/>
      <c r="H336" s="312"/>
      <c r="I336" s="163"/>
    </row>
    <row r="337" spans="1:9" ht="12.75" customHeight="1" x14ac:dyDescent="0.25">
      <c r="A337" s="160"/>
      <c r="B337" s="159"/>
      <c r="C337" s="159"/>
      <c r="D337" s="159"/>
      <c r="E337" s="161"/>
      <c r="F337" s="162"/>
      <c r="G337" s="311"/>
      <c r="H337" s="312"/>
      <c r="I337" s="163"/>
    </row>
    <row r="338" spans="1:9" ht="12.75" customHeight="1" x14ac:dyDescent="0.25">
      <c r="A338" s="160"/>
      <c r="B338" s="159"/>
      <c r="C338" s="159"/>
      <c r="D338" s="159"/>
      <c r="E338" s="161"/>
      <c r="F338" s="162"/>
      <c r="G338" s="311"/>
      <c r="H338" s="312"/>
      <c r="I338" s="163"/>
    </row>
    <row r="339" spans="1:9" ht="12.75" customHeight="1" x14ac:dyDescent="0.25">
      <c r="A339" s="160"/>
      <c r="B339" s="159"/>
      <c r="C339" s="159"/>
      <c r="D339" s="159"/>
      <c r="E339" s="161"/>
      <c r="F339" s="162"/>
      <c r="G339" s="311"/>
      <c r="H339" s="312"/>
      <c r="I339" s="163"/>
    </row>
    <row r="340" spans="1:9" ht="12.75" customHeight="1" x14ac:dyDescent="0.25">
      <c r="A340" s="160"/>
      <c r="B340" s="159"/>
      <c r="C340" s="159"/>
      <c r="D340" s="159"/>
      <c r="E340" s="161"/>
      <c r="F340" s="162"/>
      <c r="G340" s="311"/>
      <c r="H340" s="312"/>
      <c r="I340" s="163"/>
    </row>
    <row r="341" spans="1:9" ht="12.75" customHeight="1" x14ac:dyDescent="0.25">
      <c r="A341" s="160"/>
      <c r="B341" s="159"/>
      <c r="C341" s="159"/>
      <c r="D341" s="159"/>
      <c r="E341" s="161"/>
      <c r="F341" s="162"/>
      <c r="G341" s="311"/>
      <c r="H341" s="312"/>
      <c r="I341" s="163"/>
    </row>
    <row r="342" spans="1:9" ht="12.75" customHeight="1" x14ac:dyDescent="0.25">
      <c r="A342" s="160"/>
      <c r="B342" s="159"/>
      <c r="C342" s="159"/>
      <c r="D342" s="159"/>
      <c r="E342" s="161"/>
      <c r="F342" s="162"/>
      <c r="G342" s="311"/>
      <c r="H342" s="312"/>
      <c r="I342" s="163"/>
    </row>
    <row r="343" spans="1:9" ht="12.75" customHeight="1" x14ac:dyDescent="0.25">
      <c r="A343" s="160"/>
      <c r="B343" s="159"/>
      <c r="C343" s="159"/>
      <c r="D343" s="159"/>
      <c r="E343" s="161"/>
      <c r="F343" s="162"/>
      <c r="G343" s="311"/>
      <c r="H343" s="312"/>
      <c r="I343" s="163"/>
    </row>
    <row r="344" spans="1:9" ht="12.75" customHeight="1" x14ac:dyDescent="0.25">
      <c r="A344" s="160"/>
      <c r="B344" s="159"/>
      <c r="C344" s="159"/>
      <c r="D344" s="159"/>
      <c r="E344" s="161"/>
      <c r="F344" s="162"/>
      <c r="G344" s="311"/>
      <c r="H344" s="312"/>
      <c r="I344" s="163"/>
    </row>
    <row r="345" spans="1:9" ht="12.75" customHeight="1" x14ac:dyDescent="0.25">
      <c r="A345" s="160"/>
      <c r="B345" s="159"/>
      <c r="C345" s="159"/>
      <c r="D345" s="159"/>
      <c r="E345" s="161"/>
      <c r="F345" s="162"/>
      <c r="G345" s="311"/>
      <c r="H345" s="312"/>
      <c r="I345" s="163"/>
    </row>
    <row r="346" spans="1:9" ht="12.75" customHeight="1" x14ac:dyDescent="0.25">
      <c r="A346" s="160"/>
      <c r="B346" s="159"/>
      <c r="C346" s="159"/>
      <c r="D346" s="159"/>
      <c r="E346" s="161"/>
      <c r="F346" s="162"/>
      <c r="G346" s="311"/>
      <c r="H346" s="312"/>
      <c r="I346" s="163"/>
    </row>
    <row r="347" spans="1:9" ht="12.75" customHeight="1" x14ac:dyDescent="0.25">
      <c r="A347" s="160"/>
      <c r="B347" s="159"/>
      <c r="C347" s="159"/>
      <c r="D347" s="159"/>
      <c r="E347" s="161"/>
      <c r="F347" s="162"/>
      <c r="G347" s="311"/>
      <c r="H347" s="312"/>
      <c r="I347" s="163"/>
    </row>
    <row r="348" spans="1:9" ht="12.75" customHeight="1" x14ac:dyDescent="0.25">
      <c r="A348" s="160"/>
      <c r="B348" s="159"/>
      <c r="C348" s="159"/>
      <c r="D348" s="159"/>
      <c r="E348" s="161"/>
      <c r="F348" s="162"/>
      <c r="G348" s="311"/>
      <c r="H348" s="312"/>
      <c r="I348" s="163"/>
    </row>
    <row r="349" spans="1:9" ht="12.75" customHeight="1" x14ac:dyDescent="0.25">
      <c r="A349" s="160"/>
      <c r="B349" s="159"/>
      <c r="C349" s="159"/>
      <c r="D349" s="159"/>
      <c r="E349" s="161"/>
      <c r="F349" s="162"/>
      <c r="G349" s="311"/>
      <c r="H349" s="312"/>
      <c r="I349" s="163"/>
    </row>
    <row r="350" spans="1:9" ht="12.75" customHeight="1" x14ac:dyDescent="0.25">
      <c r="A350" s="160"/>
      <c r="B350" s="159"/>
      <c r="C350" s="159"/>
      <c r="D350" s="159"/>
      <c r="E350" s="161"/>
      <c r="F350" s="162"/>
      <c r="G350" s="311"/>
      <c r="H350" s="312"/>
      <c r="I350" s="163"/>
    </row>
    <row r="351" spans="1:9" ht="12.75" customHeight="1" x14ac:dyDescent="0.25">
      <c r="A351" s="160"/>
      <c r="B351" s="159"/>
      <c r="C351" s="159"/>
      <c r="D351" s="159"/>
      <c r="E351" s="161"/>
      <c r="F351" s="162"/>
      <c r="G351" s="311"/>
      <c r="H351" s="312"/>
      <c r="I351" s="163"/>
    </row>
    <row r="352" spans="1:9" ht="12.75" customHeight="1" x14ac:dyDescent="0.25">
      <c r="A352" s="160"/>
      <c r="B352" s="159"/>
      <c r="C352" s="159"/>
      <c r="D352" s="159"/>
      <c r="E352" s="161"/>
      <c r="F352" s="162"/>
      <c r="G352" s="311"/>
      <c r="H352" s="312"/>
      <c r="I352" s="163"/>
    </row>
    <row r="353" spans="1:9" ht="12.75" customHeight="1" x14ac:dyDescent="0.25">
      <c r="A353" s="160"/>
      <c r="B353" s="159"/>
      <c r="C353" s="159"/>
      <c r="D353" s="159"/>
      <c r="E353" s="161"/>
      <c r="F353" s="162"/>
      <c r="G353" s="311"/>
      <c r="H353" s="312"/>
      <c r="I353" s="163"/>
    </row>
    <row r="354" spans="1:9" ht="12.75" customHeight="1" x14ac:dyDescent="0.25">
      <c r="A354" s="160"/>
      <c r="B354" s="159"/>
      <c r="C354" s="159"/>
      <c r="D354" s="159"/>
      <c r="E354" s="161"/>
      <c r="F354" s="162"/>
      <c r="G354" s="311"/>
      <c r="H354" s="312"/>
      <c r="I354" s="163"/>
    </row>
    <row r="355" spans="1:9" ht="12.75" customHeight="1" x14ac:dyDescent="0.25">
      <c r="A355" s="160"/>
      <c r="B355" s="159"/>
      <c r="C355" s="159"/>
      <c r="D355" s="159"/>
      <c r="E355" s="161"/>
      <c r="F355" s="162"/>
      <c r="G355" s="311"/>
      <c r="H355" s="312"/>
      <c r="I355" s="163"/>
    </row>
    <row r="356" spans="1:9" ht="12.75" customHeight="1" x14ac:dyDescent="0.25">
      <c r="A356" s="160"/>
      <c r="B356" s="159"/>
      <c r="C356" s="159"/>
      <c r="D356" s="159"/>
      <c r="E356" s="161"/>
      <c r="F356" s="162"/>
      <c r="G356" s="311"/>
      <c r="H356" s="312"/>
      <c r="I356" s="163"/>
    </row>
    <row r="357" spans="1:9" ht="12.75" customHeight="1" x14ac:dyDescent="0.25">
      <c r="A357" s="160"/>
      <c r="B357" s="159"/>
      <c r="C357" s="159"/>
      <c r="D357" s="159"/>
      <c r="E357" s="161"/>
      <c r="F357" s="162"/>
      <c r="G357" s="311"/>
      <c r="H357" s="312"/>
      <c r="I357" s="163"/>
    </row>
    <row r="358" spans="1:9" ht="12.75" customHeight="1" x14ac:dyDescent="0.25">
      <c r="A358" s="160"/>
      <c r="B358" s="159"/>
      <c r="C358" s="159"/>
      <c r="D358" s="159"/>
      <c r="E358" s="161"/>
      <c r="F358" s="162"/>
      <c r="G358" s="311"/>
      <c r="H358" s="312"/>
      <c r="I358" s="163"/>
    </row>
    <row r="359" spans="1:9" ht="12.75" customHeight="1" x14ac:dyDescent="0.25">
      <c r="A359" s="160"/>
      <c r="B359" s="159"/>
      <c r="C359" s="159"/>
      <c r="D359" s="159"/>
      <c r="E359" s="161"/>
      <c r="F359" s="162"/>
      <c r="G359" s="311"/>
      <c r="H359" s="312"/>
      <c r="I359" s="163"/>
    </row>
    <row r="360" spans="1:9" ht="12.75" customHeight="1" x14ac:dyDescent="0.25">
      <c r="A360" s="160"/>
      <c r="B360" s="159"/>
      <c r="C360" s="159"/>
      <c r="D360" s="159"/>
      <c r="E360" s="161"/>
      <c r="F360" s="162"/>
      <c r="G360" s="311"/>
      <c r="H360" s="312"/>
      <c r="I360" s="163"/>
    </row>
    <row r="361" spans="1:9" ht="12.75" customHeight="1" x14ac:dyDescent="0.25">
      <c r="A361" s="160"/>
      <c r="B361" s="159"/>
      <c r="C361" s="159"/>
      <c r="D361" s="159"/>
      <c r="E361" s="161"/>
      <c r="F361" s="162"/>
      <c r="G361" s="311"/>
      <c r="H361" s="312"/>
      <c r="I361" s="163"/>
    </row>
    <row r="362" spans="1:9" ht="12.75" customHeight="1" x14ac:dyDescent="0.25">
      <c r="A362" s="160"/>
      <c r="B362" s="159"/>
      <c r="C362" s="159"/>
      <c r="D362" s="159"/>
      <c r="E362" s="161"/>
      <c r="F362" s="162"/>
      <c r="G362" s="311"/>
      <c r="H362" s="312"/>
      <c r="I362" s="163"/>
    </row>
    <row r="363" spans="1:9" ht="12.75" customHeight="1" x14ac:dyDescent="0.25">
      <c r="A363" s="160"/>
      <c r="B363" s="159"/>
      <c r="C363" s="159"/>
      <c r="D363" s="159"/>
      <c r="E363" s="161"/>
      <c r="F363" s="162"/>
      <c r="G363" s="311"/>
      <c r="H363" s="312"/>
      <c r="I363" s="163"/>
    </row>
    <row r="364" spans="1:9" ht="12.75" customHeight="1" x14ac:dyDescent="0.25">
      <c r="A364" s="160"/>
      <c r="B364" s="159"/>
      <c r="C364" s="159"/>
      <c r="D364" s="159"/>
      <c r="E364" s="161"/>
      <c r="F364" s="162"/>
      <c r="G364" s="311"/>
      <c r="H364" s="312"/>
      <c r="I364" s="163"/>
    </row>
    <row r="365" spans="1:9" ht="12.75" customHeight="1" x14ac:dyDescent="0.25">
      <c r="A365" s="160"/>
      <c r="B365" s="159"/>
      <c r="C365" s="159"/>
      <c r="D365" s="159"/>
      <c r="E365" s="161"/>
      <c r="F365" s="162"/>
      <c r="G365" s="311"/>
      <c r="H365" s="312"/>
      <c r="I365" s="163"/>
    </row>
    <row r="366" spans="1:9" ht="12.75" customHeight="1" x14ac:dyDescent="0.25">
      <c r="A366" s="160"/>
      <c r="B366" s="159"/>
      <c r="C366" s="159"/>
      <c r="D366" s="159"/>
      <c r="E366" s="161"/>
      <c r="F366" s="162"/>
      <c r="G366" s="311"/>
      <c r="H366" s="312"/>
      <c r="I366" s="163"/>
    </row>
    <row r="367" spans="1:9" ht="12.75" customHeight="1" x14ac:dyDescent="0.25">
      <c r="A367" s="160"/>
      <c r="B367" s="159"/>
      <c r="C367" s="159"/>
      <c r="D367" s="159"/>
      <c r="E367" s="161"/>
      <c r="F367" s="162"/>
      <c r="G367" s="311"/>
      <c r="H367" s="312"/>
      <c r="I367" s="163"/>
    </row>
    <row r="368" spans="1:9" ht="12.75" customHeight="1" x14ac:dyDescent="0.25">
      <c r="A368" s="160"/>
      <c r="B368" s="159"/>
      <c r="C368" s="159"/>
      <c r="D368" s="159"/>
      <c r="E368" s="161"/>
      <c r="F368" s="162"/>
      <c r="G368" s="311"/>
      <c r="H368" s="312"/>
      <c r="I368" s="163"/>
    </row>
    <row r="369" spans="1:9" ht="12.75" customHeight="1" x14ac:dyDescent="0.25">
      <c r="A369" s="160"/>
      <c r="B369" s="159"/>
      <c r="C369" s="159"/>
      <c r="D369" s="159"/>
      <c r="E369" s="161"/>
      <c r="F369" s="162"/>
      <c r="G369" s="311"/>
      <c r="H369" s="312"/>
      <c r="I369" s="163"/>
    </row>
    <row r="370" spans="1:9" ht="12.75" customHeight="1" x14ac:dyDescent="0.25">
      <c r="A370" s="160"/>
      <c r="B370" s="159"/>
      <c r="C370" s="159"/>
      <c r="D370" s="159"/>
      <c r="E370" s="161"/>
      <c r="F370" s="162"/>
      <c r="G370" s="311"/>
      <c r="H370" s="312"/>
      <c r="I370" s="163"/>
    </row>
    <row r="371" spans="1:9" ht="12.75" customHeight="1" x14ac:dyDescent="0.25">
      <c r="A371" s="160"/>
      <c r="B371" s="159"/>
      <c r="C371" s="159"/>
      <c r="D371" s="159"/>
      <c r="E371" s="161"/>
      <c r="F371" s="162"/>
      <c r="G371" s="311"/>
      <c r="H371" s="312"/>
      <c r="I371" s="163"/>
    </row>
    <row r="372" spans="1:9" ht="12.75" customHeight="1" x14ac:dyDescent="0.25">
      <c r="A372" s="160"/>
      <c r="B372" s="159"/>
      <c r="C372" s="159"/>
      <c r="D372" s="159"/>
      <c r="E372" s="161"/>
      <c r="F372" s="162"/>
      <c r="G372" s="311"/>
      <c r="H372" s="312"/>
      <c r="I372" s="163"/>
    </row>
    <row r="373" spans="1:9" ht="12.75" customHeight="1" x14ac:dyDescent="0.25">
      <c r="A373" s="160"/>
      <c r="B373" s="159"/>
      <c r="C373" s="159"/>
      <c r="D373" s="159"/>
      <c r="E373" s="161"/>
      <c r="F373" s="162"/>
      <c r="G373" s="311"/>
      <c r="H373" s="312"/>
      <c r="I373" s="163"/>
    </row>
    <row r="374" spans="1:9" ht="12.75" customHeight="1" x14ac:dyDescent="0.25">
      <c r="A374" s="160"/>
      <c r="B374" s="159"/>
      <c r="C374" s="159"/>
      <c r="D374" s="159"/>
      <c r="E374" s="161"/>
      <c r="F374" s="162"/>
      <c r="G374" s="311"/>
      <c r="H374" s="312"/>
      <c r="I374" s="163"/>
    </row>
    <row r="375" spans="1:9" ht="12.75" customHeight="1" x14ac:dyDescent="0.25">
      <c r="A375" s="160"/>
      <c r="B375" s="159"/>
      <c r="C375" s="159"/>
      <c r="D375" s="159"/>
      <c r="E375" s="161"/>
      <c r="F375" s="162"/>
      <c r="G375" s="311"/>
      <c r="H375" s="312"/>
      <c r="I375" s="163"/>
    </row>
    <row r="376" spans="1:9" ht="12.75" customHeight="1" x14ac:dyDescent="0.25">
      <c r="A376" s="160"/>
      <c r="B376" s="159"/>
      <c r="C376" s="159"/>
      <c r="D376" s="159"/>
      <c r="E376" s="161"/>
      <c r="F376" s="162"/>
      <c r="G376" s="311"/>
      <c r="H376" s="312"/>
      <c r="I376" s="163"/>
    </row>
    <row r="377" spans="1:9" ht="12.75" customHeight="1" x14ac:dyDescent="0.25">
      <c r="A377" s="160"/>
      <c r="B377" s="159"/>
      <c r="C377" s="159"/>
      <c r="D377" s="159"/>
      <c r="E377" s="161"/>
      <c r="F377" s="162"/>
      <c r="G377" s="311"/>
      <c r="H377" s="312"/>
      <c r="I377" s="163"/>
    </row>
    <row r="378" spans="1:9" ht="12.75" customHeight="1" x14ac:dyDescent="0.25">
      <c r="A378" s="160"/>
      <c r="B378" s="159"/>
      <c r="C378" s="159"/>
      <c r="D378" s="159"/>
      <c r="E378" s="161"/>
      <c r="F378" s="162"/>
      <c r="G378" s="311"/>
      <c r="H378" s="312"/>
      <c r="I378" s="163"/>
    </row>
    <row r="379" spans="1:9" ht="12.75" customHeight="1" x14ac:dyDescent="0.25">
      <c r="A379" s="160"/>
      <c r="B379" s="159"/>
      <c r="C379" s="159"/>
      <c r="D379" s="159"/>
      <c r="E379" s="161"/>
      <c r="F379" s="162"/>
      <c r="G379" s="311"/>
      <c r="H379" s="312"/>
      <c r="I379" s="163"/>
    </row>
    <row r="380" spans="1:9" ht="12.75" customHeight="1" x14ac:dyDescent="0.25">
      <c r="A380" s="160"/>
      <c r="B380" s="159"/>
      <c r="C380" s="159"/>
      <c r="D380" s="159"/>
      <c r="E380" s="161"/>
      <c r="F380" s="162"/>
      <c r="G380" s="311"/>
      <c r="H380" s="312"/>
      <c r="I380" s="163"/>
    </row>
    <row r="381" spans="1:9" ht="12.75" customHeight="1" x14ac:dyDescent="0.25">
      <c r="A381" s="160"/>
      <c r="B381" s="159"/>
      <c r="C381" s="159"/>
      <c r="D381" s="159"/>
      <c r="E381" s="161"/>
      <c r="F381" s="162"/>
      <c r="G381" s="311"/>
      <c r="H381" s="312"/>
      <c r="I381" s="163"/>
    </row>
    <row r="382" spans="1:9" ht="12.75" customHeight="1" x14ac:dyDescent="0.25">
      <c r="A382" s="160"/>
      <c r="B382" s="159"/>
      <c r="C382" s="159"/>
      <c r="D382" s="159"/>
      <c r="E382" s="161"/>
      <c r="F382" s="162"/>
      <c r="G382" s="311"/>
      <c r="H382" s="312"/>
      <c r="I382" s="163"/>
    </row>
    <row r="383" spans="1:9" ht="12.75" customHeight="1" x14ac:dyDescent="0.25">
      <c r="A383" s="160"/>
      <c r="B383" s="159"/>
      <c r="C383" s="159"/>
      <c r="D383" s="159"/>
      <c r="E383" s="161"/>
      <c r="F383" s="162"/>
      <c r="G383" s="311"/>
      <c r="H383" s="312"/>
      <c r="I383" s="163"/>
    </row>
    <row r="384" spans="1:9" ht="12.75" customHeight="1" x14ac:dyDescent="0.25">
      <c r="A384" s="160"/>
      <c r="B384" s="159"/>
      <c r="C384" s="159"/>
      <c r="D384" s="159"/>
      <c r="E384" s="161"/>
      <c r="F384" s="162"/>
      <c r="G384" s="311"/>
      <c r="H384" s="312"/>
      <c r="I384" s="163"/>
    </row>
    <row r="385" spans="1:9" ht="12.75" customHeight="1" x14ac:dyDescent="0.25">
      <c r="A385" s="160"/>
      <c r="B385" s="159"/>
      <c r="C385" s="159"/>
      <c r="D385" s="159"/>
      <c r="E385" s="161"/>
      <c r="F385" s="162"/>
      <c r="G385" s="311"/>
      <c r="H385" s="312"/>
      <c r="I385" s="163"/>
    </row>
    <row r="386" spans="1:9" ht="12.75" customHeight="1" x14ac:dyDescent="0.25">
      <c r="A386" s="160"/>
      <c r="B386" s="159"/>
      <c r="C386" s="159"/>
      <c r="D386" s="159"/>
      <c r="E386" s="161"/>
      <c r="F386" s="162"/>
      <c r="G386" s="311"/>
      <c r="H386" s="312"/>
      <c r="I386" s="163"/>
    </row>
    <row r="387" spans="1:9" ht="12.75" customHeight="1" x14ac:dyDescent="0.25">
      <c r="A387" s="160"/>
      <c r="B387" s="159"/>
      <c r="C387" s="159"/>
      <c r="D387" s="159"/>
      <c r="E387" s="161"/>
      <c r="F387" s="162"/>
      <c r="G387" s="311"/>
      <c r="H387" s="312"/>
      <c r="I387" s="163"/>
    </row>
    <row r="388" spans="1:9" ht="12.75" customHeight="1" x14ac:dyDescent="0.25">
      <c r="A388" s="160"/>
      <c r="B388" s="159"/>
      <c r="C388" s="159"/>
      <c r="D388" s="159"/>
      <c r="E388" s="161"/>
      <c r="F388" s="162"/>
      <c r="G388" s="311"/>
      <c r="H388" s="312"/>
      <c r="I388" s="163"/>
    </row>
    <row r="389" spans="1:9" ht="12.75" customHeight="1" x14ac:dyDescent="0.25">
      <c r="A389" s="160"/>
      <c r="B389" s="159"/>
      <c r="C389" s="159"/>
      <c r="D389" s="159"/>
      <c r="E389" s="161"/>
      <c r="F389" s="162"/>
      <c r="G389" s="311"/>
      <c r="H389" s="312"/>
      <c r="I389" s="163"/>
    </row>
    <row r="390" spans="1:9" ht="12.75" customHeight="1" x14ac:dyDescent="0.25">
      <c r="A390" s="160"/>
      <c r="B390" s="159"/>
      <c r="C390" s="159"/>
      <c r="D390" s="159"/>
      <c r="E390" s="161"/>
      <c r="F390" s="162"/>
      <c r="G390" s="311"/>
      <c r="H390" s="312"/>
      <c r="I390" s="163"/>
    </row>
    <row r="391" spans="1:9" ht="12.75" customHeight="1" x14ac:dyDescent="0.25">
      <c r="A391" s="160"/>
      <c r="B391" s="159"/>
      <c r="C391" s="159"/>
      <c r="D391" s="159"/>
      <c r="E391" s="161"/>
      <c r="F391" s="162"/>
      <c r="G391" s="311"/>
      <c r="H391" s="312"/>
      <c r="I391" s="163"/>
    </row>
    <row r="392" spans="1:9" ht="12.75" customHeight="1" x14ac:dyDescent="0.25">
      <c r="A392" s="160"/>
      <c r="B392" s="159"/>
      <c r="C392" s="159"/>
      <c r="D392" s="159"/>
      <c r="E392" s="161"/>
      <c r="F392" s="162"/>
      <c r="G392" s="311"/>
      <c r="H392" s="312"/>
      <c r="I392" s="163"/>
    </row>
    <row r="393" spans="1:9" ht="12.75" customHeight="1" x14ac:dyDescent="0.25">
      <c r="A393" s="160"/>
      <c r="B393" s="159"/>
      <c r="C393" s="159"/>
      <c r="D393" s="159"/>
      <c r="E393" s="161"/>
      <c r="F393" s="162"/>
      <c r="G393" s="311"/>
      <c r="H393" s="312"/>
      <c r="I393" s="163"/>
    </row>
    <row r="394" spans="1:9" ht="12.75" customHeight="1" x14ac:dyDescent="0.25">
      <c r="A394" s="160"/>
      <c r="B394" s="159"/>
      <c r="C394" s="159"/>
      <c r="D394" s="159"/>
      <c r="E394" s="161"/>
      <c r="F394" s="162"/>
      <c r="G394" s="311"/>
      <c r="H394" s="312"/>
      <c r="I394" s="163"/>
    </row>
    <row r="395" spans="1:9" ht="12.75" customHeight="1" x14ac:dyDescent="0.25">
      <c r="A395" s="160"/>
      <c r="B395" s="159"/>
      <c r="C395" s="159"/>
      <c r="D395" s="159"/>
      <c r="E395" s="161"/>
      <c r="F395" s="162"/>
      <c r="G395" s="311"/>
      <c r="H395" s="312"/>
      <c r="I395" s="163"/>
    </row>
    <row r="396" spans="1:9" ht="12.75" customHeight="1" x14ac:dyDescent="0.25">
      <c r="A396" s="160"/>
      <c r="B396" s="159"/>
      <c r="C396" s="159"/>
      <c r="D396" s="159"/>
      <c r="E396" s="161"/>
      <c r="F396" s="162"/>
      <c r="G396" s="311"/>
      <c r="H396" s="312"/>
      <c r="I396" s="163"/>
    </row>
    <row r="397" spans="1:9" ht="12.75" customHeight="1" x14ac:dyDescent="0.25">
      <c r="A397" s="160"/>
      <c r="B397" s="159"/>
      <c r="C397" s="159"/>
      <c r="D397" s="159"/>
      <c r="E397" s="161"/>
      <c r="F397" s="162"/>
      <c r="G397" s="311"/>
      <c r="H397" s="312"/>
      <c r="I397" s="163"/>
    </row>
    <row r="398" spans="1:9" ht="12.75" customHeight="1" x14ac:dyDescent="0.25">
      <c r="A398" s="160"/>
      <c r="B398" s="159"/>
      <c r="C398" s="159"/>
      <c r="D398" s="159"/>
      <c r="E398" s="161"/>
      <c r="F398" s="162"/>
      <c r="G398" s="311"/>
      <c r="H398" s="312"/>
      <c r="I398" s="163"/>
    </row>
    <row r="399" spans="1:9" ht="12.75" customHeight="1" x14ac:dyDescent="0.25">
      <c r="A399" s="160"/>
      <c r="B399" s="159"/>
      <c r="C399" s="159"/>
      <c r="D399" s="159"/>
      <c r="E399" s="161"/>
      <c r="F399" s="162"/>
      <c r="G399" s="311"/>
      <c r="H399" s="312"/>
      <c r="I399" s="163"/>
    </row>
    <row r="400" spans="1:9" ht="12.75" customHeight="1" x14ac:dyDescent="0.25">
      <c r="A400" s="160"/>
      <c r="B400" s="159"/>
      <c r="C400" s="159"/>
      <c r="D400" s="159"/>
      <c r="E400" s="161"/>
      <c r="F400" s="162"/>
      <c r="G400" s="311"/>
      <c r="H400" s="312"/>
      <c r="I400" s="163"/>
    </row>
    <row r="401" spans="1:9" ht="12.75" customHeight="1" x14ac:dyDescent="0.25">
      <c r="A401" s="160"/>
      <c r="B401" s="159"/>
      <c r="C401" s="159"/>
      <c r="D401" s="159"/>
      <c r="E401" s="161"/>
      <c r="F401" s="162"/>
      <c r="G401" s="311"/>
      <c r="H401" s="312"/>
      <c r="I401" s="163"/>
    </row>
    <row r="402" spans="1:9" ht="12.75" customHeight="1" x14ac:dyDescent="0.25">
      <c r="A402" s="160"/>
      <c r="B402" s="159"/>
      <c r="C402" s="159"/>
      <c r="D402" s="159"/>
      <c r="E402" s="161"/>
      <c r="F402" s="162"/>
      <c r="G402" s="311"/>
      <c r="H402" s="312"/>
      <c r="I402" s="163"/>
    </row>
    <row r="403" spans="1:9" ht="12.75" customHeight="1" x14ac:dyDescent="0.25">
      <c r="A403" s="160"/>
      <c r="B403" s="159"/>
      <c r="C403" s="159"/>
      <c r="D403" s="159"/>
      <c r="E403" s="161"/>
      <c r="F403" s="162"/>
      <c r="G403" s="311"/>
      <c r="H403" s="312"/>
      <c r="I403" s="163"/>
    </row>
    <row r="404" spans="1:9" ht="12.75" customHeight="1" x14ac:dyDescent="0.25">
      <c r="A404" s="160"/>
      <c r="B404" s="159"/>
      <c r="C404" s="159"/>
      <c r="D404" s="159"/>
      <c r="E404" s="161"/>
      <c r="F404" s="162"/>
      <c r="G404" s="311"/>
      <c r="H404" s="312"/>
      <c r="I404" s="163"/>
    </row>
    <row r="405" spans="1:9" ht="12.75" customHeight="1" x14ac:dyDescent="0.25">
      <c r="A405" s="160"/>
      <c r="B405" s="159"/>
      <c r="C405" s="159"/>
      <c r="D405" s="159"/>
      <c r="E405" s="161"/>
      <c r="F405" s="162"/>
      <c r="G405" s="311"/>
      <c r="H405" s="312"/>
      <c r="I405" s="163"/>
    </row>
    <row r="406" spans="1:9" ht="12.75" customHeight="1" x14ac:dyDescent="0.25">
      <c r="A406" s="160"/>
      <c r="B406" s="159"/>
      <c r="C406" s="159"/>
      <c r="D406" s="159"/>
      <c r="E406" s="161"/>
      <c r="F406" s="162"/>
      <c r="G406" s="311"/>
      <c r="H406" s="312"/>
      <c r="I406" s="163"/>
    </row>
    <row r="407" spans="1:9" ht="12.75" customHeight="1" x14ac:dyDescent="0.25">
      <c r="A407" s="160"/>
      <c r="B407" s="159"/>
      <c r="C407" s="159"/>
      <c r="D407" s="159"/>
      <c r="E407" s="161"/>
      <c r="F407" s="162"/>
      <c r="G407" s="311"/>
      <c r="H407" s="312"/>
      <c r="I407" s="163"/>
    </row>
    <row r="408" spans="1:9" ht="12.75" customHeight="1" x14ac:dyDescent="0.25">
      <c r="A408" s="160"/>
      <c r="B408" s="159"/>
      <c r="C408" s="159"/>
      <c r="D408" s="159"/>
      <c r="E408" s="161"/>
      <c r="F408" s="162"/>
      <c r="G408" s="311"/>
      <c r="H408" s="312"/>
      <c r="I408" s="163"/>
    </row>
    <row r="409" spans="1:9" ht="12.75" customHeight="1" x14ac:dyDescent="0.25">
      <c r="A409" s="160"/>
      <c r="B409" s="159"/>
      <c r="C409" s="159"/>
      <c r="D409" s="159"/>
      <c r="E409" s="161"/>
      <c r="F409" s="162"/>
      <c r="G409" s="311"/>
      <c r="H409" s="312"/>
      <c r="I409" s="163"/>
    </row>
    <row r="410" spans="1:9" ht="12.75" customHeight="1" x14ac:dyDescent="0.25">
      <c r="A410" s="160"/>
      <c r="B410" s="159"/>
      <c r="C410" s="159"/>
      <c r="D410" s="159"/>
      <c r="E410" s="161"/>
      <c r="F410" s="162"/>
      <c r="G410" s="311"/>
      <c r="H410" s="312"/>
      <c r="I410" s="163"/>
    </row>
    <row r="411" spans="1:9" ht="12.75" customHeight="1" x14ac:dyDescent="0.25">
      <c r="A411" s="160"/>
      <c r="B411" s="159"/>
      <c r="C411" s="159"/>
      <c r="D411" s="159"/>
      <c r="E411" s="161"/>
      <c r="F411" s="162"/>
      <c r="G411" s="311"/>
      <c r="H411" s="312"/>
      <c r="I411" s="163"/>
    </row>
    <row r="412" spans="1:9" ht="12.75" customHeight="1" x14ac:dyDescent="0.25">
      <c r="A412" s="160"/>
      <c r="B412" s="159"/>
      <c r="C412" s="159"/>
      <c r="D412" s="159"/>
      <c r="E412" s="161"/>
      <c r="F412" s="162"/>
      <c r="G412" s="311"/>
      <c r="H412" s="312"/>
      <c r="I412" s="163"/>
    </row>
    <row r="413" spans="1:9" ht="12.75" customHeight="1" x14ac:dyDescent="0.25">
      <c r="A413" s="160"/>
      <c r="B413" s="159"/>
      <c r="C413" s="159"/>
      <c r="D413" s="159"/>
      <c r="E413" s="161"/>
      <c r="F413" s="162"/>
      <c r="G413" s="311"/>
      <c r="H413" s="312"/>
      <c r="I413" s="163"/>
    </row>
    <row r="414" spans="1:9" ht="12.75" customHeight="1" x14ac:dyDescent="0.25">
      <c r="A414" s="160"/>
      <c r="B414" s="159"/>
      <c r="C414" s="159"/>
      <c r="D414" s="159"/>
      <c r="E414" s="161"/>
      <c r="F414" s="162"/>
      <c r="G414" s="311"/>
      <c r="H414" s="312"/>
      <c r="I414" s="163"/>
    </row>
    <row r="415" spans="1:9" ht="12.75" customHeight="1" x14ac:dyDescent="0.25">
      <c r="A415" s="160"/>
      <c r="B415" s="159"/>
      <c r="C415" s="159"/>
      <c r="D415" s="159"/>
      <c r="E415" s="161"/>
      <c r="F415" s="162"/>
      <c r="G415" s="311"/>
      <c r="H415" s="312"/>
      <c r="I415" s="163"/>
    </row>
    <row r="416" spans="1:9" ht="12.75" customHeight="1" x14ac:dyDescent="0.25">
      <c r="A416" s="160"/>
      <c r="B416" s="159"/>
      <c r="C416" s="159"/>
      <c r="D416" s="159"/>
      <c r="E416" s="161"/>
      <c r="F416" s="162"/>
      <c r="G416" s="311"/>
      <c r="H416" s="312"/>
      <c r="I416" s="163"/>
    </row>
    <row r="417" spans="1:9" ht="12.75" customHeight="1" x14ac:dyDescent="0.25">
      <c r="A417" s="160"/>
      <c r="B417" s="159"/>
      <c r="C417" s="159"/>
      <c r="D417" s="159"/>
      <c r="E417" s="161"/>
      <c r="F417" s="162"/>
      <c r="G417" s="311"/>
      <c r="H417" s="312"/>
      <c r="I417" s="163"/>
    </row>
    <row r="418" spans="1:9" ht="12.75" customHeight="1" x14ac:dyDescent="0.25">
      <c r="A418" s="160"/>
      <c r="B418" s="159"/>
      <c r="C418" s="159"/>
      <c r="D418" s="159"/>
      <c r="E418" s="161"/>
      <c r="F418" s="162"/>
      <c r="G418" s="311"/>
      <c r="H418" s="312"/>
      <c r="I418" s="163"/>
    </row>
    <row r="419" spans="1:9" ht="12.75" customHeight="1" x14ac:dyDescent="0.25">
      <c r="A419" s="160"/>
      <c r="B419" s="159"/>
      <c r="C419" s="159"/>
      <c r="D419" s="159"/>
      <c r="E419" s="161"/>
      <c r="F419" s="162"/>
      <c r="G419" s="311"/>
      <c r="H419" s="312"/>
      <c r="I419" s="163"/>
    </row>
    <row r="420" spans="1:9" ht="12.75" customHeight="1" x14ac:dyDescent="0.25">
      <c r="A420" s="160"/>
      <c r="B420" s="159"/>
      <c r="C420" s="159"/>
      <c r="D420" s="159"/>
      <c r="E420" s="161"/>
      <c r="F420" s="162"/>
      <c r="G420" s="311"/>
      <c r="H420" s="312"/>
      <c r="I420" s="163"/>
    </row>
    <row r="421" spans="1:9" ht="12.75" customHeight="1" x14ac:dyDescent="0.25">
      <c r="A421" s="160"/>
      <c r="B421" s="159"/>
      <c r="C421" s="159"/>
      <c r="D421" s="159"/>
      <c r="E421" s="161"/>
      <c r="F421" s="162"/>
      <c r="G421" s="311"/>
      <c r="H421" s="312"/>
      <c r="I421" s="163"/>
    </row>
    <row r="422" spans="1:9" ht="12.75" customHeight="1" x14ac:dyDescent="0.25">
      <c r="A422" s="160"/>
      <c r="B422" s="159"/>
      <c r="C422" s="159"/>
      <c r="D422" s="159"/>
      <c r="E422" s="161"/>
      <c r="F422" s="162"/>
      <c r="G422" s="311"/>
      <c r="H422" s="312"/>
      <c r="I422" s="163"/>
    </row>
    <row r="423" spans="1:9" ht="12.75" customHeight="1" x14ac:dyDescent="0.25">
      <c r="A423" s="160"/>
      <c r="B423" s="159"/>
      <c r="C423" s="159"/>
      <c r="D423" s="159"/>
      <c r="E423" s="161"/>
      <c r="F423" s="162"/>
      <c r="G423" s="311"/>
      <c r="H423" s="312"/>
      <c r="I423" s="163"/>
    </row>
    <row r="424" spans="1:9" ht="12.75" customHeight="1" x14ac:dyDescent="0.25">
      <c r="A424" s="160"/>
      <c r="B424" s="159"/>
      <c r="C424" s="159"/>
      <c r="D424" s="159"/>
      <c r="E424" s="161"/>
      <c r="F424" s="162"/>
      <c r="G424" s="311"/>
      <c r="H424" s="312"/>
      <c r="I424" s="163"/>
    </row>
    <row r="425" spans="1:9" ht="12.75" customHeight="1" x14ac:dyDescent="0.25">
      <c r="A425" s="160"/>
      <c r="B425" s="159"/>
      <c r="C425" s="159"/>
      <c r="D425" s="159"/>
      <c r="E425" s="161"/>
      <c r="F425" s="162"/>
      <c r="G425" s="311"/>
      <c r="H425" s="312"/>
      <c r="I425" s="163"/>
    </row>
    <row r="426" spans="1:9" ht="12.75" customHeight="1" x14ac:dyDescent="0.25">
      <c r="A426" s="160"/>
      <c r="B426" s="159"/>
      <c r="C426" s="159"/>
      <c r="D426" s="159"/>
      <c r="E426" s="161"/>
      <c r="F426" s="162"/>
      <c r="G426" s="311"/>
      <c r="H426" s="312"/>
      <c r="I426" s="163"/>
    </row>
    <row r="427" spans="1:9" ht="12.75" customHeight="1" x14ac:dyDescent="0.25">
      <c r="A427" s="160"/>
      <c r="B427" s="159"/>
      <c r="C427" s="159"/>
      <c r="D427" s="159"/>
      <c r="E427" s="161"/>
      <c r="F427" s="162"/>
      <c r="G427" s="311"/>
      <c r="H427" s="312"/>
      <c r="I427" s="163"/>
    </row>
    <row r="428" spans="1:9" ht="12.75" customHeight="1" x14ac:dyDescent="0.25">
      <c r="A428" s="160"/>
      <c r="B428" s="159"/>
      <c r="C428" s="159"/>
      <c r="D428" s="159"/>
      <c r="E428" s="161"/>
      <c r="F428" s="162"/>
      <c r="G428" s="311"/>
      <c r="H428" s="312"/>
      <c r="I428" s="163"/>
    </row>
    <row r="429" spans="1:9" ht="12.75" customHeight="1" x14ac:dyDescent="0.25">
      <c r="A429" s="160"/>
      <c r="B429" s="159"/>
      <c r="C429" s="159"/>
      <c r="D429" s="159"/>
      <c r="E429" s="161"/>
      <c r="F429" s="162"/>
      <c r="G429" s="311"/>
      <c r="H429" s="312"/>
      <c r="I429" s="163"/>
    </row>
    <row r="430" spans="1:9" ht="12.75" customHeight="1" x14ac:dyDescent="0.25">
      <c r="A430" s="160"/>
      <c r="B430" s="159"/>
      <c r="C430" s="159"/>
      <c r="D430" s="159"/>
      <c r="E430" s="161"/>
      <c r="F430" s="162"/>
      <c r="G430" s="311"/>
      <c r="H430" s="312"/>
      <c r="I430" s="163"/>
    </row>
    <row r="431" spans="1:9" ht="12.75" customHeight="1" x14ac:dyDescent="0.25">
      <c r="A431" s="160"/>
      <c r="B431" s="159"/>
      <c r="C431" s="159"/>
      <c r="D431" s="159"/>
      <c r="E431" s="161"/>
      <c r="F431" s="162"/>
      <c r="G431" s="311"/>
      <c r="H431" s="312"/>
      <c r="I431" s="163"/>
    </row>
    <row r="432" spans="1:9" ht="12.75" customHeight="1" x14ac:dyDescent="0.25">
      <c r="A432" s="160"/>
      <c r="B432" s="159"/>
      <c r="C432" s="159"/>
      <c r="D432" s="159"/>
      <c r="E432" s="161"/>
      <c r="F432" s="162"/>
      <c r="G432" s="311"/>
      <c r="H432" s="312"/>
      <c r="I432" s="163"/>
    </row>
    <row r="433" spans="1:9" ht="12.75" customHeight="1" x14ac:dyDescent="0.25">
      <c r="A433" s="160"/>
      <c r="B433" s="159"/>
      <c r="C433" s="159"/>
      <c r="D433" s="159"/>
      <c r="E433" s="161"/>
      <c r="F433" s="162"/>
      <c r="G433" s="311"/>
      <c r="H433" s="312"/>
      <c r="I433" s="163"/>
    </row>
    <row r="434" spans="1:9" ht="12.75" customHeight="1" x14ac:dyDescent="0.25">
      <c r="A434" s="160"/>
      <c r="B434" s="159"/>
      <c r="C434" s="159"/>
      <c r="D434" s="159"/>
      <c r="E434" s="161"/>
      <c r="F434" s="162"/>
      <c r="G434" s="311"/>
      <c r="H434" s="312"/>
      <c r="I434" s="163"/>
    </row>
    <row r="435" spans="1:9" ht="12.75" customHeight="1" x14ac:dyDescent="0.25">
      <c r="A435" s="160"/>
      <c r="B435" s="159"/>
      <c r="C435" s="159"/>
      <c r="D435" s="159"/>
      <c r="E435" s="161"/>
      <c r="F435" s="162"/>
      <c r="G435" s="311"/>
      <c r="H435" s="312"/>
      <c r="I435" s="163"/>
    </row>
    <row r="436" spans="1:9" ht="12.75" customHeight="1" x14ac:dyDescent="0.25">
      <c r="A436" s="160"/>
      <c r="B436" s="159"/>
      <c r="C436" s="159"/>
      <c r="D436" s="159"/>
      <c r="E436" s="161"/>
      <c r="F436" s="162"/>
      <c r="G436" s="311"/>
      <c r="H436" s="312"/>
      <c r="I436" s="163"/>
    </row>
    <row r="437" spans="1:9" ht="12.75" customHeight="1" x14ac:dyDescent="0.25">
      <c r="A437" s="160"/>
      <c r="B437" s="159"/>
      <c r="C437" s="159"/>
      <c r="D437" s="159"/>
      <c r="E437" s="161"/>
      <c r="F437" s="162"/>
      <c r="G437" s="311"/>
      <c r="H437" s="312"/>
      <c r="I437" s="163"/>
    </row>
    <row r="438" spans="1:9" ht="12.75" customHeight="1" x14ac:dyDescent="0.25">
      <c r="A438" s="160"/>
      <c r="B438" s="159"/>
      <c r="C438" s="159"/>
      <c r="D438" s="159"/>
      <c r="E438" s="161"/>
      <c r="F438" s="162"/>
      <c r="G438" s="311"/>
      <c r="H438" s="312"/>
      <c r="I438" s="163"/>
    </row>
    <row r="439" spans="1:9" ht="12.75" customHeight="1" x14ac:dyDescent="0.25">
      <c r="A439" s="160"/>
      <c r="B439" s="159"/>
      <c r="C439" s="159"/>
      <c r="D439" s="159"/>
      <c r="E439" s="161"/>
      <c r="F439" s="162"/>
      <c r="G439" s="311"/>
      <c r="H439" s="312"/>
      <c r="I439" s="163"/>
    </row>
    <row r="440" spans="1:9" ht="12.75" customHeight="1" x14ac:dyDescent="0.25">
      <c r="A440" s="160"/>
      <c r="B440" s="159"/>
      <c r="C440" s="159"/>
      <c r="D440" s="159"/>
      <c r="E440" s="161"/>
      <c r="F440" s="162"/>
      <c r="G440" s="311"/>
      <c r="H440" s="312"/>
      <c r="I440" s="163"/>
    </row>
    <row r="441" spans="1:9" ht="12.75" customHeight="1" x14ac:dyDescent="0.25">
      <c r="A441" s="160"/>
      <c r="B441" s="159"/>
      <c r="C441" s="159"/>
      <c r="D441" s="159"/>
      <c r="E441" s="161"/>
      <c r="F441" s="162"/>
      <c r="G441" s="311"/>
      <c r="H441" s="312"/>
      <c r="I441" s="163"/>
    </row>
    <row r="442" spans="1:9" ht="12.75" customHeight="1" x14ac:dyDescent="0.25">
      <c r="A442" s="160"/>
      <c r="B442" s="159"/>
      <c r="C442" s="159"/>
      <c r="D442" s="159"/>
      <c r="E442" s="161"/>
      <c r="F442" s="162"/>
      <c r="G442" s="311"/>
      <c r="H442" s="312"/>
      <c r="I442" s="163"/>
    </row>
    <row r="443" spans="1:9" ht="12.75" customHeight="1" x14ac:dyDescent="0.25">
      <c r="A443" s="160"/>
      <c r="B443" s="159"/>
      <c r="C443" s="159"/>
      <c r="D443" s="159"/>
      <c r="E443" s="161"/>
      <c r="F443" s="162"/>
      <c r="G443" s="311"/>
      <c r="H443" s="312"/>
      <c r="I443" s="163"/>
    </row>
    <row r="444" spans="1:9" ht="12.75" customHeight="1" x14ac:dyDescent="0.25">
      <c r="A444" s="160"/>
      <c r="B444" s="159"/>
      <c r="C444" s="159"/>
      <c r="D444" s="159"/>
      <c r="E444" s="161"/>
      <c r="F444" s="162"/>
      <c r="G444" s="311"/>
      <c r="H444" s="312"/>
      <c r="I444" s="163"/>
    </row>
    <row r="445" spans="1:9" ht="12.75" customHeight="1" x14ac:dyDescent="0.25">
      <c r="A445" s="160"/>
      <c r="B445" s="159"/>
      <c r="C445" s="159"/>
      <c r="D445" s="159"/>
      <c r="E445" s="161"/>
      <c r="F445" s="162"/>
      <c r="G445" s="311"/>
      <c r="H445" s="312"/>
      <c r="I445" s="163"/>
    </row>
    <row r="446" spans="1:9" ht="12.75" customHeight="1" x14ac:dyDescent="0.25">
      <c r="A446" s="160"/>
      <c r="B446" s="159"/>
      <c r="C446" s="159"/>
      <c r="D446" s="159"/>
      <c r="E446" s="161"/>
      <c r="F446" s="162"/>
      <c r="G446" s="311"/>
      <c r="H446" s="312"/>
      <c r="I446" s="163"/>
    </row>
    <row r="447" spans="1:9" ht="12.75" customHeight="1" x14ac:dyDescent="0.25">
      <c r="A447" s="160"/>
      <c r="B447" s="159"/>
      <c r="C447" s="159"/>
      <c r="D447" s="159"/>
      <c r="E447" s="161"/>
      <c r="F447" s="162"/>
      <c r="G447" s="311"/>
      <c r="H447" s="312"/>
      <c r="I447" s="163"/>
    </row>
    <row r="448" spans="1:9" ht="12.75" customHeight="1" x14ac:dyDescent="0.25">
      <c r="A448" s="160"/>
      <c r="B448" s="159"/>
      <c r="C448" s="159"/>
      <c r="D448" s="159"/>
      <c r="E448" s="161"/>
      <c r="F448" s="162"/>
      <c r="G448" s="311"/>
      <c r="H448" s="312"/>
      <c r="I448" s="163"/>
    </row>
    <row r="449" spans="1:9" ht="12.75" customHeight="1" x14ac:dyDescent="0.25">
      <c r="A449" s="160"/>
      <c r="B449" s="159"/>
      <c r="C449" s="159"/>
      <c r="D449" s="159"/>
      <c r="E449" s="161"/>
      <c r="F449" s="162"/>
      <c r="G449" s="311"/>
      <c r="H449" s="312"/>
      <c r="I449" s="163"/>
    </row>
    <row r="450" spans="1:9" ht="12.75" customHeight="1" x14ac:dyDescent="0.25">
      <c r="A450" s="160"/>
      <c r="B450" s="159"/>
      <c r="C450" s="159"/>
      <c r="D450" s="159"/>
      <c r="E450" s="161"/>
      <c r="F450" s="162"/>
      <c r="G450" s="311"/>
      <c r="H450" s="312"/>
      <c r="I450" s="163"/>
    </row>
    <row r="451" spans="1:9" ht="12.75" customHeight="1" x14ac:dyDescent="0.25">
      <c r="A451" s="160"/>
      <c r="B451" s="159"/>
      <c r="C451" s="159"/>
      <c r="D451" s="159"/>
      <c r="E451" s="161"/>
      <c r="F451" s="162"/>
      <c r="G451" s="311"/>
      <c r="H451" s="312"/>
      <c r="I451" s="163"/>
    </row>
    <row r="452" spans="1:9" ht="12.75" customHeight="1" x14ac:dyDescent="0.25">
      <c r="A452" s="160"/>
      <c r="B452" s="159"/>
      <c r="C452" s="159"/>
      <c r="D452" s="159"/>
      <c r="E452" s="161"/>
      <c r="F452" s="162"/>
      <c r="G452" s="311"/>
      <c r="H452" s="312"/>
      <c r="I452" s="163"/>
    </row>
    <row r="453" spans="1:9" ht="12.75" customHeight="1" x14ac:dyDescent="0.25">
      <c r="A453" s="160"/>
      <c r="B453" s="159"/>
      <c r="C453" s="159"/>
      <c r="D453" s="159"/>
      <c r="E453" s="161"/>
      <c r="F453" s="162"/>
      <c r="G453" s="311"/>
      <c r="H453" s="312"/>
      <c r="I453" s="163"/>
    </row>
    <row r="454" spans="1:9" ht="12.75" customHeight="1" x14ac:dyDescent="0.25">
      <c r="A454" s="160"/>
      <c r="B454" s="159"/>
      <c r="C454" s="159"/>
      <c r="D454" s="159"/>
      <c r="E454" s="161"/>
      <c r="F454" s="162"/>
      <c r="G454" s="311"/>
      <c r="H454" s="312"/>
      <c r="I454" s="163"/>
    </row>
    <row r="455" spans="1:9" ht="12.75" customHeight="1" x14ac:dyDescent="0.25">
      <c r="A455" s="160"/>
      <c r="B455" s="159"/>
      <c r="C455" s="159"/>
      <c r="D455" s="159"/>
      <c r="E455" s="161"/>
      <c r="F455" s="162"/>
      <c r="G455" s="311"/>
      <c r="H455" s="312"/>
      <c r="I455" s="163"/>
    </row>
    <row r="456" spans="1:9" ht="12.75" customHeight="1" x14ac:dyDescent="0.25">
      <c r="A456" s="160"/>
      <c r="B456" s="159"/>
      <c r="C456" s="159"/>
      <c r="D456" s="159"/>
      <c r="E456" s="161"/>
      <c r="F456" s="162"/>
      <c r="G456" s="311"/>
      <c r="H456" s="312"/>
      <c r="I456" s="163"/>
    </row>
    <row r="457" spans="1:9" ht="12.75" customHeight="1" x14ac:dyDescent="0.25">
      <c r="A457" s="160"/>
      <c r="B457" s="159"/>
      <c r="C457" s="159"/>
      <c r="D457" s="159"/>
      <c r="E457" s="161"/>
      <c r="F457" s="162"/>
      <c r="G457" s="311"/>
      <c r="H457" s="312"/>
      <c r="I457" s="163"/>
    </row>
    <row r="458" spans="1:9" ht="12.75" customHeight="1" x14ac:dyDescent="0.25">
      <c r="A458" s="160"/>
      <c r="B458" s="159"/>
      <c r="C458" s="159"/>
      <c r="D458" s="159"/>
      <c r="E458" s="161"/>
      <c r="F458" s="162"/>
      <c r="G458" s="311"/>
      <c r="H458" s="312"/>
      <c r="I458" s="163"/>
    </row>
    <row r="459" spans="1:9" ht="12.75" customHeight="1" x14ac:dyDescent="0.25">
      <c r="A459" s="160"/>
      <c r="B459" s="159"/>
      <c r="C459" s="159"/>
      <c r="D459" s="159"/>
      <c r="E459" s="161"/>
      <c r="F459" s="162"/>
      <c r="G459" s="311"/>
      <c r="H459" s="312"/>
      <c r="I459" s="163"/>
    </row>
    <row r="460" spans="1:9" ht="12.75" customHeight="1" x14ac:dyDescent="0.25">
      <c r="A460" s="160"/>
      <c r="B460" s="159"/>
      <c r="C460" s="159"/>
      <c r="D460" s="159"/>
      <c r="E460" s="161"/>
      <c r="F460" s="162"/>
      <c r="G460" s="311"/>
      <c r="H460" s="312"/>
      <c r="I460" s="163"/>
    </row>
    <row r="461" spans="1:9" ht="12.75" customHeight="1" x14ac:dyDescent="0.25">
      <c r="A461" s="160"/>
      <c r="B461" s="159"/>
      <c r="C461" s="159"/>
      <c r="D461" s="159"/>
      <c r="E461" s="161"/>
      <c r="F461" s="162"/>
      <c r="G461" s="311"/>
      <c r="H461" s="312"/>
      <c r="I461" s="163"/>
    </row>
    <row r="462" spans="1:9" ht="12.75" customHeight="1" x14ac:dyDescent="0.25">
      <c r="A462" s="160"/>
      <c r="B462" s="159"/>
      <c r="C462" s="159"/>
      <c r="D462" s="159"/>
      <c r="E462" s="161"/>
      <c r="F462" s="162"/>
      <c r="G462" s="311"/>
      <c r="H462" s="312"/>
      <c r="I462" s="163"/>
    </row>
    <row r="463" spans="1:9" ht="12.75" customHeight="1" x14ac:dyDescent="0.25">
      <c r="A463" s="160"/>
      <c r="B463" s="159"/>
      <c r="C463" s="159"/>
      <c r="D463" s="159"/>
      <c r="E463" s="161"/>
      <c r="F463" s="162"/>
      <c r="G463" s="311"/>
      <c r="H463" s="312"/>
      <c r="I463" s="163"/>
    </row>
    <row r="464" spans="1:9" ht="12.75" customHeight="1" x14ac:dyDescent="0.25">
      <c r="A464" s="160"/>
      <c r="B464" s="159"/>
      <c r="C464" s="159"/>
      <c r="D464" s="159"/>
      <c r="E464" s="161"/>
      <c r="F464" s="162"/>
      <c r="G464" s="311"/>
      <c r="H464" s="312"/>
      <c r="I464" s="163"/>
    </row>
    <row r="465" spans="1:9" ht="12.75" customHeight="1" x14ac:dyDescent="0.25">
      <c r="A465" s="160"/>
      <c r="B465" s="159"/>
      <c r="C465" s="159"/>
      <c r="D465" s="159"/>
      <c r="E465" s="161"/>
      <c r="F465" s="162"/>
      <c r="G465" s="311"/>
      <c r="H465" s="312"/>
      <c r="I465" s="163"/>
    </row>
    <row r="466" spans="1:9" ht="12.75" customHeight="1" x14ac:dyDescent="0.25">
      <c r="A466" s="160"/>
      <c r="B466" s="159"/>
      <c r="C466" s="159"/>
      <c r="D466" s="159"/>
      <c r="E466" s="161"/>
      <c r="F466" s="162"/>
      <c r="G466" s="311"/>
      <c r="H466" s="312"/>
      <c r="I466" s="163"/>
    </row>
    <row r="467" spans="1:9" ht="12.75" customHeight="1" x14ac:dyDescent="0.25">
      <c r="A467" s="160"/>
      <c r="B467" s="159"/>
      <c r="C467" s="159"/>
      <c r="D467" s="159"/>
      <c r="E467" s="161"/>
      <c r="F467" s="162"/>
      <c r="G467" s="311"/>
      <c r="H467" s="312"/>
      <c r="I467" s="163"/>
    </row>
    <row r="468" spans="1:9" ht="12.75" customHeight="1" x14ac:dyDescent="0.25">
      <c r="A468" s="160"/>
      <c r="B468" s="159"/>
      <c r="C468" s="159"/>
      <c r="D468" s="159"/>
      <c r="E468" s="161"/>
      <c r="F468" s="162"/>
      <c r="G468" s="311"/>
      <c r="H468" s="312"/>
      <c r="I468" s="163"/>
    </row>
    <row r="469" spans="1:9" ht="12.75" customHeight="1" x14ac:dyDescent="0.25">
      <c r="A469" s="160"/>
      <c r="B469" s="159"/>
      <c r="C469" s="159"/>
      <c r="D469" s="159"/>
      <c r="E469" s="161"/>
      <c r="F469" s="162"/>
      <c r="G469" s="311"/>
      <c r="H469" s="312"/>
      <c r="I469" s="163"/>
    </row>
    <row r="470" spans="1:9" ht="12.75" customHeight="1" x14ac:dyDescent="0.25">
      <c r="A470" s="160"/>
      <c r="B470" s="159"/>
      <c r="C470" s="159"/>
      <c r="D470" s="159"/>
      <c r="E470" s="161"/>
      <c r="F470" s="162"/>
      <c r="G470" s="311"/>
      <c r="H470" s="312"/>
      <c r="I470" s="163"/>
    </row>
    <row r="471" spans="1:9" ht="12.75" customHeight="1" x14ac:dyDescent="0.25">
      <c r="A471" s="160"/>
      <c r="B471" s="159"/>
      <c r="C471" s="159"/>
      <c r="D471" s="159"/>
      <c r="E471" s="161"/>
      <c r="F471" s="162"/>
      <c r="G471" s="311"/>
      <c r="H471" s="312"/>
      <c r="I471" s="163"/>
    </row>
    <row r="472" spans="1:9" ht="12.75" customHeight="1" x14ac:dyDescent="0.25">
      <c r="A472" s="160"/>
      <c r="B472" s="159"/>
      <c r="C472" s="159"/>
      <c r="D472" s="159"/>
      <c r="E472" s="161"/>
      <c r="F472" s="162"/>
      <c r="G472" s="311"/>
      <c r="H472" s="312"/>
      <c r="I472" s="163"/>
    </row>
    <row r="473" spans="1:9" ht="12.75" customHeight="1" x14ac:dyDescent="0.25">
      <c r="A473" s="160"/>
      <c r="B473" s="159"/>
      <c r="C473" s="159"/>
      <c r="D473" s="159"/>
      <c r="E473" s="161"/>
      <c r="F473" s="162"/>
      <c r="G473" s="311"/>
      <c r="H473" s="312"/>
      <c r="I473" s="163"/>
    </row>
    <row r="474" spans="1:9" ht="12.75" customHeight="1" x14ac:dyDescent="0.25">
      <c r="A474" s="160"/>
      <c r="B474" s="159"/>
      <c r="C474" s="159"/>
      <c r="D474" s="159"/>
      <c r="E474" s="161"/>
      <c r="F474" s="162"/>
      <c r="G474" s="311"/>
      <c r="H474" s="312"/>
      <c r="I474" s="163"/>
    </row>
    <row r="475" spans="1:9" ht="12.75" customHeight="1" x14ac:dyDescent="0.25">
      <c r="A475" s="160"/>
      <c r="B475" s="159"/>
      <c r="C475" s="159"/>
      <c r="D475" s="159"/>
      <c r="E475" s="161"/>
      <c r="F475" s="162"/>
      <c r="G475" s="311"/>
      <c r="H475" s="312"/>
      <c r="I475" s="163"/>
    </row>
    <row r="476" spans="1:9" ht="12.75" customHeight="1" x14ac:dyDescent="0.25">
      <c r="A476" s="160"/>
      <c r="B476" s="159"/>
      <c r="C476" s="159"/>
      <c r="D476" s="159"/>
      <c r="E476" s="161"/>
      <c r="F476" s="162"/>
      <c r="G476" s="311"/>
      <c r="H476" s="312"/>
      <c r="I476" s="163"/>
    </row>
    <row r="477" spans="1:9" ht="12.75" customHeight="1" x14ac:dyDescent="0.25">
      <c r="A477" s="160"/>
      <c r="B477" s="159"/>
      <c r="C477" s="159"/>
      <c r="D477" s="159"/>
      <c r="E477" s="161"/>
      <c r="F477" s="162"/>
      <c r="G477" s="311"/>
      <c r="H477" s="312"/>
      <c r="I477" s="163"/>
    </row>
    <row r="478" spans="1:9" ht="12.75" customHeight="1" x14ac:dyDescent="0.25">
      <c r="A478" s="160"/>
      <c r="B478" s="159"/>
      <c r="C478" s="159"/>
      <c r="D478" s="159"/>
      <c r="E478" s="161"/>
      <c r="F478" s="162"/>
      <c r="G478" s="311"/>
      <c r="H478" s="312"/>
      <c r="I478" s="163"/>
    </row>
    <row r="479" spans="1:9" ht="12.75" customHeight="1" x14ac:dyDescent="0.25">
      <c r="A479" s="160"/>
      <c r="B479" s="159"/>
      <c r="C479" s="159"/>
      <c r="D479" s="159"/>
      <c r="E479" s="161"/>
      <c r="F479" s="162"/>
      <c r="G479" s="311"/>
      <c r="H479" s="312"/>
      <c r="I479" s="163"/>
    </row>
    <row r="480" spans="1:9" ht="12.75" customHeight="1" x14ac:dyDescent="0.25">
      <c r="A480" s="160"/>
      <c r="B480" s="159"/>
      <c r="C480" s="159"/>
      <c r="D480" s="159"/>
      <c r="E480" s="161"/>
      <c r="F480" s="162"/>
      <c r="G480" s="311"/>
      <c r="H480" s="312"/>
      <c r="I480" s="163"/>
    </row>
    <row r="481" spans="1:9" ht="12.75" customHeight="1" x14ac:dyDescent="0.25">
      <c r="A481" s="160"/>
      <c r="B481" s="159"/>
      <c r="C481" s="159"/>
      <c r="D481" s="159"/>
      <c r="E481" s="161"/>
      <c r="F481" s="162"/>
      <c r="G481" s="311"/>
      <c r="H481" s="312"/>
      <c r="I481" s="163"/>
    </row>
    <row r="482" spans="1:9" ht="12.75" customHeight="1" x14ac:dyDescent="0.25">
      <c r="A482" s="160"/>
      <c r="B482" s="159"/>
      <c r="C482" s="159"/>
      <c r="D482" s="159"/>
      <c r="E482" s="161"/>
      <c r="F482" s="162"/>
      <c r="G482" s="311"/>
      <c r="H482" s="312"/>
      <c r="I482" s="163"/>
    </row>
    <row r="483" spans="1:9" ht="12.75" customHeight="1" x14ac:dyDescent="0.25">
      <c r="A483" s="160"/>
      <c r="B483" s="159"/>
      <c r="C483" s="159"/>
      <c r="D483" s="159"/>
      <c r="E483" s="161"/>
      <c r="F483" s="162"/>
      <c r="G483" s="311"/>
      <c r="H483" s="312"/>
      <c r="I483" s="163"/>
    </row>
    <row r="484" spans="1:9" ht="12.75" customHeight="1" x14ac:dyDescent="0.25">
      <c r="A484" s="160"/>
      <c r="B484" s="159"/>
      <c r="C484" s="159"/>
      <c r="D484" s="159"/>
      <c r="E484" s="161"/>
      <c r="F484" s="162"/>
      <c r="G484" s="311"/>
      <c r="H484" s="312"/>
      <c r="I484" s="163"/>
    </row>
    <row r="485" spans="1:9" ht="12.75" customHeight="1" x14ac:dyDescent="0.25">
      <c r="A485" s="160"/>
      <c r="B485" s="159"/>
      <c r="C485" s="159"/>
      <c r="D485" s="159"/>
      <c r="E485" s="161"/>
      <c r="F485" s="162"/>
      <c r="G485" s="311"/>
      <c r="H485" s="312"/>
      <c r="I485" s="163"/>
    </row>
    <row r="486" spans="1:9" ht="12.75" customHeight="1" x14ac:dyDescent="0.25">
      <c r="A486" s="160"/>
      <c r="B486" s="159"/>
      <c r="C486" s="159"/>
      <c r="D486" s="159"/>
      <c r="E486" s="161"/>
      <c r="F486" s="162"/>
      <c r="G486" s="311"/>
      <c r="H486" s="312"/>
      <c r="I486" s="163"/>
    </row>
    <row r="487" spans="1:9" ht="12.75" customHeight="1" x14ac:dyDescent="0.25">
      <c r="A487" s="160"/>
      <c r="B487" s="159"/>
      <c r="C487" s="159"/>
      <c r="D487" s="159"/>
      <c r="E487" s="161"/>
      <c r="F487" s="162"/>
      <c r="G487" s="311"/>
      <c r="H487" s="312"/>
      <c r="I487" s="163"/>
    </row>
    <row r="488" spans="1:9" ht="12.75" customHeight="1" x14ac:dyDescent="0.25">
      <c r="A488" s="160"/>
      <c r="B488" s="159"/>
      <c r="C488" s="159"/>
      <c r="D488" s="159"/>
      <c r="E488" s="161"/>
      <c r="F488" s="162"/>
      <c r="G488" s="311"/>
      <c r="H488" s="312"/>
      <c r="I488" s="163"/>
    </row>
    <row r="489" spans="1:9" ht="12.75" customHeight="1" x14ac:dyDescent="0.25">
      <c r="A489" s="160"/>
      <c r="B489" s="159"/>
      <c r="C489" s="159"/>
      <c r="D489" s="159"/>
      <c r="E489" s="161"/>
      <c r="F489" s="162"/>
      <c r="G489" s="311"/>
      <c r="H489" s="312"/>
      <c r="I489" s="163"/>
    </row>
    <row r="490" spans="1:9" ht="12.75" customHeight="1" x14ac:dyDescent="0.25">
      <c r="A490" s="160"/>
      <c r="B490" s="159"/>
      <c r="C490" s="159"/>
      <c r="D490" s="159"/>
      <c r="E490" s="161"/>
      <c r="F490" s="162"/>
      <c r="G490" s="311"/>
      <c r="H490" s="312"/>
      <c r="I490" s="163"/>
    </row>
    <row r="491" spans="1:9" ht="12.75" customHeight="1" x14ac:dyDescent="0.25">
      <c r="A491" s="160"/>
      <c r="B491" s="159"/>
      <c r="C491" s="159"/>
      <c r="D491" s="159"/>
      <c r="E491" s="161"/>
      <c r="F491" s="162"/>
      <c r="G491" s="311"/>
      <c r="H491" s="312"/>
      <c r="I491" s="163"/>
    </row>
    <row r="492" spans="1:9" ht="12.75" customHeight="1" x14ac:dyDescent="0.25">
      <c r="A492" s="160"/>
      <c r="B492" s="159"/>
      <c r="C492" s="159"/>
      <c r="D492" s="159"/>
      <c r="E492" s="161"/>
      <c r="F492" s="162"/>
      <c r="G492" s="311"/>
      <c r="H492" s="312"/>
      <c r="I492" s="163"/>
    </row>
    <row r="493" spans="1:9" ht="12.75" customHeight="1" x14ac:dyDescent="0.25">
      <c r="A493" s="160"/>
      <c r="B493" s="159"/>
      <c r="C493" s="159"/>
      <c r="D493" s="159"/>
      <c r="E493" s="161"/>
      <c r="F493" s="162"/>
      <c r="G493" s="311"/>
      <c r="H493" s="312"/>
      <c r="I493" s="163"/>
    </row>
    <row r="494" spans="1:9" ht="12.75" customHeight="1" x14ac:dyDescent="0.25">
      <c r="A494" s="160"/>
      <c r="B494" s="159"/>
      <c r="C494" s="159"/>
      <c r="D494" s="159"/>
      <c r="E494" s="161"/>
      <c r="F494" s="162"/>
      <c r="G494" s="311"/>
      <c r="H494" s="312"/>
      <c r="I494" s="163"/>
    </row>
    <row r="495" spans="1:9" ht="12.75" customHeight="1" x14ac:dyDescent="0.25">
      <c r="A495" s="160"/>
      <c r="B495" s="159"/>
      <c r="C495" s="159"/>
      <c r="D495" s="159"/>
      <c r="E495" s="161"/>
      <c r="F495" s="162"/>
      <c r="G495" s="311"/>
      <c r="H495" s="312"/>
      <c r="I495" s="163"/>
    </row>
    <row r="496" spans="1:9" ht="12.75" customHeight="1" x14ac:dyDescent="0.25">
      <c r="A496" s="160"/>
      <c r="B496" s="159"/>
      <c r="C496" s="159"/>
      <c r="D496" s="159"/>
      <c r="E496" s="161"/>
      <c r="F496" s="162"/>
      <c r="G496" s="311"/>
      <c r="H496" s="312"/>
      <c r="I496" s="163"/>
    </row>
    <row r="497" spans="1:9" ht="12.75" customHeight="1" x14ac:dyDescent="0.25">
      <c r="A497" s="160"/>
      <c r="B497" s="159"/>
      <c r="C497" s="159"/>
      <c r="D497" s="159"/>
      <c r="E497" s="161"/>
      <c r="F497" s="162"/>
      <c r="G497" s="311"/>
      <c r="H497" s="312"/>
      <c r="I497" s="163"/>
    </row>
    <row r="498" spans="1:9" ht="12.75" customHeight="1" x14ac:dyDescent="0.25">
      <c r="A498" s="160"/>
      <c r="B498" s="159"/>
      <c r="C498" s="159"/>
      <c r="D498" s="159"/>
      <c r="E498" s="161"/>
      <c r="F498" s="162"/>
      <c r="G498" s="311"/>
      <c r="H498" s="312"/>
      <c r="I498" s="163"/>
    </row>
    <row r="499" spans="1:9" ht="12.75" customHeight="1" x14ac:dyDescent="0.25">
      <c r="A499" s="160"/>
      <c r="B499" s="159"/>
      <c r="C499" s="159"/>
      <c r="D499" s="159"/>
      <c r="E499" s="161"/>
      <c r="F499" s="162"/>
      <c r="G499" s="311"/>
      <c r="H499" s="312"/>
      <c r="I499" s="163"/>
    </row>
    <row r="500" spans="1:9" ht="12.75" customHeight="1" x14ac:dyDescent="0.25">
      <c r="A500" s="160"/>
      <c r="B500" s="159"/>
      <c r="C500" s="159"/>
      <c r="D500" s="159"/>
      <c r="E500" s="161"/>
      <c r="F500" s="162"/>
      <c r="G500" s="311"/>
      <c r="H500" s="312"/>
      <c r="I500" s="163"/>
    </row>
    <row r="501" spans="1:9" ht="12.75" customHeight="1" x14ac:dyDescent="0.25">
      <c r="A501" s="160"/>
      <c r="B501" s="159"/>
      <c r="C501" s="159"/>
      <c r="D501" s="159"/>
      <c r="E501" s="161"/>
      <c r="F501" s="162"/>
      <c r="G501" s="311"/>
      <c r="H501" s="312"/>
      <c r="I501" s="163"/>
    </row>
    <row r="502" spans="1:9" ht="12.75" customHeight="1" x14ac:dyDescent="0.25">
      <c r="A502" s="160"/>
      <c r="B502" s="159"/>
      <c r="C502" s="159"/>
      <c r="D502" s="159"/>
      <c r="E502" s="161"/>
      <c r="F502" s="162"/>
      <c r="G502" s="311"/>
      <c r="H502" s="312"/>
      <c r="I502" s="163"/>
    </row>
    <row r="503" spans="1:9" ht="12.75" customHeight="1" x14ac:dyDescent="0.25">
      <c r="A503" s="160"/>
      <c r="B503" s="159"/>
      <c r="C503" s="159"/>
      <c r="D503" s="159"/>
      <c r="E503" s="161"/>
      <c r="F503" s="162"/>
      <c r="G503" s="311"/>
      <c r="H503" s="312"/>
      <c r="I503" s="163"/>
    </row>
    <row r="504" spans="1:9" ht="12.75" customHeight="1" x14ac:dyDescent="0.25">
      <c r="A504" s="160"/>
      <c r="B504" s="159"/>
      <c r="C504" s="159"/>
      <c r="D504" s="159"/>
      <c r="E504" s="161"/>
      <c r="F504" s="162"/>
      <c r="G504" s="311"/>
      <c r="H504" s="312"/>
      <c r="I504" s="163"/>
    </row>
    <row r="505" spans="1:9" ht="12.75" customHeight="1" x14ac:dyDescent="0.25">
      <c r="A505" s="160"/>
      <c r="B505" s="159"/>
      <c r="C505" s="159"/>
      <c r="D505" s="159"/>
      <c r="E505" s="161"/>
      <c r="F505" s="162"/>
      <c r="G505" s="311"/>
      <c r="H505" s="312"/>
      <c r="I505" s="163"/>
    </row>
    <row r="506" spans="1:9" ht="12.75" customHeight="1" x14ac:dyDescent="0.25">
      <c r="A506" s="160"/>
      <c r="B506" s="159"/>
      <c r="C506" s="159"/>
      <c r="D506" s="159"/>
      <c r="E506" s="161"/>
      <c r="F506" s="162"/>
      <c r="G506" s="311"/>
      <c r="H506" s="312"/>
      <c r="I506" s="163"/>
    </row>
    <row r="507" spans="1:9" ht="12.75" customHeight="1" x14ac:dyDescent="0.25">
      <c r="A507" s="160"/>
      <c r="B507" s="159"/>
      <c r="C507" s="159"/>
      <c r="D507" s="159"/>
      <c r="E507" s="161"/>
      <c r="F507" s="162"/>
      <c r="G507" s="311"/>
      <c r="H507" s="312"/>
      <c r="I507" s="163"/>
    </row>
    <row r="508" spans="1:9" ht="12.75" customHeight="1" x14ac:dyDescent="0.25">
      <c r="A508" s="160"/>
      <c r="B508" s="159"/>
      <c r="C508" s="159"/>
      <c r="D508" s="159"/>
      <c r="E508" s="161"/>
      <c r="F508" s="162"/>
      <c r="G508" s="311"/>
      <c r="H508" s="312"/>
      <c r="I508" s="163"/>
    </row>
    <row r="509" spans="1:9" ht="12.75" customHeight="1" x14ac:dyDescent="0.25">
      <c r="A509" s="160"/>
      <c r="B509" s="159"/>
      <c r="C509" s="159"/>
      <c r="D509" s="159"/>
      <c r="E509" s="161"/>
      <c r="F509" s="162"/>
      <c r="G509" s="311"/>
      <c r="H509" s="312"/>
      <c r="I509" s="163"/>
    </row>
    <row r="510" spans="1:9" ht="12.75" customHeight="1" x14ac:dyDescent="0.25">
      <c r="A510" s="160"/>
      <c r="B510" s="159"/>
      <c r="C510" s="159"/>
      <c r="D510" s="159"/>
      <c r="E510" s="161"/>
      <c r="F510" s="162"/>
      <c r="G510" s="311"/>
      <c r="H510" s="312"/>
      <c r="I510" s="163"/>
    </row>
    <row r="511" spans="1:9" ht="12.75" customHeight="1" x14ac:dyDescent="0.25">
      <c r="A511" s="160"/>
      <c r="B511" s="159"/>
      <c r="C511" s="159"/>
      <c r="D511" s="159"/>
      <c r="E511" s="161"/>
      <c r="F511" s="162"/>
      <c r="G511" s="311"/>
      <c r="H511" s="312"/>
      <c r="I511" s="163"/>
    </row>
    <row r="512" spans="1:9" ht="12.75" customHeight="1" x14ac:dyDescent="0.25">
      <c r="A512" s="160"/>
      <c r="B512" s="159"/>
      <c r="C512" s="159"/>
      <c r="D512" s="159"/>
      <c r="E512" s="161"/>
      <c r="F512" s="162"/>
      <c r="G512" s="311"/>
      <c r="H512" s="312"/>
      <c r="I512" s="163"/>
    </row>
    <row r="513" spans="1:9" ht="12.75" customHeight="1" x14ac:dyDescent="0.25">
      <c r="A513" s="160"/>
      <c r="B513" s="159"/>
      <c r="C513" s="159"/>
      <c r="D513" s="159"/>
      <c r="E513" s="161"/>
      <c r="F513" s="162"/>
      <c r="G513" s="311"/>
      <c r="H513" s="312"/>
      <c r="I513" s="163"/>
    </row>
    <row r="514" spans="1:9" ht="12.75" customHeight="1" x14ac:dyDescent="0.25">
      <c r="A514" s="160"/>
      <c r="B514" s="159"/>
      <c r="C514" s="159"/>
      <c r="D514" s="159"/>
      <c r="E514" s="161"/>
      <c r="F514" s="162"/>
      <c r="G514" s="311"/>
      <c r="H514" s="312"/>
      <c r="I514" s="163"/>
    </row>
    <row r="515" spans="1:9" ht="12.75" customHeight="1" x14ac:dyDescent="0.25">
      <c r="A515" s="160"/>
      <c r="B515" s="159"/>
      <c r="C515" s="159"/>
      <c r="D515" s="159"/>
      <c r="E515" s="161"/>
      <c r="F515" s="162"/>
      <c r="G515" s="311"/>
      <c r="H515" s="312"/>
      <c r="I515" s="163"/>
    </row>
    <row r="516" spans="1:9" ht="12.75" customHeight="1" x14ac:dyDescent="0.25">
      <c r="A516" s="160"/>
      <c r="B516" s="159"/>
      <c r="C516" s="159"/>
      <c r="D516" s="159"/>
      <c r="E516" s="161"/>
      <c r="F516" s="162"/>
      <c r="G516" s="311"/>
      <c r="H516" s="312"/>
      <c r="I516" s="163"/>
    </row>
    <row r="517" spans="1:9" ht="12.75" customHeight="1" x14ac:dyDescent="0.25">
      <c r="A517" s="160"/>
      <c r="B517" s="159"/>
      <c r="C517" s="159"/>
      <c r="D517" s="159"/>
      <c r="E517" s="161"/>
      <c r="F517" s="162"/>
      <c r="G517" s="311"/>
      <c r="H517" s="312"/>
      <c r="I517" s="163"/>
    </row>
    <row r="518" spans="1:9" ht="12.75" customHeight="1" x14ac:dyDescent="0.25">
      <c r="A518" s="160"/>
      <c r="B518" s="159"/>
      <c r="C518" s="159"/>
      <c r="D518" s="159"/>
      <c r="E518" s="161"/>
      <c r="F518" s="162"/>
      <c r="G518" s="311"/>
      <c r="H518" s="312"/>
      <c r="I518" s="163"/>
    </row>
    <row r="519" spans="1:9" ht="15.75" x14ac:dyDescent="0.25">
      <c r="A519" s="160"/>
      <c r="B519" s="159"/>
      <c r="C519" s="159"/>
      <c r="D519" s="159"/>
      <c r="E519" s="161"/>
      <c r="F519" s="162"/>
      <c r="G519" s="311"/>
      <c r="H519" s="312"/>
      <c r="I519" s="163"/>
    </row>
    <row r="520" spans="1:9" ht="15.75" x14ac:dyDescent="0.25">
      <c r="A520" s="160"/>
      <c r="B520" s="159"/>
      <c r="C520" s="159"/>
      <c r="D520" s="159"/>
      <c r="E520" s="161"/>
      <c r="F520" s="162"/>
      <c r="G520" s="311"/>
      <c r="H520" s="312"/>
      <c r="I520" s="163"/>
    </row>
    <row r="521" spans="1:9" ht="13.5" customHeight="1" x14ac:dyDescent="0.25">
      <c r="A521" s="160"/>
      <c r="B521" s="159"/>
      <c r="C521" s="159"/>
      <c r="D521" s="159"/>
      <c r="E521" s="161"/>
      <c r="F521" s="162"/>
      <c r="G521" s="311"/>
      <c r="H521" s="312"/>
      <c r="I521" s="163"/>
    </row>
    <row r="522" spans="1:9" ht="15.75" x14ac:dyDescent="0.25">
      <c r="A522" s="160"/>
      <c r="B522" s="159"/>
      <c r="C522" s="159"/>
      <c r="D522" s="159"/>
      <c r="E522" s="161"/>
      <c r="F522" s="162"/>
      <c r="G522" s="311"/>
      <c r="H522" s="312"/>
      <c r="I522" s="163"/>
    </row>
    <row r="523" spans="1:9" ht="15.75" x14ac:dyDescent="0.25">
      <c r="A523" s="160"/>
      <c r="B523" s="159"/>
      <c r="C523" s="159"/>
      <c r="D523" s="159"/>
      <c r="E523" s="161"/>
      <c r="F523" s="162"/>
      <c r="G523" s="311"/>
      <c r="H523" s="312"/>
      <c r="I523" s="163"/>
    </row>
    <row r="524" spans="1:9" ht="15.75" x14ac:dyDescent="0.25">
      <c r="A524" s="160"/>
      <c r="B524" s="159"/>
      <c r="C524" s="159"/>
      <c r="D524" s="159"/>
      <c r="E524" s="161"/>
      <c r="F524" s="162"/>
      <c r="G524" s="311"/>
      <c r="H524" s="312"/>
      <c r="I524" s="163"/>
    </row>
    <row r="525" spans="1:9" ht="15.75" x14ac:dyDescent="0.25">
      <c r="A525" s="160"/>
      <c r="B525" s="159"/>
      <c r="C525" s="159"/>
      <c r="D525" s="159"/>
      <c r="E525" s="161"/>
      <c r="F525" s="162"/>
      <c r="G525" s="311"/>
      <c r="H525" s="312"/>
      <c r="I525" s="163"/>
    </row>
    <row r="526" spans="1:9" ht="15.75" x14ac:dyDescent="0.25">
      <c r="A526" s="160"/>
      <c r="B526" s="159"/>
      <c r="C526" s="159"/>
      <c r="D526" s="159"/>
      <c r="E526" s="161"/>
      <c r="F526" s="162"/>
      <c r="G526" s="311"/>
      <c r="H526" s="312"/>
      <c r="I526" s="163"/>
    </row>
    <row r="527" spans="1:9" ht="15.75" x14ac:dyDescent="0.25">
      <c r="A527" s="160"/>
      <c r="B527" s="159"/>
      <c r="C527" s="159"/>
      <c r="D527" s="159"/>
      <c r="E527" s="161"/>
      <c r="F527" s="162"/>
      <c r="G527" s="311"/>
      <c r="H527" s="312"/>
      <c r="I527" s="163"/>
    </row>
    <row r="528" spans="1:9" ht="15.75" x14ac:dyDescent="0.25">
      <c r="A528" s="160"/>
      <c r="B528" s="159"/>
      <c r="C528" s="159"/>
      <c r="D528" s="159"/>
      <c r="E528" s="161"/>
      <c r="F528" s="162"/>
      <c r="G528" s="311"/>
      <c r="H528" s="312"/>
      <c r="I528" s="163"/>
    </row>
    <row r="529" spans="1:9" ht="15.75" x14ac:dyDescent="0.25">
      <c r="A529" s="160"/>
      <c r="B529" s="159"/>
      <c r="C529" s="159"/>
      <c r="D529" s="159"/>
      <c r="E529" s="164"/>
      <c r="F529" s="162"/>
      <c r="G529" s="311"/>
      <c r="H529" s="312"/>
      <c r="I529" s="163"/>
    </row>
    <row r="530" spans="1:9" ht="15.75" x14ac:dyDescent="0.25">
      <c r="A530" s="160"/>
      <c r="B530" s="159"/>
      <c r="C530" s="159"/>
      <c r="D530" s="159"/>
      <c r="E530" s="161"/>
      <c r="F530" s="162"/>
      <c r="G530" s="311"/>
      <c r="H530" s="312"/>
      <c r="I530" s="163"/>
    </row>
    <row r="531" spans="1:9" ht="15.75" x14ac:dyDescent="0.25">
      <c r="A531" s="160"/>
      <c r="B531" s="159"/>
      <c r="C531" s="159"/>
      <c r="D531" s="159"/>
      <c r="E531" s="161"/>
      <c r="F531" s="162"/>
      <c r="G531" s="311"/>
      <c r="H531" s="312"/>
      <c r="I531" s="163"/>
    </row>
    <row r="532" spans="1:9" ht="15.75" x14ac:dyDescent="0.25">
      <c r="A532" s="160"/>
      <c r="B532" s="159"/>
      <c r="C532" s="159"/>
      <c r="D532" s="159"/>
      <c r="E532" s="161"/>
      <c r="F532" s="162"/>
      <c r="G532" s="311"/>
      <c r="H532" s="312"/>
      <c r="I532" s="163"/>
    </row>
    <row r="533" spans="1:9" ht="15.75" x14ac:dyDescent="0.25">
      <c r="A533" s="160"/>
      <c r="B533" s="159"/>
      <c r="C533" s="159"/>
      <c r="D533" s="159"/>
      <c r="E533" s="161"/>
      <c r="F533" s="162"/>
      <c r="G533" s="311"/>
      <c r="H533" s="312"/>
      <c r="I533" s="163"/>
    </row>
    <row r="534" spans="1:9" ht="15.75" x14ac:dyDescent="0.25">
      <c r="A534" s="160"/>
      <c r="B534" s="159"/>
      <c r="C534" s="159"/>
      <c r="D534" s="159"/>
      <c r="E534" s="161"/>
      <c r="F534" s="162"/>
      <c r="G534" s="311"/>
      <c r="H534" s="312"/>
      <c r="I534" s="163"/>
    </row>
    <row r="535" spans="1:9" ht="15.75" x14ac:dyDescent="0.25">
      <c r="A535" s="160"/>
      <c r="B535" s="159"/>
      <c r="C535" s="159"/>
      <c r="D535" s="159"/>
      <c r="E535" s="161"/>
      <c r="F535" s="162"/>
      <c r="G535" s="311"/>
      <c r="H535" s="312"/>
      <c r="I535" s="163"/>
    </row>
    <row r="536" spans="1:9" ht="15.75" x14ac:dyDescent="0.25">
      <c r="A536" s="160"/>
      <c r="B536" s="159"/>
      <c r="C536" s="159"/>
      <c r="D536" s="159"/>
      <c r="E536" s="161"/>
      <c r="F536" s="162"/>
      <c r="G536" s="311"/>
      <c r="H536" s="312"/>
      <c r="I536" s="163"/>
    </row>
    <row r="537" spans="1:9" ht="15.75" x14ac:dyDescent="0.25">
      <c r="A537" s="160"/>
      <c r="B537" s="159"/>
      <c r="C537" s="159"/>
      <c r="D537" s="159"/>
      <c r="E537" s="161"/>
      <c r="F537" s="162"/>
      <c r="G537" s="311"/>
      <c r="H537" s="312"/>
      <c r="I537" s="163"/>
    </row>
    <row r="538" spans="1:9" ht="15.75" x14ac:dyDescent="0.25">
      <c r="A538" s="160"/>
      <c r="B538" s="159"/>
      <c r="C538" s="159"/>
      <c r="D538" s="159"/>
      <c r="E538" s="161"/>
      <c r="F538" s="162"/>
      <c r="G538" s="311"/>
      <c r="H538" s="312"/>
      <c r="I538" s="163"/>
    </row>
    <row r="539" spans="1:9" ht="15.75" x14ac:dyDescent="0.25">
      <c r="A539" s="160"/>
      <c r="B539" s="159"/>
      <c r="C539" s="159"/>
      <c r="D539" s="159"/>
      <c r="E539" s="161"/>
      <c r="F539" s="162"/>
      <c r="G539" s="311"/>
      <c r="H539" s="312"/>
      <c r="I539" s="163"/>
    </row>
    <row r="540" spans="1:9" ht="15.75" x14ac:dyDescent="0.25">
      <c r="A540" s="160"/>
      <c r="B540" s="159"/>
      <c r="C540" s="159"/>
      <c r="D540" s="159"/>
      <c r="E540" s="161"/>
      <c r="F540" s="162"/>
      <c r="G540" s="311"/>
      <c r="H540" s="312"/>
      <c r="I540" s="163"/>
    </row>
    <row r="541" spans="1:9" ht="15.75" x14ac:dyDescent="0.25">
      <c r="A541" s="160"/>
      <c r="B541" s="159"/>
      <c r="C541" s="159"/>
      <c r="D541" s="159"/>
      <c r="E541" s="161"/>
      <c r="F541" s="162"/>
      <c r="G541" s="311"/>
      <c r="H541" s="312"/>
      <c r="I541" s="163"/>
    </row>
    <row r="542" spans="1:9" ht="15.75" x14ac:dyDescent="0.25">
      <c r="A542" s="160"/>
      <c r="B542" s="159"/>
      <c r="C542" s="159"/>
      <c r="D542" s="159"/>
      <c r="E542" s="161"/>
      <c r="F542" s="162"/>
      <c r="G542" s="311"/>
      <c r="H542" s="312"/>
      <c r="I542" s="163"/>
    </row>
    <row r="543" spans="1:9" ht="15.75" x14ac:dyDescent="0.25">
      <c r="A543" s="160"/>
      <c r="B543" s="159"/>
      <c r="C543" s="159"/>
      <c r="D543" s="159"/>
      <c r="E543" s="161"/>
      <c r="F543" s="162"/>
      <c r="G543" s="311"/>
      <c r="H543" s="312"/>
      <c r="I543" s="163"/>
    </row>
    <row r="544" spans="1:9" ht="15.75" x14ac:dyDescent="0.25">
      <c r="A544" s="160"/>
      <c r="B544" s="159"/>
      <c r="C544" s="159"/>
      <c r="D544" s="159"/>
      <c r="E544" s="161"/>
      <c r="F544" s="162"/>
      <c r="G544" s="311"/>
      <c r="H544" s="312"/>
      <c r="I544" s="163"/>
    </row>
    <row r="545" spans="1:9" ht="15.75" x14ac:dyDescent="0.25">
      <c r="A545" s="160"/>
      <c r="B545" s="159"/>
      <c r="C545" s="159"/>
      <c r="D545" s="159"/>
      <c r="E545" s="161"/>
      <c r="F545" s="162"/>
      <c r="G545" s="311"/>
      <c r="H545" s="312"/>
      <c r="I545" s="163"/>
    </row>
    <row r="546" spans="1:9" ht="15.75" x14ac:dyDescent="0.25">
      <c r="A546" s="160"/>
      <c r="B546" s="159"/>
      <c r="C546" s="159"/>
      <c r="D546" s="159"/>
      <c r="E546" s="161"/>
      <c r="F546" s="162"/>
      <c r="G546" s="311"/>
      <c r="H546" s="312"/>
      <c r="I546" s="163"/>
    </row>
    <row r="547" spans="1:9" ht="15.75" x14ac:dyDescent="0.25">
      <c r="A547" s="160"/>
      <c r="B547" s="159"/>
      <c r="C547" s="159"/>
      <c r="D547" s="159"/>
      <c r="E547" s="161"/>
      <c r="F547" s="162"/>
      <c r="G547" s="311"/>
      <c r="H547" s="312"/>
      <c r="I547" s="163"/>
    </row>
    <row r="548" spans="1:9" ht="15.75" x14ac:dyDescent="0.25">
      <c r="A548" s="160"/>
      <c r="B548" s="159"/>
      <c r="C548" s="159"/>
      <c r="D548" s="159"/>
      <c r="E548" s="161"/>
      <c r="F548" s="162"/>
      <c r="G548" s="311"/>
      <c r="H548" s="312"/>
      <c r="I548" s="163"/>
    </row>
    <row r="549" spans="1:9" ht="15.75" x14ac:dyDescent="0.25">
      <c r="A549" s="160"/>
      <c r="B549" s="159"/>
      <c r="C549" s="159"/>
      <c r="D549" s="159"/>
      <c r="E549" s="161"/>
      <c r="F549" s="162"/>
      <c r="G549" s="311"/>
      <c r="H549" s="312"/>
      <c r="I549" s="163"/>
    </row>
    <row r="550" spans="1:9" ht="15.75" x14ac:dyDescent="0.25">
      <c r="A550" s="160"/>
      <c r="B550" s="159"/>
      <c r="C550" s="159"/>
      <c r="D550" s="159"/>
      <c r="E550" s="161"/>
      <c r="F550" s="162"/>
      <c r="G550" s="311"/>
      <c r="H550" s="312"/>
      <c r="I550" s="163"/>
    </row>
    <row r="551" spans="1:9" ht="15.75" x14ac:dyDescent="0.25">
      <c r="A551" s="160"/>
      <c r="B551" s="159"/>
      <c r="C551" s="159"/>
      <c r="D551" s="159"/>
      <c r="E551" s="161"/>
      <c r="F551" s="162"/>
      <c r="G551" s="311"/>
      <c r="H551" s="312"/>
      <c r="I551" s="163"/>
    </row>
    <row r="552" spans="1:9" ht="15.75" x14ac:dyDescent="0.25">
      <c r="A552" s="160"/>
      <c r="B552" s="159"/>
      <c r="C552" s="159"/>
      <c r="D552" s="159"/>
      <c r="E552" s="161"/>
      <c r="F552" s="162"/>
      <c r="G552" s="311"/>
      <c r="H552" s="312"/>
      <c r="I552" s="163"/>
    </row>
    <row r="553" spans="1:9" ht="15.75" x14ac:dyDescent="0.25">
      <c r="A553" s="160"/>
      <c r="B553" s="159"/>
      <c r="C553" s="159"/>
      <c r="D553" s="159"/>
      <c r="E553" s="161"/>
      <c r="F553" s="162"/>
      <c r="G553" s="311"/>
      <c r="H553" s="312"/>
      <c r="I553" s="163"/>
    </row>
    <row r="554" spans="1:9" ht="15.75" x14ac:dyDescent="0.25">
      <c r="A554" s="160"/>
      <c r="B554" s="159"/>
      <c r="C554" s="159"/>
      <c r="D554" s="159"/>
      <c r="E554" s="161"/>
      <c r="F554" s="162"/>
      <c r="G554" s="311"/>
      <c r="H554" s="312"/>
      <c r="I554" s="163"/>
    </row>
    <row r="555" spans="1:9" ht="15.75" x14ac:dyDescent="0.25">
      <c r="A555" s="160"/>
      <c r="B555" s="159"/>
      <c r="C555" s="159"/>
      <c r="D555" s="159"/>
      <c r="E555" s="161"/>
      <c r="F555" s="162"/>
      <c r="G555" s="311"/>
      <c r="H555" s="312"/>
      <c r="I555" s="163"/>
    </row>
    <row r="556" spans="1:9" ht="15.75" x14ac:dyDescent="0.25">
      <c r="A556" s="160"/>
      <c r="B556" s="159"/>
      <c r="C556" s="159"/>
      <c r="D556" s="159"/>
      <c r="E556" s="161"/>
      <c r="F556" s="162"/>
      <c r="G556" s="311"/>
      <c r="H556" s="312"/>
      <c r="I556" s="163"/>
    </row>
    <row r="557" spans="1:9" ht="15.75" x14ac:dyDescent="0.25">
      <c r="A557" s="160"/>
      <c r="B557" s="159"/>
      <c r="C557" s="159"/>
      <c r="D557" s="159"/>
      <c r="E557" s="161"/>
      <c r="F557" s="162"/>
      <c r="G557" s="311"/>
      <c r="H557" s="312"/>
      <c r="I557" s="163"/>
    </row>
    <row r="558" spans="1:9" ht="15.75" x14ac:dyDescent="0.25">
      <c r="A558" s="160"/>
      <c r="B558" s="159"/>
      <c r="C558" s="159"/>
      <c r="D558" s="159"/>
      <c r="E558" s="161"/>
      <c r="F558" s="162"/>
      <c r="G558" s="311"/>
      <c r="H558" s="312"/>
      <c r="I558" s="163"/>
    </row>
    <row r="559" spans="1:9" ht="15.75" x14ac:dyDescent="0.25">
      <c r="A559" s="160"/>
      <c r="B559" s="159"/>
      <c r="C559" s="159"/>
      <c r="D559" s="159"/>
      <c r="E559" s="161"/>
      <c r="F559" s="162"/>
      <c r="G559" s="311"/>
      <c r="H559" s="312"/>
      <c r="I559" s="163"/>
    </row>
    <row r="560" spans="1:9" ht="15.75" x14ac:dyDescent="0.25">
      <c r="A560" s="160"/>
      <c r="B560" s="159"/>
      <c r="C560" s="159"/>
      <c r="D560" s="159"/>
      <c r="E560" s="161"/>
      <c r="F560" s="162"/>
      <c r="G560" s="311"/>
      <c r="H560" s="312"/>
      <c r="I560" s="163"/>
    </row>
    <row r="561" spans="1:9" ht="15.75" x14ac:dyDescent="0.25">
      <c r="A561" s="160"/>
      <c r="B561" s="159"/>
      <c r="C561" s="159"/>
      <c r="D561" s="159"/>
      <c r="E561" s="161"/>
      <c r="F561" s="162"/>
      <c r="G561" s="311"/>
      <c r="H561" s="312"/>
      <c r="I561" s="163"/>
    </row>
    <row r="562" spans="1:9" ht="15.75" x14ac:dyDescent="0.25">
      <c r="A562" s="160"/>
      <c r="B562" s="159"/>
      <c r="C562" s="159"/>
      <c r="D562" s="159"/>
      <c r="E562" s="161"/>
      <c r="F562" s="162"/>
      <c r="G562" s="311"/>
      <c r="H562" s="312"/>
      <c r="I562" s="163"/>
    </row>
    <row r="563" spans="1:9" ht="15.75" x14ac:dyDescent="0.25">
      <c r="A563" s="160"/>
      <c r="B563" s="159"/>
      <c r="C563" s="159"/>
      <c r="D563" s="159"/>
      <c r="E563" s="161"/>
      <c r="F563" s="162"/>
      <c r="G563" s="311"/>
      <c r="H563" s="312"/>
      <c r="I563" s="163"/>
    </row>
    <row r="564" spans="1:9" ht="15.75" x14ac:dyDescent="0.25">
      <c r="A564" s="160"/>
      <c r="B564" s="159"/>
      <c r="C564" s="159"/>
      <c r="D564" s="159"/>
      <c r="E564" s="161"/>
      <c r="F564" s="162"/>
      <c r="G564" s="311"/>
      <c r="H564" s="312"/>
      <c r="I564" s="163"/>
    </row>
    <row r="565" spans="1:9" ht="15.75" x14ac:dyDescent="0.25">
      <c r="A565" s="160"/>
      <c r="B565" s="159"/>
      <c r="C565" s="159"/>
      <c r="D565" s="159"/>
      <c r="E565" s="161"/>
      <c r="F565" s="162"/>
      <c r="G565" s="311"/>
      <c r="H565" s="312"/>
      <c r="I565" s="163"/>
    </row>
    <row r="566" spans="1:9" ht="15.75" x14ac:dyDescent="0.25">
      <c r="A566" s="160"/>
      <c r="B566" s="159"/>
      <c r="C566" s="159"/>
      <c r="D566" s="159"/>
      <c r="E566" s="161"/>
      <c r="F566" s="162"/>
      <c r="G566" s="311"/>
      <c r="H566" s="312"/>
      <c r="I566" s="163"/>
    </row>
    <row r="567" spans="1:9" ht="15.75" x14ac:dyDescent="0.25">
      <c r="A567" s="160"/>
      <c r="B567" s="159"/>
      <c r="C567" s="159"/>
      <c r="D567" s="159"/>
      <c r="E567" s="161"/>
      <c r="F567" s="162"/>
      <c r="G567" s="311"/>
      <c r="H567" s="312"/>
      <c r="I567" s="163"/>
    </row>
    <row r="568" spans="1:9" ht="15.75" x14ac:dyDescent="0.25">
      <c r="A568" s="160"/>
      <c r="B568" s="159"/>
      <c r="C568" s="159"/>
      <c r="D568" s="159"/>
      <c r="E568" s="161"/>
      <c r="F568" s="162"/>
      <c r="G568" s="311"/>
      <c r="H568" s="312"/>
      <c r="I568" s="163"/>
    </row>
    <row r="569" spans="1:9" ht="15.75" x14ac:dyDescent="0.25">
      <c r="A569" s="160"/>
      <c r="B569" s="159"/>
      <c r="C569" s="159"/>
      <c r="D569" s="159"/>
      <c r="E569" s="161"/>
      <c r="F569" s="162"/>
      <c r="G569" s="311"/>
      <c r="H569" s="312"/>
      <c r="I569" s="163"/>
    </row>
    <row r="570" spans="1:9" ht="15.75" x14ac:dyDescent="0.25">
      <c r="A570" s="160"/>
      <c r="B570" s="159"/>
      <c r="C570" s="159"/>
      <c r="D570" s="159"/>
      <c r="E570" s="161"/>
      <c r="F570" s="162"/>
      <c r="G570" s="311"/>
      <c r="H570" s="312"/>
      <c r="I570" s="163"/>
    </row>
    <row r="571" spans="1:9" ht="15.75" x14ac:dyDescent="0.25">
      <c r="A571" s="160"/>
      <c r="B571" s="159"/>
      <c r="C571" s="159"/>
      <c r="D571" s="159"/>
      <c r="E571" s="161"/>
      <c r="F571" s="162"/>
      <c r="G571" s="311"/>
      <c r="H571" s="312"/>
      <c r="I571" s="163"/>
    </row>
    <row r="572" spans="1:9" ht="15.75" x14ac:dyDescent="0.25">
      <c r="A572" s="160"/>
      <c r="B572" s="159"/>
      <c r="C572" s="159"/>
      <c r="D572" s="159"/>
      <c r="E572" s="161"/>
      <c r="F572" s="162"/>
      <c r="G572" s="311"/>
      <c r="H572" s="312"/>
      <c r="I572" s="163"/>
    </row>
    <row r="573" spans="1:9" ht="15.75" x14ac:dyDescent="0.25">
      <c r="A573" s="160"/>
      <c r="B573" s="159"/>
      <c r="C573" s="159"/>
      <c r="D573" s="159"/>
      <c r="E573" s="161"/>
      <c r="F573" s="162"/>
      <c r="G573" s="311"/>
      <c r="H573" s="312"/>
      <c r="I573" s="163"/>
    </row>
    <row r="574" spans="1:9" ht="15.75" x14ac:dyDescent="0.25">
      <c r="A574" s="160"/>
      <c r="B574" s="159"/>
      <c r="C574" s="159"/>
      <c r="D574" s="159"/>
      <c r="E574" s="161"/>
      <c r="F574" s="162"/>
      <c r="G574" s="311"/>
      <c r="H574" s="312"/>
      <c r="I574" s="163"/>
    </row>
    <row r="575" spans="1:9" ht="15.75" x14ac:dyDescent="0.25">
      <c r="A575" s="160"/>
      <c r="B575" s="159"/>
      <c r="C575" s="159"/>
      <c r="D575" s="159"/>
      <c r="E575" s="161"/>
      <c r="F575" s="162"/>
      <c r="G575" s="311"/>
      <c r="H575" s="312"/>
      <c r="I575" s="163"/>
    </row>
    <row r="576" spans="1:9" ht="15.75" x14ac:dyDescent="0.25">
      <c r="A576" s="160"/>
      <c r="B576" s="159"/>
      <c r="C576" s="159"/>
      <c r="D576" s="159"/>
      <c r="E576" s="161"/>
      <c r="F576" s="162"/>
      <c r="G576" s="311"/>
      <c r="H576" s="312"/>
      <c r="I576" s="163"/>
    </row>
    <row r="577" spans="1:9" ht="15.75" x14ac:dyDescent="0.25">
      <c r="A577" s="160"/>
      <c r="B577" s="159"/>
      <c r="C577" s="159"/>
      <c r="D577" s="159"/>
      <c r="E577" s="161"/>
      <c r="F577" s="162"/>
      <c r="G577" s="311"/>
      <c r="H577" s="312"/>
      <c r="I577" s="163"/>
    </row>
    <row r="578" spans="1:9" ht="15.75" x14ac:dyDescent="0.25">
      <c r="A578" s="160"/>
      <c r="B578" s="159"/>
      <c r="C578" s="159"/>
      <c r="D578" s="159"/>
      <c r="E578" s="161"/>
      <c r="F578" s="162"/>
      <c r="G578" s="311"/>
      <c r="H578" s="312"/>
      <c r="I578" s="163"/>
    </row>
    <row r="579" spans="1:9" ht="15.75" x14ac:dyDescent="0.25">
      <c r="A579" s="160"/>
      <c r="B579" s="159"/>
      <c r="C579" s="159"/>
      <c r="D579" s="159"/>
      <c r="E579" s="161"/>
      <c r="F579" s="162"/>
      <c r="G579" s="311"/>
      <c r="H579" s="312"/>
      <c r="I579" s="163"/>
    </row>
    <row r="580" spans="1:9" ht="15.75" x14ac:dyDescent="0.25">
      <c r="A580" s="160"/>
      <c r="B580" s="159"/>
      <c r="C580" s="159"/>
      <c r="D580" s="159"/>
      <c r="E580" s="161"/>
      <c r="F580" s="162"/>
      <c r="G580" s="311"/>
      <c r="H580" s="312"/>
      <c r="I580" s="163"/>
    </row>
    <row r="581" spans="1:9" ht="15.75" x14ac:dyDescent="0.25">
      <c r="A581" s="160"/>
      <c r="B581" s="159"/>
      <c r="C581" s="159"/>
      <c r="D581" s="159"/>
      <c r="E581" s="161"/>
      <c r="F581" s="162"/>
      <c r="G581" s="311"/>
      <c r="H581" s="312"/>
      <c r="I581" s="163"/>
    </row>
    <row r="582" spans="1:9" ht="15.75" x14ac:dyDescent="0.25">
      <c r="A582" s="160"/>
      <c r="B582" s="159"/>
      <c r="C582" s="159"/>
      <c r="D582" s="159"/>
      <c r="E582" s="161"/>
      <c r="F582" s="162"/>
      <c r="G582" s="311"/>
      <c r="H582" s="312"/>
      <c r="I582" s="163"/>
    </row>
    <row r="583" spans="1:9" ht="15.75" x14ac:dyDescent="0.25">
      <c r="A583" s="160"/>
      <c r="B583" s="159"/>
      <c r="C583" s="159"/>
      <c r="D583" s="159"/>
      <c r="E583" s="161"/>
      <c r="F583" s="162"/>
      <c r="G583" s="311"/>
      <c r="H583" s="312"/>
      <c r="I583" s="163"/>
    </row>
    <row r="584" spans="1:9" ht="15.75" x14ac:dyDescent="0.25">
      <c r="A584" s="160"/>
      <c r="B584" s="159"/>
      <c r="C584" s="159"/>
      <c r="D584" s="159"/>
      <c r="E584" s="161"/>
      <c r="F584" s="162"/>
      <c r="G584" s="311"/>
      <c r="H584" s="312"/>
      <c r="I584" s="163"/>
    </row>
    <row r="585" spans="1:9" ht="15.75" x14ac:dyDescent="0.25">
      <c r="A585" s="160"/>
      <c r="B585" s="159"/>
      <c r="C585" s="159"/>
      <c r="D585" s="159"/>
      <c r="E585" s="161"/>
      <c r="F585" s="162"/>
      <c r="G585" s="311"/>
      <c r="H585" s="312"/>
      <c r="I585" s="163"/>
    </row>
    <row r="586" spans="1:9" ht="15.75" x14ac:dyDescent="0.25">
      <c r="A586" s="160"/>
      <c r="B586" s="159"/>
      <c r="C586" s="159"/>
      <c r="D586" s="159"/>
      <c r="E586" s="161"/>
      <c r="F586" s="162"/>
      <c r="G586" s="311"/>
      <c r="H586" s="312"/>
      <c r="I586" s="163"/>
    </row>
    <row r="587" spans="1:9" ht="15.75" x14ac:dyDescent="0.25">
      <c r="A587" s="160"/>
      <c r="B587" s="159"/>
      <c r="C587" s="159"/>
      <c r="D587" s="159"/>
      <c r="E587" s="161"/>
      <c r="F587" s="162"/>
      <c r="G587" s="311"/>
      <c r="H587" s="312"/>
      <c r="I587" s="163"/>
    </row>
    <row r="588" spans="1:9" ht="15.75" x14ac:dyDescent="0.25">
      <c r="A588" s="160"/>
      <c r="B588" s="159"/>
      <c r="C588" s="159"/>
      <c r="D588" s="159"/>
      <c r="E588" s="161"/>
      <c r="F588" s="162"/>
      <c r="G588" s="311"/>
      <c r="H588" s="312"/>
      <c r="I588" s="163"/>
    </row>
    <row r="589" spans="1:9" ht="15.75" x14ac:dyDescent="0.25">
      <c r="A589" s="160"/>
      <c r="B589" s="159"/>
      <c r="C589" s="159"/>
      <c r="D589" s="159"/>
      <c r="E589" s="161"/>
      <c r="F589" s="162"/>
      <c r="G589" s="311"/>
      <c r="H589" s="312"/>
      <c r="I589" s="163"/>
    </row>
    <row r="590" spans="1:9" ht="15.75" x14ac:dyDescent="0.25">
      <c r="A590" s="160"/>
      <c r="B590" s="159"/>
      <c r="C590" s="159"/>
      <c r="D590" s="159"/>
      <c r="E590" s="161"/>
      <c r="F590" s="162"/>
      <c r="G590" s="311"/>
      <c r="H590" s="312"/>
      <c r="I590" s="163"/>
    </row>
    <row r="591" spans="1:9" ht="15.75" x14ac:dyDescent="0.25">
      <c r="A591" s="160"/>
      <c r="B591" s="159"/>
      <c r="C591" s="159"/>
      <c r="D591" s="159"/>
      <c r="E591" s="161"/>
      <c r="F591" s="162"/>
      <c r="G591" s="311"/>
      <c r="H591" s="312"/>
      <c r="I591" s="163"/>
    </row>
    <row r="592" spans="1:9" ht="15.75" x14ac:dyDescent="0.25">
      <c r="A592" s="160"/>
      <c r="B592" s="159"/>
      <c r="C592" s="159"/>
      <c r="D592" s="159"/>
      <c r="E592" s="161"/>
      <c r="F592" s="162"/>
      <c r="G592" s="311"/>
      <c r="H592" s="312"/>
      <c r="I592" s="163"/>
    </row>
    <row r="593" spans="1:9" ht="15.75" x14ac:dyDescent="0.25">
      <c r="A593" s="160"/>
      <c r="B593" s="159"/>
      <c r="C593" s="159"/>
      <c r="D593" s="159"/>
      <c r="E593" s="161"/>
      <c r="F593" s="162"/>
      <c r="G593" s="311"/>
      <c r="H593" s="312"/>
      <c r="I593" s="163"/>
    </row>
    <row r="594" spans="1:9" ht="15.75" x14ac:dyDescent="0.25">
      <c r="A594" s="160"/>
      <c r="B594" s="159"/>
      <c r="C594" s="159"/>
      <c r="D594" s="159"/>
      <c r="E594" s="161"/>
      <c r="F594" s="162"/>
      <c r="G594" s="311"/>
      <c r="H594" s="312"/>
      <c r="I594" s="163"/>
    </row>
    <row r="595" spans="1:9" ht="15.75" x14ac:dyDescent="0.25">
      <c r="A595" s="160"/>
      <c r="B595" s="159"/>
      <c r="C595" s="159"/>
      <c r="D595" s="159"/>
      <c r="E595" s="161"/>
      <c r="F595" s="162"/>
      <c r="G595" s="311"/>
      <c r="H595" s="312"/>
      <c r="I595" s="163"/>
    </row>
    <row r="596" spans="1:9" ht="15.75" x14ac:dyDescent="0.25">
      <c r="A596" s="160"/>
      <c r="B596" s="159"/>
      <c r="C596" s="159"/>
      <c r="D596" s="159"/>
      <c r="E596" s="161"/>
      <c r="F596" s="162"/>
      <c r="G596" s="311"/>
      <c r="H596" s="312"/>
      <c r="I596" s="163"/>
    </row>
    <row r="597" spans="1:9" ht="15.75" x14ac:dyDescent="0.25">
      <c r="A597" s="160"/>
      <c r="B597" s="159"/>
      <c r="C597" s="159"/>
      <c r="D597" s="159"/>
      <c r="E597" s="161"/>
      <c r="F597" s="162"/>
      <c r="G597" s="311"/>
      <c r="H597" s="312"/>
      <c r="I597" s="163"/>
    </row>
    <row r="598" spans="1:9" ht="15.75" x14ac:dyDescent="0.25">
      <c r="A598" s="160"/>
      <c r="B598" s="159"/>
      <c r="C598" s="159"/>
      <c r="D598" s="159"/>
      <c r="E598" s="161"/>
      <c r="F598" s="162"/>
      <c r="G598" s="311"/>
      <c r="H598" s="312"/>
      <c r="I598" s="163"/>
    </row>
    <row r="599" spans="1:9" ht="15.75" x14ac:dyDescent="0.25">
      <c r="A599" s="160"/>
      <c r="B599" s="159"/>
      <c r="C599" s="159"/>
      <c r="D599" s="159"/>
      <c r="E599" s="161"/>
      <c r="F599" s="162"/>
      <c r="G599" s="311"/>
      <c r="H599" s="312"/>
      <c r="I599" s="163"/>
    </row>
    <row r="600" spans="1:9" ht="15.75" x14ac:dyDescent="0.25">
      <c r="A600" s="160"/>
      <c r="B600" s="159"/>
      <c r="C600" s="159"/>
      <c r="D600" s="159"/>
      <c r="E600" s="161"/>
      <c r="F600" s="162"/>
      <c r="G600" s="311"/>
      <c r="H600" s="312"/>
      <c r="I600" s="163"/>
    </row>
    <row r="601" spans="1:9" ht="15.75" x14ac:dyDescent="0.25">
      <c r="A601" s="160"/>
      <c r="B601" s="159"/>
      <c r="C601" s="159"/>
      <c r="D601" s="159"/>
      <c r="E601" s="161"/>
      <c r="F601" s="162"/>
      <c r="G601" s="311"/>
      <c r="H601" s="312"/>
      <c r="I601" s="163"/>
    </row>
    <row r="602" spans="1:9" ht="15.75" x14ac:dyDescent="0.25">
      <c r="A602" s="160"/>
      <c r="B602" s="159"/>
      <c r="C602" s="159"/>
      <c r="D602" s="159"/>
      <c r="E602" s="161"/>
      <c r="F602" s="162"/>
      <c r="G602" s="311"/>
      <c r="H602" s="312"/>
      <c r="I602" s="163"/>
    </row>
    <row r="603" spans="1:9" ht="15.75" x14ac:dyDescent="0.25">
      <c r="A603" s="160"/>
      <c r="B603" s="159"/>
      <c r="C603" s="159"/>
      <c r="D603" s="159"/>
      <c r="E603" s="161"/>
      <c r="F603" s="162"/>
      <c r="G603" s="311"/>
      <c r="H603" s="312"/>
      <c r="I603" s="163"/>
    </row>
    <row r="604" spans="1:9" ht="15.75" x14ac:dyDescent="0.25">
      <c r="A604" s="160"/>
      <c r="B604" s="159"/>
      <c r="C604" s="159"/>
      <c r="D604" s="159"/>
      <c r="E604" s="161"/>
      <c r="F604" s="162"/>
      <c r="G604" s="311"/>
      <c r="H604" s="312"/>
      <c r="I604" s="163"/>
    </row>
    <row r="605" spans="1:9" ht="15.75" x14ac:dyDescent="0.25">
      <c r="A605" s="160"/>
      <c r="B605" s="159"/>
      <c r="C605" s="159"/>
      <c r="D605" s="159"/>
      <c r="E605" s="161"/>
      <c r="F605" s="162"/>
      <c r="G605" s="311"/>
      <c r="H605" s="312"/>
      <c r="I605" s="163"/>
    </row>
    <row r="606" spans="1:9" ht="15.75" x14ac:dyDescent="0.25">
      <c r="A606" s="160"/>
      <c r="B606" s="159"/>
      <c r="C606" s="159"/>
      <c r="D606" s="159"/>
      <c r="E606" s="161"/>
      <c r="F606" s="162"/>
      <c r="G606" s="311"/>
      <c r="H606" s="312"/>
      <c r="I606" s="163"/>
    </row>
    <row r="607" spans="1:9" ht="15.75" x14ac:dyDescent="0.25">
      <c r="A607" s="160"/>
      <c r="B607" s="159"/>
      <c r="C607" s="159"/>
      <c r="D607" s="159"/>
      <c r="E607" s="161"/>
      <c r="F607" s="162"/>
      <c r="G607" s="311"/>
      <c r="H607" s="312"/>
      <c r="I607" s="163"/>
    </row>
    <row r="608" spans="1:9" ht="15.75" x14ac:dyDescent="0.25">
      <c r="A608" s="160"/>
      <c r="B608" s="159"/>
      <c r="C608" s="159"/>
      <c r="D608" s="159"/>
      <c r="E608" s="161"/>
      <c r="F608" s="162"/>
      <c r="G608" s="311"/>
      <c r="H608" s="312"/>
      <c r="I608" s="163"/>
    </row>
    <row r="609" spans="1:9" ht="15.75" x14ac:dyDescent="0.25">
      <c r="A609" s="160"/>
      <c r="B609" s="159"/>
      <c r="C609" s="159"/>
      <c r="D609" s="159"/>
      <c r="E609" s="161"/>
      <c r="F609" s="162"/>
      <c r="G609" s="311"/>
      <c r="H609" s="312"/>
      <c r="I609" s="163"/>
    </row>
    <row r="610" spans="1:9" ht="15.75" x14ac:dyDescent="0.25">
      <c r="A610" s="160"/>
      <c r="B610" s="159"/>
      <c r="C610" s="159"/>
      <c r="D610" s="159"/>
      <c r="E610" s="161"/>
      <c r="F610" s="162"/>
      <c r="G610" s="311"/>
      <c r="H610" s="312"/>
      <c r="I610" s="163"/>
    </row>
    <row r="611" spans="1:9" ht="15.75" x14ac:dyDescent="0.25">
      <c r="A611" s="160"/>
      <c r="B611" s="159"/>
      <c r="C611" s="159"/>
      <c r="D611" s="159"/>
      <c r="E611" s="161"/>
      <c r="F611" s="162"/>
      <c r="G611" s="311"/>
      <c r="H611" s="312"/>
      <c r="I611" s="163"/>
    </row>
    <row r="612" spans="1:9" ht="15.75" x14ac:dyDescent="0.25">
      <c r="A612" s="160"/>
      <c r="B612" s="159"/>
      <c r="C612" s="159"/>
      <c r="D612" s="159"/>
      <c r="E612" s="161"/>
      <c r="F612" s="162"/>
      <c r="G612" s="311"/>
      <c r="H612" s="312"/>
      <c r="I612" s="163"/>
    </row>
    <row r="613" spans="1:9" ht="15.75" x14ac:dyDescent="0.25">
      <c r="A613" s="160"/>
      <c r="B613" s="159"/>
      <c r="C613" s="159"/>
      <c r="D613" s="159"/>
      <c r="E613" s="161"/>
      <c r="F613" s="162"/>
      <c r="G613" s="311"/>
      <c r="H613" s="312"/>
      <c r="I613" s="163"/>
    </row>
    <row r="614" spans="1:9" ht="15.75" x14ac:dyDescent="0.25">
      <c r="A614" s="160"/>
      <c r="B614" s="159"/>
      <c r="C614" s="159"/>
      <c r="D614" s="159"/>
      <c r="E614" s="161"/>
      <c r="F614" s="162"/>
      <c r="G614" s="311"/>
      <c r="H614" s="312"/>
      <c r="I614" s="163"/>
    </row>
    <row r="615" spans="1:9" ht="15.75" x14ac:dyDescent="0.25">
      <c r="A615" s="160"/>
      <c r="B615" s="159"/>
      <c r="C615" s="159"/>
      <c r="D615" s="159"/>
      <c r="E615" s="161"/>
      <c r="F615" s="162"/>
      <c r="G615" s="311"/>
      <c r="H615" s="312"/>
      <c r="I615" s="163"/>
    </row>
    <row r="616" spans="1:9" ht="15.75" x14ac:dyDescent="0.25">
      <c r="A616" s="160"/>
      <c r="B616" s="159"/>
      <c r="C616" s="159"/>
      <c r="D616" s="159"/>
      <c r="E616" s="161"/>
      <c r="F616" s="162"/>
      <c r="G616" s="311"/>
      <c r="H616" s="312"/>
      <c r="I616" s="163"/>
    </row>
    <row r="617" spans="1:9" ht="15.75" x14ac:dyDescent="0.25">
      <c r="A617" s="160"/>
      <c r="B617" s="159"/>
      <c r="C617" s="159"/>
      <c r="D617" s="159"/>
      <c r="E617" s="161"/>
      <c r="F617" s="162"/>
      <c r="G617" s="311"/>
      <c r="H617" s="312"/>
      <c r="I617" s="163"/>
    </row>
    <row r="618" spans="1:9" ht="15.75" x14ac:dyDescent="0.25">
      <c r="A618" s="160"/>
      <c r="B618" s="159"/>
      <c r="C618" s="159"/>
      <c r="D618" s="159"/>
      <c r="E618" s="161"/>
      <c r="F618" s="162"/>
      <c r="G618" s="311"/>
      <c r="H618" s="312"/>
      <c r="I618" s="163"/>
    </row>
    <row r="619" spans="1:9" ht="15.75" x14ac:dyDescent="0.25">
      <c r="A619" s="160"/>
      <c r="B619" s="159"/>
      <c r="C619" s="159"/>
      <c r="D619" s="159"/>
      <c r="E619" s="161"/>
      <c r="F619" s="162"/>
      <c r="G619" s="311"/>
      <c r="H619" s="312"/>
      <c r="I619" s="163"/>
    </row>
    <row r="620" spans="1:9" ht="15.75" x14ac:dyDescent="0.25">
      <c r="A620" s="160"/>
      <c r="B620" s="159"/>
      <c r="C620" s="159"/>
      <c r="D620" s="159"/>
      <c r="E620" s="161"/>
      <c r="F620" s="162"/>
      <c r="G620" s="311"/>
      <c r="H620" s="312"/>
      <c r="I620" s="163"/>
    </row>
    <row r="621" spans="1:9" ht="15.75" x14ac:dyDescent="0.25">
      <c r="A621" s="160"/>
      <c r="B621" s="159"/>
      <c r="C621" s="159"/>
      <c r="D621" s="159"/>
      <c r="E621" s="161"/>
      <c r="F621" s="162"/>
      <c r="G621" s="311"/>
      <c r="H621" s="312"/>
      <c r="I621" s="163"/>
    </row>
    <row r="622" spans="1:9" ht="15.75" x14ac:dyDescent="0.25">
      <c r="A622" s="160"/>
      <c r="B622" s="159"/>
      <c r="C622" s="159"/>
      <c r="D622" s="159"/>
      <c r="E622" s="161"/>
      <c r="F622" s="162"/>
      <c r="G622" s="311"/>
      <c r="H622" s="312"/>
      <c r="I622" s="163"/>
    </row>
    <row r="623" spans="1:9" ht="15.75" x14ac:dyDescent="0.25">
      <c r="A623" s="160"/>
      <c r="B623" s="159"/>
      <c r="C623" s="159"/>
      <c r="D623" s="159"/>
      <c r="E623" s="161"/>
      <c r="F623" s="162"/>
      <c r="G623" s="311"/>
      <c r="H623" s="312"/>
      <c r="I623" s="163"/>
    </row>
    <row r="624" spans="1:9" ht="15.75" x14ac:dyDescent="0.25">
      <c r="A624" s="160"/>
      <c r="B624" s="159"/>
      <c r="C624" s="159"/>
      <c r="D624" s="159"/>
      <c r="E624" s="161"/>
      <c r="F624" s="162"/>
      <c r="G624" s="311"/>
      <c r="H624" s="312"/>
      <c r="I624" s="163"/>
    </row>
    <row r="625" spans="1:9" ht="15.75" x14ac:dyDescent="0.25">
      <c r="A625" s="160"/>
      <c r="B625" s="159"/>
      <c r="C625" s="159"/>
      <c r="D625" s="159"/>
      <c r="E625" s="161"/>
      <c r="F625" s="162"/>
      <c r="G625" s="311"/>
      <c r="H625" s="312"/>
      <c r="I625" s="163"/>
    </row>
    <row r="626" spans="1:9" ht="15.75" x14ac:dyDescent="0.25">
      <c r="A626" s="160"/>
      <c r="B626" s="159"/>
      <c r="C626" s="159"/>
      <c r="D626" s="159"/>
      <c r="E626" s="161"/>
      <c r="F626" s="162"/>
      <c r="G626" s="311"/>
      <c r="H626" s="312"/>
      <c r="I626" s="163"/>
    </row>
    <row r="627" spans="1:9" ht="15.75" x14ac:dyDescent="0.25">
      <c r="A627" s="160"/>
      <c r="B627" s="159"/>
      <c r="C627" s="159"/>
      <c r="D627" s="159"/>
      <c r="E627" s="161"/>
      <c r="F627" s="162"/>
      <c r="G627" s="311"/>
      <c r="H627" s="312"/>
      <c r="I627" s="163"/>
    </row>
    <row r="628" spans="1:9" ht="15.75" x14ac:dyDescent="0.25">
      <c r="A628" s="160"/>
      <c r="B628" s="159"/>
      <c r="C628" s="159"/>
      <c r="D628" s="159"/>
      <c r="E628" s="161"/>
      <c r="F628" s="162"/>
      <c r="G628" s="311"/>
      <c r="H628" s="312"/>
      <c r="I628" s="163"/>
    </row>
    <row r="629" spans="1:9" ht="15.75" x14ac:dyDescent="0.25">
      <c r="A629" s="160"/>
      <c r="B629" s="159"/>
      <c r="C629" s="159"/>
      <c r="D629" s="159"/>
      <c r="E629" s="161"/>
      <c r="F629" s="162"/>
      <c r="G629" s="311"/>
      <c r="H629" s="312"/>
      <c r="I629" s="163"/>
    </row>
    <row r="630" spans="1:9" ht="15.75" x14ac:dyDescent="0.25">
      <c r="A630" s="160"/>
      <c r="B630" s="159"/>
      <c r="C630" s="159"/>
      <c r="D630" s="159"/>
      <c r="E630" s="161"/>
      <c r="F630" s="162"/>
      <c r="G630" s="311"/>
      <c r="H630" s="312"/>
      <c r="I630" s="163"/>
    </row>
    <row r="631" spans="1:9" ht="15.75" x14ac:dyDescent="0.25">
      <c r="A631" s="160"/>
      <c r="B631" s="159"/>
      <c r="C631" s="159"/>
      <c r="D631" s="159"/>
      <c r="E631" s="161"/>
      <c r="F631" s="162"/>
      <c r="G631" s="311"/>
      <c r="H631" s="312"/>
      <c r="I631" s="163"/>
    </row>
    <row r="632" spans="1:9" ht="15.75" x14ac:dyDescent="0.25">
      <c r="A632" s="160"/>
      <c r="B632" s="159"/>
      <c r="C632" s="159"/>
      <c r="D632" s="159"/>
      <c r="E632" s="161"/>
      <c r="F632" s="162"/>
      <c r="G632" s="311"/>
      <c r="H632" s="312"/>
      <c r="I632" s="163"/>
    </row>
    <row r="633" spans="1:9" ht="15.75" x14ac:dyDescent="0.25">
      <c r="A633" s="160"/>
      <c r="B633" s="159"/>
      <c r="C633" s="159"/>
      <c r="D633" s="159"/>
      <c r="E633" s="161"/>
      <c r="F633" s="162"/>
      <c r="G633" s="311"/>
      <c r="H633" s="312"/>
      <c r="I633" s="163"/>
    </row>
    <row r="634" spans="1:9" ht="15.75" x14ac:dyDescent="0.25">
      <c r="A634" s="160"/>
      <c r="B634" s="159"/>
      <c r="C634" s="159"/>
      <c r="D634" s="159"/>
      <c r="E634" s="161"/>
      <c r="F634" s="162"/>
      <c r="G634" s="311"/>
      <c r="H634" s="312"/>
      <c r="I634" s="163"/>
    </row>
    <row r="635" spans="1:9" ht="15.75" x14ac:dyDescent="0.25">
      <c r="A635" s="160"/>
      <c r="B635" s="159"/>
      <c r="C635" s="159"/>
      <c r="D635" s="159"/>
      <c r="E635" s="161"/>
      <c r="F635" s="162"/>
      <c r="G635" s="311"/>
      <c r="H635" s="312"/>
      <c r="I635" s="163"/>
    </row>
    <row r="636" spans="1:9" ht="15.75" x14ac:dyDescent="0.25">
      <c r="A636" s="160"/>
      <c r="B636" s="159"/>
      <c r="C636" s="159"/>
      <c r="D636" s="159"/>
      <c r="E636" s="161"/>
      <c r="F636" s="162"/>
      <c r="G636" s="311"/>
      <c r="H636" s="312"/>
      <c r="I636" s="163"/>
    </row>
    <row r="637" spans="1:9" ht="15.75" x14ac:dyDescent="0.25">
      <c r="A637" s="160"/>
      <c r="B637" s="159"/>
      <c r="C637" s="159"/>
      <c r="D637" s="159"/>
      <c r="E637" s="161"/>
      <c r="F637" s="162"/>
      <c r="G637" s="311"/>
      <c r="H637" s="312"/>
      <c r="I637" s="163"/>
    </row>
    <row r="638" spans="1:9" ht="15.75" x14ac:dyDescent="0.25">
      <c r="A638" s="160"/>
      <c r="B638" s="159"/>
      <c r="C638" s="159"/>
      <c r="D638" s="159"/>
      <c r="E638" s="161"/>
      <c r="F638" s="162"/>
      <c r="G638" s="311"/>
      <c r="H638" s="312"/>
      <c r="I638" s="163"/>
    </row>
    <row r="639" spans="1:9" ht="15.75" x14ac:dyDescent="0.25">
      <c r="A639" s="160"/>
      <c r="B639" s="159"/>
      <c r="C639" s="159"/>
      <c r="D639" s="159"/>
      <c r="E639" s="161"/>
      <c r="F639" s="162"/>
      <c r="G639" s="311"/>
      <c r="H639" s="312"/>
      <c r="I639" s="163"/>
    </row>
    <row r="640" spans="1:9" ht="15.75" x14ac:dyDescent="0.25">
      <c r="A640" s="160"/>
      <c r="B640" s="159"/>
      <c r="C640" s="159"/>
      <c r="D640" s="159"/>
      <c r="E640" s="161"/>
      <c r="F640" s="162"/>
      <c r="G640" s="311"/>
      <c r="H640" s="312"/>
      <c r="I640" s="163"/>
    </row>
    <row r="641" spans="1:9" ht="15.75" x14ac:dyDescent="0.25">
      <c r="A641" s="160"/>
      <c r="B641" s="159"/>
      <c r="C641" s="159"/>
      <c r="D641" s="159"/>
      <c r="E641" s="161"/>
      <c r="F641" s="162"/>
      <c r="G641" s="311"/>
      <c r="H641" s="312"/>
      <c r="I641" s="163"/>
    </row>
    <row r="642" spans="1:9" ht="15.75" x14ac:dyDescent="0.25">
      <c r="A642" s="160"/>
      <c r="B642" s="159"/>
      <c r="C642" s="159"/>
      <c r="D642" s="159"/>
      <c r="E642" s="161"/>
      <c r="F642" s="162"/>
      <c r="G642" s="311"/>
      <c r="H642" s="312"/>
      <c r="I642" s="163"/>
    </row>
    <row r="643" spans="1:9" ht="15.75" x14ac:dyDescent="0.25">
      <c r="A643" s="160"/>
      <c r="B643" s="159"/>
      <c r="C643" s="159"/>
      <c r="D643" s="159"/>
      <c r="E643" s="161"/>
      <c r="F643" s="162"/>
      <c r="G643" s="311"/>
      <c r="H643" s="312"/>
      <c r="I643" s="163"/>
    </row>
    <row r="644" spans="1:9" ht="15.75" x14ac:dyDescent="0.25">
      <c r="A644" s="160"/>
      <c r="B644" s="159"/>
      <c r="C644" s="159"/>
      <c r="D644" s="159"/>
      <c r="E644" s="161"/>
      <c r="F644" s="162"/>
      <c r="G644" s="311"/>
      <c r="H644" s="312"/>
      <c r="I644" s="163"/>
    </row>
    <row r="645" spans="1:9" ht="15.75" x14ac:dyDescent="0.25">
      <c r="A645" s="160"/>
      <c r="B645" s="159"/>
      <c r="C645" s="159"/>
      <c r="D645" s="159"/>
      <c r="E645" s="161"/>
      <c r="F645" s="162"/>
      <c r="G645" s="311"/>
      <c r="H645" s="312"/>
      <c r="I645" s="163"/>
    </row>
    <row r="646" spans="1:9" ht="15.75" x14ac:dyDescent="0.25">
      <c r="A646" s="160"/>
      <c r="B646" s="159"/>
      <c r="C646" s="159"/>
      <c r="D646" s="159"/>
      <c r="E646" s="161"/>
      <c r="F646" s="162"/>
      <c r="G646" s="311"/>
      <c r="H646" s="312"/>
      <c r="I646" s="163"/>
    </row>
    <row r="647" spans="1:9" ht="15.75" x14ac:dyDescent="0.25">
      <c r="A647" s="160"/>
      <c r="B647" s="159"/>
      <c r="C647" s="159"/>
      <c r="D647" s="159"/>
      <c r="E647" s="161"/>
      <c r="F647" s="162"/>
      <c r="G647" s="311"/>
      <c r="H647" s="312"/>
      <c r="I647" s="163"/>
    </row>
    <row r="648" spans="1:9" ht="15.75" x14ac:dyDescent="0.25">
      <c r="A648" s="160"/>
      <c r="B648" s="159"/>
      <c r="C648" s="159"/>
      <c r="D648" s="159"/>
      <c r="E648" s="161"/>
      <c r="F648" s="162"/>
      <c r="G648" s="311"/>
      <c r="H648" s="312"/>
      <c r="I648" s="163"/>
    </row>
    <row r="649" spans="1:9" ht="15.75" x14ac:dyDescent="0.25">
      <c r="A649" s="160"/>
      <c r="B649" s="159"/>
      <c r="C649" s="159"/>
      <c r="D649" s="159"/>
      <c r="E649" s="161"/>
      <c r="F649" s="162"/>
      <c r="G649" s="311"/>
      <c r="H649" s="312"/>
      <c r="I649" s="163"/>
    </row>
    <row r="650" spans="1:9" ht="15.75" x14ac:dyDescent="0.25">
      <c r="A650" s="160"/>
      <c r="B650" s="159"/>
      <c r="C650" s="159"/>
      <c r="D650" s="159"/>
      <c r="E650" s="161"/>
      <c r="F650" s="162"/>
      <c r="G650" s="311"/>
      <c r="H650" s="312"/>
      <c r="I650" s="163"/>
    </row>
    <row r="651" spans="1:9" ht="15.75" x14ac:dyDescent="0.25">
      <c r="A651" s="160"/>
      <c r="B651" s="159"/>
      <c r="C651" s="159"/>
      <c r="D651" s="159"/>
      <c r="E651" s="161"/>
      <c r="F651" s="162"/>
      <c r="G651" s="311"/>
      <c r="H651" s="312"/>
      <c r="I651" s="163"/>
    </row>
    <row r="652" spans="1:9" ht="15.75" x14ac:dyDescent="0.25">
      <c r="A652" s="160"/>
      <c r="B652" s="159"/>
      <c r="C652" s="159"/>
      <c r="D652" s="159"/>
      <c r="E652" s="161"/>
      <c r="F652" s="162"/>
      <c r="G652" s="311"/>
      <c r="H652" s="312"/>
      <c r="I652" s="163"/>
    </row>
    <row r="653" spans="1:9" ht="15.75" x14ac:dyDescent="0.25">
      <c r="A653" s="160"/>
      <c r="B653" s="159"/>
      <c r="C653" s="159"/>
      <c r="D653" s="159"/>
      <c r="E653" s="161"/>
      <c r="F653" s="162"/>
      <c r="G653" s="311"/>
      <c r="H653" s="312"/>
      <c r="I653" s="163"/>
    </row>
    <row r="654" spans="1:9" ht="15.75" x14ac:dyDescent="0.25">
      <c r="A654" s="160"/>
      <c r="B654" s="159"/>
      <c r="C654" s="159"/>
      <c r="D654" s="159"/>
      <c r="E654" s="161"/>
      <c r="F654" s="162"/>
      <c r="G654" s="311"/>
      <c r="H654" s="312"/>
      <c r="I654" s="163"/>
    </row>
    <row r="655" spans="1:9" ht="15.75" x14ac:dyDescent="0.25">
      <c r="A655" s="160"/>
      <c r="B655" s="159"/>
      <c r="C655" s="159"/>
      <c r="D655" s="159"/>
      <c r="E655" s="161"/>
      <c r="F655" s="162"/>
      <c r="G655" s="311"/>
      <c r="H655" s="312"/>
      <c r="I655" s="163"/>
    </row>
    <row r="656" spans="1:9" ht="15.75" x14ac:dyDescent="0.25">
      <c r="A656" s="160"/>
      <c r="B656" s="159"/>
      <c r="C656" s="159"/>
      <c r="D656" s="159"/>
      <c r="E656" s="161"/>
      <c r="F656" s="162"/>
      <c r="G656" s="311"/>
      <c r="H656" s="312"/>
      <c r="I656" s="163"/>
    </row>
    <row r="657" spans="1:9" ht="15.75" x14ac:dyDescent="0.25">
      <c r="A657" s="160"/>
      <c r="B657" s="159"/>
      <c r="C657" s="159"/>
      <c r="D657" s="159"/>
      <c r="E657" s="161"/>
      <c r="F657" s="162"/>
      <c r="G657" s="311"/>
      <c r="H657" s="312"/>
      <c r="I657" s="163"/>
    </row>
    <row r="658" spans="1:9" ht="15.75" x14ac:dyDescent="0.25">
      <c r="A658" s="160"/>
      <c r="B658" s="159"/>
      <c r="C658" s="159"/>
      <c r="D658" s="159"/>
      <c r="E658" s="161"/>
      <c r="F658" s="162"/>
      <c r="G658" s="311"/>
      <c r="H658" s="312"/>
      <c r="I658" s="163"/>
    </row>
    <row r="659" spans="1:9" ht="15.75" x14ac:dyDescent="0.25">
      <c r="A659" s="160"/>
      <c r="B659" s="159"/>
      <c r="C659" s="159"/>
      <c r="D659" s="159"/>
      <c r="E659" s="161"/>
      <c r="F659" s="162"/>
      <c r="G659" s="311"/>
      <c r="H659" s="312"/>
      <c r="I659" s="163"/>
    </row>
    <row r="660" spans="1:9" ht="15.75" x14ac:dyDescent="0.25">
      <c r="A660" s="160"/>
      <c r="B660" s="159"/>
      <c r="C660" s="159"/>
      <c r="D660" s="159"/>
      <c r="E660" s="161"/>
      <c r="F660" s="162"/>
      <c r="G660" s="311"/>
      <c r="H660" s="312"/>
      <c r="I660" s="163"/>
    </row>
    <row r="661" spans="1:9" ht="15.75" x14ac:dyDescent="0.25">
      <c r="A661" s="160"/>
      <c r="B661" s="159"/>
      <c r="C661" s="159"/>
      <c r="D661" s="159"/>
      <c r="E661" s="161"/>
      <c r="F661" s="162"/>
      <c r="G661" s="311"/>
      <c r="H661" s="312"/>
      <c r="I661" s="163"/>
    </row>
    <row r="662" spans="1:9" ht="15.75" x14ac:dyDescent="0.25">
      <c r="A662" s="160"/>
      <c r="B662" s="159"/>
      <c r="C662" s="159"/>
      <c r="D662" s="159"/>
      <c r="E662" s="161"/>
      <c r="F662" s="162"/>
      <c r="G662" s="311"/>
      <c r="H662" s="312"/>
      <c r="I662" s="163"/>
    </row>
    <row r="663" spans="1:9" ht="15.75" x14ac:dyDescent="0.25">
      <c r="A663" s="160"/>
      <c r="B663" s="159"/>
      <c r="C663" s="159"/>
      <c r="D663" s="159"/>
      <c r="E663" s="161"/>
      <c r="F663" s="162"/>
      <c r="G663" s="311"/>
      <c r="H663" s="312"/>
      <c r="I663" s="163"/>
    </row>
    <row r="664" spans="1:9" ht="15.75" x14ac:dyDescent="0.25">
      <c r="A664" s="160"/>
      <c r="B664" s="159"/>
      <c r="C664" s="159"/>
      <c r="D664" s="159"/>
      <c r="E664" s="161"/>
      <c r="F664" s="162"/>
      <c r="G664" s="311"/>
      <c r="H664" s="312"/>
      <c r="I664" s="163"/>
    </row>
    <row r="665" spans="1:9" ht="15.75" x14ac:dyDescent="0.25">
      <c r="A665" s="160"/>
      <c r="B665" s="159"/>
      <c r="C665" s="159"/>
      <c r="D665" s="159"/>
      <c r="E665" s="161"/>
      <c r="F665" s="162"/>
      <c r="G665" s="311"/>
      <c r="H665" s="312"/>
      <c r="I665" s="163"/>
    </row>
    <row r="666" spans="1:9" ht="15.75" x14ac:dyDescent="0.25">
      <c r="A666" s="160"/>
      <c r="B666" s="159"/>
      <c r="C666" s="159"/>
      <c r="D666" s="159"/>
      <c r="E666" s="161"/>
      <c r="F666" s="162"/>
      <c r="G666" s="311"/>
      <c r="H666" s="312"/>
      <c r="I666" s="163"/>
    </row>
    <row r="667" spans="1:9" ht="15.75" x14ac:dyDescent="0.25">
      <c r="A667" s="160"/>
      <c r="B667" s="159"/>
      <c r="C667" s="159"/>
      <c r="D667" s="159"/>
      <c r="E667" s="161"/>
      <c r="F667" s="162"/>
      <c r="G667" s="311"/>
      <c r="H667" s="312"/>
      <c r="I667" s="163"/>
    </row>
    <row r="668" spans="1:9" ht="15.75" x14ac:dyDescent="0.25">
      <c r="A668" s="160"/>
      <c r="B668" s="159"/>
      <c r="C668" s="159"/>
      <c r="D668" s="159"/>
      <c r="E668" s="161"/>
      <c r="F668" s="162"/>
      <c r="G668" s="311"/>
      <c r="H668" s="312"/>
      <c r="I668" s="163"/>
    </row>
    <row r="669" spans="1:9" ht="15.75" x14ac:dyDescent="0.25">
      <c r="A669" s="160"/>
      <c r="B669" s="159"/>
      <c r="C669" s="159"/>
      <c r="D669" s="159"/>
      <c r="E669" s="161"/>
      <c r="F669" s="162"/>
      <c r="G669" s="311"/>
      <c r="H669" s="312"/>
      <c r="I669" s="163"/>
    </row>
    <row r="670" spans="1:9" ht="15.75" x14ac:dyDescent="0.25">
      <c r="A670" s="160"/>
      <c r="B670" s="159"/>
      <c r="C670" s="159"/>
      <c r="D670" s="159"/>
      <c r="E670" s="161"/>
      <c r="F670" s="162"/>
      <c r="G670" s="311"/>
      <c r="H670" s="312"/>
      <c r="I670" s="163"/>
    </row>
    <row r="671" spans="1:9" ht="15.75" x14ac:dyDescent="0.25">
      <c r="A671" s="160"/>
      <c r="B671" s="159"/>
      <c r="C671" s="159"/>
      <c r="D671" s="159"/>
      <c r="E671" s="161"/>
      <c r="F671" s="162"/>
      <c r="G671" s="311"/>
      <c r="H671" s="312"/>
      <c r="I671" s="163"/>
    </row>
    <row r="672" spans="1:9" ht="15.75" x14ac:dyDescent="0.25">
      <c r="A672" s="160"/>
      <c r="B672" s="159"/>
      <c r="C672" s="159"/>
      <c r="D672" s="159"/>
      <c r="E672" s="161"/>
      <c r="F672" s="162"/>
      <c r="G672" s="311"/>
      <c r="H672" s="312"/>
      <c r="I672" s="163"/>
    </row>
    <row r="673" spans="1:9" ht="15.75" x14ac:dyDescent="0.25">
      <c r="A673" s="160"/>
      <c r="B673" s="159"/>
      <c r="C673" s="159"/>
      <c r="D673" s="159"/>
      <c r="E673" s="161"/>
      <c r="F673" s="162"/>
      <c r="G673" s="311"/>
      <c r="H673" s="312"/>
      <c r="I673" s="163"/>
    </row>
    <row r="674" spans="1:9" ht="15.75" x14ac:dyDescent="0.25">
      <c r="A674" s="160"/>
      <c r="B674" s="159"/>
      <c r="C674" s="159"/>
      <c r="D674" s="159"/>
      <c r="E674" s="161"/>
      <c r="F674" s="162"/>
      <c r="G674" s="311"/>
      <c r="H674" s="312"/>
      <c r="I674" s="163"/>
    </row>
    <row r="675" spans="1:9" ht="15.75" x14ac:dyDescent="0.25">
      <c r="A675" s="160"/>
      <c r="B675" s="159"/>
      <c r="C675" s="159"/>
      <c r="D675" s="159"/>
      <c r="E675" s="161"/>
      <c r="F675" s="162"/>
      <c r="G675" s="311"/>
      <c r="H675" s="312"/>
      <c r="I675" s="163"/>
    </row>
    <row r="676" spans="1:9" ht="15.75" x14ac:dyDescent="0.25">
      <c r="A676" s="160"/>
      <c r="B676" s="159"/>
      <c r="C676" s="159"/>
      <c r="D676" s="159"/>
      <c r="E676" s="161"/>
      <c r="F676" s="162"/>
      <c r="G676" s="311"/>
      <c r="H676" s="312"/>
      <c r="I676" s="163"/>
    </row>
    <row r="677" spans="1:9" ht="15.75" x14ac:dyDescent="0.25">
      <c r="A677" s="160"/>
      <c r="B677" s="159"/>
      <c r="C677" s="159"/>
      <c r="D677" s="159"/>
      <c r="E677" s="161"/>
      <c r="F677" s="162"/>
      <c r="G677" s="311"/>
      <c r="H677" s="312"/>
      <c r="I677" s="163"/>
    </row>
    <row r="678" spans="1:9" ht="15.75" x14ac:dyDescent="0.25">
      <c r="A678" s="160"/>
      <c r="B678" s="159"/>
      <c r="C678" s="159"/>
      <c r="D678" s="159"/>
      <c r="E678" s="161"/>
      <c r="F678" s="162"/>
      <c r="G678" s="311"/>
      <c r="H678" s="312"/>
      <c r="I678" s="163"/>
    </row>
    <row r="679" spans="1:9" ht="15.75" x14ac:dyDescent="0.25">
      <c r="A679" s="160"/>
      <c r="B679" s="159"/>
      <c r="C679" s="159"/>
      <c r="D679" s="159"/>
      <c r="E679" s="161"/>
      <c r="F679" s="162"/>
      <c r="G679" s="311"/>
      <c r="H679" s="312"/>
      <c r="I679" s="163"/>
    </row>
    <row r="680" spans="1:9" ht="15.75" x14ac:dyDescent="0.25">
      <c r="A680" s="160"/>
      <c r="B680" s="159"/>
      <c r="C680" s="159"/>
      <c r="D680" s="159"/>
      <c r="E680" s="161"/>
      <c r="F680" s="162"/>
      <c r="G680" s="311"/>
      <c r="H680" s="312"/>
      <c r="I680" s="163"/>
    </row>
    <row r="681" spans="1:9" ht="15.75" x14ac:dyDescent="0.25">
      <c r="A681" s="160"/>
      <c r="B681" s="159"/>
      <c r="C681" s="159"/>
      <c r="D681" s="159"/>
      <c r="E681" s="161"/>
      <c r="F681" s="162"/>
      <c r="G681" s="311"/>
      <c r="H681" s="312"/>
      <c r="I681" s="163"/>
    </row>
    <row r="682" spans="1:9" ht="15.75" x14ac:dyDescent="0.25">
      <c r="A682" s="160"/>
      <c r="B682" s="159"/>
      <c r="C682" s="159"/>
      <c r="D682" s="159"/>
      <c r="E682" s="161"/>
      <c r="F682" s="162"/>
      <c r="G682" s="311"/>
      <c r="H682" s="312"/>
      <c r="I682" s="163"/>
    </row>
    <row r="683" spans="1:9" ht="15.75" x14ac:dyDescent="0.25">
      <c r="A683" s="160"/>
      <c r="B683" s="159"/>
      <c r="C683" s="159"/>
      <c r="D683" s="159"/>
      <c r="E683" s="161"/>
      <c r="F683" s="162"/>
      <c r="G683" s="311"/>
      <c r="H683" s="312"/>
      <c r="I683" s="163"/>
    </row>
    <row r="684" spans="1:9" ht="15.75" x14ac:dyDescent="0.25">
      <c r="A684" s="160"/>
      <c r="B684" s="159"/>
      <c r="C684" s="159"/>
      <c r="D684" s="159"/>
      <c r="E684" s="161"/>
      <c r="F684" s="162"/>
      <c r="G684" s="311"/>
      <c r="H684" s="312"/>
      <c r="I684" s="163"/>
    </row>
    <row r="685" spans="1:9" ht="15.75" x14ac:dyDescent="0.25">
      <c r="A685" s="160"/>
      <c r="B685" s="159"/>
      <c r="C685" s="159"/>
      <c r="D685" s="159"/>
      <c r="E685" s="161"/>
      <c r="F685" s="162"/>
      <c r="G685" s="311"/>
      <c r="H685" s="312"/>
      <c r="I685" s="163"/>
    </row>
    <row r="686" spans="1:9" ht="15.75" x14ac:dyDescent="0.25">
      <c r="A686" s="160"/>
      <c r="B686" s="159"/>
      <c r="C686" s="159"/>
      <c r="D686" s="159"/>
      <c r="E686" s="161"/>
      <c r="F686" s="162"/>
      <c r="G686" s="311"/>
      <c r="H686" s="312"/>
      <c r="I686" s="163"/>
    </row>
    <row r="687" spans="1:9" ht="15.75" x14ac:dyDescent="0.25">
      <c r="A687" s="160"/>
      <c r="B687" s="159"/>
      <c r="C687" s="159"/>
      <c r="D687" s="159"/>
      <c r="E687" s="161"/>
      <c r="F687" s="162"/>
      <c r="G687" s="311"/>
      <c r="H687" s="312"/>
      <c r="I687" s="163"/>
    </row>
    <row r="688" spans="1:9" ht="15.75" x14ac:dyDescent="0.25">
      <c r="A688" s="160"/>
      <c r="B688" s="159"/>
      <c r="C688" s="159"/>
      <c r="D688" s="159"/>
      <c r="E688" s="161"/>
      <c r="F688" s="162"/>
      <c r="G688" s="311"/>
      <c r="H688" s="312"/>
      <c r="I688" s="163"/>
    </row>
    <row r="689" spans="1:9" ht="15.75" x14ac:dyDescent="0.25">
      <c r="A689" s="160"/>
      <c r="B689" s="159"/>
      <c r="C689" s="159"/>
      <c r="D689" s="159"/>
      <c r="E689" s="161"/>
      <c r="F689" s="162"/>
      <c r="G689" s="311"/>
      <c r="H689" s="312"/>
      <c r="I689" s="163"/>
    </row>
    <row r="690" spans="1:9" ht="15.75" x14ac:dyDescent="0.25">
      <c r="A690" s="160"/>
      <c r="B690" s="159"/>
      <c r="C690" s="159"/>
      <c r="D690" s="159"/>
      <c r="E690" s="161"/>
      <c r="F690" s="162"/>
      <c r="G690" s="311"/>
      <c r="H690" s="312"/>
      <c r="I690" s="163"/>
    </row>
    <row r="691" spans="1:9" ht="15.75" x14ac:dyDescent="0.25">
      <c r="A691" s="160"/>
      <c r="B691" s="159"/>
      <c r="C691" s="159"/>
      <c r="D691" s="159"/>
      <c r="E691" s="161"/>
      <c r="F691" s="162"/>
      <c r="G691" s="311"/>
      <c r="H691" s="312"/>
      <c r="I691" s="163"/>
    </row>
    <row r="692" spans="1:9" ht="15.75" x14ac:dyDescent="0.25">
      <c r="A692" s="160"/>
      <c r="B692" s="159"/>
      <c r="C692" s="159"/>
      <c r="D692" s="159"/>
      <c r="E692" s="161"/>
      <c r="F692" s="162"/>
      <c r="G692" s="311"/>
      <c r="H692" s="312"/>
      <c r="I692" s="163"/>
    </row>
    <row r="693" spans="1:9" ht="15.75" x14ac:dyDescent="0.25">
      <c r="A693" s="160"/>
      <c r="B693" s="159"/>
      <c r="C693" s="159"/>
      <c r="D693" s="159"/>
      <c r="E693" s="161"/>
      <c r="F693" s="162"/>
      <c r="G693" s="311"/>
      <c r="H693" s="312"/>
      <c r="I693" s="163"/>
    </row>
    <row r="694" spans="1:9" ht="15.75" x14ac:dyDescent="0.25">
      <c r="A694" s="160"/>
      <c r="B694" s="159"/>
      <c r="C694" s="159"/>
      <c r="D694" s="159"/>
      <c r="E694" s="161"/>
      <c r="F694" s="162"/>
      <c r="G694" s="311"/>
      <c r="H694" s="312"/>
      <c r="I694" s="163"/>
    </row>
    <row r="695" spans="1:9" ht="15.75" x14ac:dyDescent="0.25">
      <c r="A695" s="160"/>
      <c r="B695" s="159"/>
      <c r="C695" s="159"/>
      <c r="D695" s="159"/>
      <c r="E695" s="161"/>
      <c r="F695" s="162"/>
      <c r="G695" s="311"/>
      <c r="H695" s="312"/>
      <c r="I695" s="163"/>
    </row>
    <row r="696" spans="1:9" ht="15.75" x14ac:dyDescent="0.25">
      <c r="A696" s="160"/>
      <c r="B696" s="159"/>
      <c r="C696" s="159"/>
      <c r="D696" s="159"/>
      <c r="E696" s="161"/>
      <c r="F696" s="162"/>
      <c r="G696" s="311"/>
      <c r="H696" s="312"/>
      <c r="I696" s="163"/>
    </row>
    <row r="697" spans="1:9" ht="15.75" x14ac:dyDescent="0.25">
      <c r="A697" s="160"/>
      <c r="B697" s="159"/>
      <c r="C697" s="159"/>
      <c r="D697" s="159"/>
      <c r="E697" s="161"/>
      <c r="F697" s="162"/>
      <c r="G697" s="311"/>
      <c r="H697" s="312"/>
      <c r="I697" s="163"/>
    </row>
    <row r="698" spans="1:9" ht="15.75" x14ac:dyDescent="0.25">
      <c r="A698" s="160"/>
      <c r="B698" s="159"/>
      <c r="C698" s="159"/>
      <c r="D698" s="159"/>
      <c r="E698" s="161"/>
      <c r="F698" s="162"/>
      <c r="G698" s="311"/>
      <c r="H698" s="312"/>
      <c r="I698" s="163"/>
    </row>
    <row r="699" spans="1:9" ht="15.75" x14ac:dyDescent="0.25">
      <c r="A699" s="160"/>
      <c r="B699" s="159"/>
      <c r="C699" s="159"/>
      <c r="D699" s="159"/>
      <c r="E699" s="161"/>
      <c r="F699" s="162"/>
      <c r="G699" s="311"/>
      <c r="H699" s="312"/>
      <c r="I699" s="163"/>
    </row>
    <row r="700" spans="1:9" ht="15.75" x14ac:dyDescent="0.25">
      <c r="A700" s="160"/>
      <c r="B700" s="159"/>
      <c r="C700" s="159"/>
      <c r="D700" s="159"/>
      <c r="E700" s="161"/>
      <c r="F700" s="162"/>
      <c r="G700" s="311"/>
      <c r="H700" s="312"/>
      <c r="I700" s="163"/>
    </row>
    <row r="701" spans="1:9" ht="15.75" x14ac:dyDescent="0.25">
      <c r="A701" s="160"/>
      <c r="B701" s="159"/>
      <c r="C701" s="159"/>
      <c r="D701" s="159"/>
      <c r="E701" s="161"/>
      <c r="F701" s="162"/>
      <c r="G701" s="311"/>
      <c r="H701" s="312"/>
      <c r="I701" s="163"/>
    </row>
    <row r="702" spans="1:9" ht="15.75" x14ac:dyDescent="0.25">
      <c r="A702" s="160"/>
      <c r="B702" s="159"/>
      <c r="C702" s="159"/>
      <c r="D702" s="159"/>
      <c r="E702" s="161"/>
      <c r="F702" s="162"/>
      <c r="G702" s="311"/>
      <c r="H702" s="312"/>
      <c r="I702" s="163"/>
    </row>
    <row r="703" spans="1:9" ht="15.75" x14ac:dyDescent="0.25">
      <c r="A703" s="160"/>
      <c r="B703" s="159"/>
      <c r="C703" s="159"/>
      <c r="D703" s="159"/>
      <c r="E703" s="161"/>
      <c r="F703" s="162"/>
      <c r="G703" s="311"/>
      <c r="H703" s="312"/>
      <c r="I703" s="163"/>
    </row>
    <row r="704" spans="1:9" ht="15.75" x14ac:dyDescent="0.25">
      <c r="A704" s="160"/>
      <c r="B704" s="159"/>
      <c r="C704" s="159"/>
      <c r="D704" s="159"/>
      <c r="E704" s="161"/>
      <c r="F704" s="162"/>
      <c r="G704" s="311"/>
      <c r="H704" s="312"/>
      <c r="I704" s="163"/>
    </row>
    <row r="705" spans="1:9" ht="15.75" x14ac:dyDescent="0.25">
      <c r="A705" s="160"/>
      <c r="B705" s="159"/>
      <c r="C705" s="159"/>
      <c r="D705" s="159"/>
      <c r="E705" s="161"/>
      <c r="F705" s="162"/>
      <c r="G705" s="311"/>
      <c r="H705" s="312"/>
      <c r="I705" s="163"/>
    </row>
    <row r="706" spans="1:9" ht="15.75" x14ac:dyDescent="0.25">
      <c r="A706" s="160"/>
      <c r="B706" s="159"/>
      <c r="C706" s="159"/>
      <c r="D706" s="159"/>
      <c r="E706" s="161"/>
      <c r="F706" s="162"/>
      <c r="G706" s="311"/>
      <c r="H706" s="312"/>
      <c r="I706" s="163"/>
    </row>
    <row r="707" spans="1:9" ht="15.75" x14ac:dyDescent="0.25">
      <c r="A707" s="160"/>
      <c r="B707" s="159"/>
      <c r="C707" s="159"/>
      <c r="D707" s="159"/>
      <c r="E707" s="161"/>
      <c r="F707" s="162"/>
      <c r="G707" s="311"/>
      <c r="H707" s="312"/>
      <c r="I707" s="163"/>
    </row>
    <row r="708" spans="1:9" ht="15.75" x14ac:dyDescent="0.25">
      <c r="A708" s="160"/>
      <c r="B708" s="159"/>
      <c r="C708" s="159"/>
      <c r="D708" s="159"/>
      <c r="E708" s="161"/>
      <c r="F708" s="162"/>
      <c r="G708" s="311"/>
      <c r="H708" s="312"/>
      <c r="I708" s="163"/>
    </row>
    <row r="709" spans="1:9" ht="15.75" x14ac:dyDescent="0.25">
      <c r="A709" s="160"/>
      <c r="B709" s="159"/>
      <c r="C709" s="159"/>
      <c r="D709" s="159"/>
      <c r="E709" s="161"/>
      <c r="F709" s="162"/>
      <c r="G709" s="311"/>
      <c r="H709" s="312"/>
      <c r="I709" s="163"/>
    </row>
    <row r="710" spans="1:9" ht="15.75" x14ac:dyDescent="0.25">
      <c r="A710" s="160"/>
      <c r="B710" s="159"/>
      <c r="C710" s="159"/>
      <c r="D710" s="159"/>
      <c r="E710" s="161"/>
      <c r="F710" s="162"/>
      <c r="G710" s="311"/>
      <c r="H710" s="312"/>
      <c r="I710" s="163"/>
    </row>
    <row r="711" spans="1:9" ht="15.75" x14ac:dyDescent="0.25">
      <c r="A711" s="160"/>
      <c r="B711" s="159"/>
      <c r="C711" s="159"/>
      <c r="D711" s="159"/>
      <c r="E711" s="161"/>
      <c r="F711" s="162"/>
      <c r="G711" s="311"/>
      <c r="H711" s="312"/>
      <c r="I711" s="163"/>
    </row>
    <row r="712" spans="1:9" ht="15.75" x14ac:dyDescent="0.25">
      <c r="A712" s="160"/>
      <c r="B712" s="159"/>
      <c r="C712" s="159"/>
      <c r="D712" s="159"/>
      <c r="E712" s="161"/>
      <c r="F712" s="162"/>
      <c r="G712" s="311"/>
      <c r="H712" s="312"/>
      <c r="I712" s="163"/>
    </row>
    <row r="713" spans="1:9" ht="15.75" x14ac:dyDescent="0.25">
      <c r="A713" s="160"/>
      <c r="B713" s="159"/>
      <c r="C713" s="159"/>
      <c r="D713" s="159"/>
      <c r="E713" s="161"/>
      <c r="F713" s="162"/>
      <c r="G713" s="311"/>
      <c r="H713" s="312"/>
      <c r="I713" s="163"/>
    </row>
    <row r="714" spans="1:9" ht="15.75" x14ac:dyDescent="0.25">
      <c r="A714" s="160"/>
      <c r="B714" s="159"/>
      <c r="C714" s="159"/>
      <c r="D714" s="159"/>
      <c r="E714" s="161"/>
      <c r="F714" s="162"/>
      <c r="G714" s="311"/>
      <c r="H714" s="312"/>
      <c r="I714" s="163"/>
    </row>
    <row r="715" spans="1:9" ht="15.75" x14ac:dyDescent="0.25">
      <c r="A715" s="160"/>
      <c r="B715" s="159"/>
      <c r="C715" s="159"/>
      <c r="D715" s="159"/>
      <c r="E715" s="161"/>
      <c r="F715" s="162"/>
      <c r="G715" s="311"/>
      <c r="H715" s="312"/>
      <c r="I715" s="163"/>
    </row>
    <row r="716" spans="1:9" ht="15.75" x14ac:dyDescent="0.25">
      <c r="A716" s="160"/>
      <c r="B716" s="159"/>
      <c r="C716" s="159"/>
      <c r="D716" s="159"/>
      <c r="E716" s="161"/>
      <c r="F716" s="162"/>
      <c r="G716" s="311"/>
      <c r="H716" s="312"/>
      <c r="I716" s="163"/>
    </row>
    <row r="717" spans="1:9" ht="15.75" x14ac:dyDescent="0.25">
      <c r="A717" s="160"/>
      <c r="B717" s="159"/>
      <c r="C717" s="159"/>
      <c r="D717" s="159"/>
      <c r="E717" s="161"/>
      <c r="F717" s="162"/>
      <c r="G717" s="311"/>
      <c r="H717" s="312"/>
      <c r="I717" s="163"/>
    </row>
    <row r="718" spans="1:9" ht="15.75" x14ac:dyDescent="0.25">
      <c r="A718" s="160"/>
      <c r="B718" s="159"/>
      <c r="C718" s="159"/>
      <c r="D718" s="159"/>
      <c r="E718" s="161"/>
      <c r="F718" s="162"/>
      <c r="G718" s="311"/>
      <c r="H718" s="312"/>
      <c r="I718" s="163"/>
    </row>
    <row r="719" spans="1:9" ht="15.75" x14ac:dyDescent="0.25">
      <c r="A719" s="160"/>
      <c r="B719" s="159"/>
      <c r="C719" s="159"/>
      <c r="D719" s="159"/>
      <c r="E719" s="161"/>
      <c r="F719" s="162"/>
      <c r="G719" s="311"/>
      <c r="H719" s="312"/>
      <c r="I719" s="163"/>
    </row>
    <row r="720" spans="1:9" ht="15.75" x14ac:dyDescent="0.25">
      <c r="A720" s="160"/>
      <c r="B720" s="159"/>
      <c r="C720" s="159"/>
      <c r="D720" s="159"/>
      <c r="E720" s="161"/>
      <c r="F720" s="162"/>
      <c r="G720" s="311"/>
      <c r="H720" s="312"/>
      <c r="I720" s="163"/>
    </row>
    <row r="721" spans="1:9" ht="15.75" x14ac:dyDescent="0.25">
      <c r="A721" s="160"/>
      <c r="B721" s="159"/>
      <c r="C721" s="159"/>
      <c r="D721" s="159"/>
      <c r="E721" s="161"/>
      <c r="F721" s="162"/>
      <c r="G721" s="311"/>
      <c r="H721" s="312"/>
      <c r="I721" s="163"/>
    </row>
    <row r="722" spans="1:9" ht="15.75" x14ac:dyDescent="0.25">
      <c r="A722" s="160"/>
      <c r="B722" s="159"/>
      <c r="C722" s="159"/>
      <c r="D722" s="159"/>
      <c r="E722" s="161"/>
      <c r="F722" s="162"/>
      <c r="G722" s="311"/>
      <c r="H722" s="312"/>
      <c r="I722" s="163"/>
    </row>
    <row r="723" spans="1:9" ht="15.75" x14ac:dyDescent="0.25">
      <c r="A723" s="160"/>
      <c r="B723" s="159"/>
      <c r="C723" s="159"/>
      <c r="D723" s="159"/>
      <c r="E723" s="161"/>
      <c r="F723" s="162"/>
      <c r="G723" s="311"/>
      <c r="H723" s="312"/>
      <c r="I723" s="163"/>
    </row>
    <row r="724" spans="1:9" ht="15.75" x14ac:dyDescent="0.25">
      <c r="A724" s="160"/>
      <c r="B724" s="159"/>
      <c r="C724" s="159"/>
      <c r="D724" s="159"/>
      <c r="E724" s="161"/>
      <c r="F724" s="162"/>
      <c r="G724" s="311"/>
      <c r="H724" s="312"/>
      <c r="I724" s="163"/>
    </row>
    <row r="725" spans="1:9" ht="15.75" x14ac:dyDescent="0.25">
      <c r="A725" s="160"/>
      <c r="B725" s="159"/>
      <c r="C725" s="159"/>
      <c r="D725" s="159"/>
      <c r="E725" s="161"/>
      <c r="F725" s="162"/>
      <c r="G725" s="311"/>
      <c r="H725" s="312"/>
      <c r="I725" s="163"/>
    </row>
    <row r="726" spans="1:9" ht="15.75" x14ac:dyDescent="0.25">
      <c r="A726" s="160"/>
      <c r="B726" s="159"/>
      <c r="C726" s="159"/>
      <c r="D726" s="159"/>
      <c r="E726" s="161"/>
      <c r="F726" s="162"/>
      <c r="G726" s="311"/>
      <c r="H726" s="312"/>
      <c r="I726" s="163"/>
    </row>
    <row r="727" spans="1:9" ht="15.75" x14ac:dyDescent="0.25">
      <c r="A727" s="160"/>
      <c r="B727" s="159"/>
      <c r="C727" s="159"/>
      <c r="D727" s="159"/>
      <c r="E727" s="161"/>
      <c r="F727" s="162"/>
      <c r="G727" s="311"/>
      <c r="H727" s="312"/>
      <c r="I727" s="163"/>
    </row>
    <row r="728" spans="1:9" ht="15.75" x14ac:dyDescent="0.25">
      <c r="A728" s="160"/>
      <c r="B728" s="159"/>
      <c r="C728" s="159"/>
      <c r="D728" s="159"/>
      <c r="E728" s="161"/>
      <c r="F728" s="162"/>
      <c r="G728" s="311"/>
      <c r="H728" s="312"/>
      <c r="I728" s="163"/>
    </row>
    <row r="729" spans="1:9" ht="15.75" x14ac:dyDescent="0.25">
      <c r="A729" s="160"/>
      <c r="B729" s="159"/>
      <c r="C729" s="159"/>
      <c r="D729" s="159"/>
      <c r="E729" s="161"/>
      <c r="F729" s="162"/>
      <c r="G729" s="311"/>
      <c r="H729" s="312"/>
      <c r="I729" s="163"/>
    </row>
    <row r="730" spans="1:9" ht="15.75" x14ac:dyDescent="0.25">
      <c r="A730" s="160"/>
      <c r="B730" s="159"/>
      <c r="C730" s="159"/>
      <c r="D730" s="159"/>
      <c r="E730" s="161"/>
      <c r="F730" s="162"/>
      <c r="G730" s="311"/>
      <c r="H730" s="312"/>
      <c r="I730" s="163"/>
    </row>
    <row r="731" spans="1:9" ht="15.75" x14ac:dyDescent="0.25">
      <c r="A731" s="160"/>
      <c r="B731" s="159"/>
      <c r="C731" s="159"/>
      <c r="D731" s="159"/>
      <c r="E731" s="161"/>
      <c r="F731" s="162"/>
      <c r="G731" s="311"/>
      <c r="H731" s="312"/>
      <c r="I731" s="163"/>
    </row>
    <row r="732" spans="1:9" ht="15.75" x14ac:dyDescent="0.25">
      <c r="A732" s="160"/>
      <c r="B732" s="159"/>
      <c r="C732" s="159"/>
      <c r="D732" s="159"/>
      <c r="E732" s="161"/>
      <c r="F732" s="162"/>
      <c r="G732" s="311"/>
      <c r="H732" s="312"/>
      <c r="I732" s="163"/>
    </row>
    <row r="733" spans="1:9" ht="15.75" x14ac:dyDescent="0.25">
      <c r="A733" s="160"/>
      <c r="B733" s="159"/>
      <c r="C733" s="159"/>
      <c r="D733" s="159"/>
      <c r="E733" s="161"/>
      <c r="F733" s="162"/>
      <c r="G733" s="311"/>
      <c r="H733" s="312"/>
      <c r="I733" s="163"/>
    </row>
    <row r="734" spans="1:9" ht="15.75" x14ac:dyDescent="0.25">
      <c r="A734" s="160"/>
      <c r="B734" s="159"/>
      <c r="C734" s="159"/>
      <c r="D734" s="159"/>
      <c r="E734" s="161"/>
      <c r="F734" s="162"/>
      <c r="G734" s="311"/>
      <c r="H734" s="312"/>
      <c r="I734" s="163"/>
    </row>
    <row r="735" spans="1:9" ht="15.75" x14ac:dyDescent="0.25">
      <c r="A735" s="160"/>
      <c r="B735" s="159"/>
      <c r="C735" s="159"/>
      <c r="D735" s="159"/>
      <c r="E735" s="161"/>
      <c r="F735" s="162"/>
      <c r="G735" s="311"/>
      <c r="H735" s="312"/>
      <c r="I735" s="163"/>
    </row>
    <row r="736" spans="1:9" ht="15.75" x14ac:dyDescent="0.25">
      <c r="A736" s="160"/>
      <c r="B736" s="159"/>
      <c r="C736" s="159"/>
      <c r="D736" s="159"/>
      <c r="E736" s="161"/>
      <c r="F736" s="162"/>
      <c r="G736" s="311"/>
      <c r="H736" s="312"/>
      <c r="I736" s="163"/>
    </row>
    <row r="737" spans="1:9" ht="15.75" x14ac:dyDescent="0.25">
      <c r="A737" s="160"/>
      <c r="B737" s="159"/>
      <c r="C737" s="159"/>
      <c r="D737" s="159"/>
      <c r="E737" s="161"/>
      <c r="F737" s="162"/>
      <c r="G737" s="311"/>
      <c r="H737" s="312"/>
      <c r="I737" s="163"/>
    </row>
    <row r="738" spans="1:9" ht="15.75" x14ac:dyDescent="0.25">
      <c r="A738" s="160"/>
      <c r="B738" s="159"/>
      <c r="C738" s="159"/>
      <c r="D738" s="159"/>
      <c r="E738" s="161"/>
      <c r="F738" s="162"/>
      <c r="G738" s="311"/>
      <c r="H738" s="312"/>
      <c r="I738" s="163"/>
    </row>
    <row r="739" spans="1:9" ht="15.75" x14ac:dyDescent="0.25">
      <c r="A739" s="160"/>
      <c r="B739" s="159"/>
      <c r="C739" s="159"/>
      <c r="D739" s="159"/>
      <c r="E739" s="161"/>
      <c r="F739" s="162"/>
      <c r="G739" s="311"/>
      <c r="H739" s="312"/>
      <c r="I739" s="163"/>
    </row>
    <row r="740" spans="1:9" ht="15.75" x14ac:dyDescent="0.25">
      <c r="A740" s="160"/>
      <c r="B740" s="159"/>
      <c r="C740" s="159"/>
      <c r="D740" s="159"/>
      <c r="E740" s="161"/>
      <c r="F740" s="162"/>
      <c r="G740" s="311"/>
      <c r="H740" s="312"/>
      <c r="I740" s="163"/>
    </row>
    <row r="741" spans="1:9" ht="15.75" x14ac:dyDescent="0.25">
      <c r="A741" s="160"/>
      <c r="B741" s="159"/>
      <c r="C741" s="159"/>
      <c r="D741" s="159"/>
      <c r="E741" s="161"/>
      <c r="F741" s="162"/>
      <c r="G741" s="311"/>
      <c r="H741" s="312"/>
      <c r="I741" s="163"/>
    </row>
    <row r="742" spans="1:9" ht="15.75" x14ac:dyDescent="0.25">
      <c r="A742" s="160"/>
      <c r="B742" s="159"/>
      <c r="C742" s="159"/>
      <c r="D742" s="159"/>
      <c r="E742" s="161"/>
      <c r="F742" s="162"/>
      <c r="G742" s="311"/>
      <c r="H742" s="312"/>
      <c r="I742" s="163"/>
    </row>
    <row r="743" spans="1:9" ht="15.75" x14ac:dyDescent="0.25">
      <c r="A743" s="160"/>
      <c r="B743" s="159"/>
      <c r="C743" s="159"/>
      <c r="D743" s="159"/>
      <c r="E743" s="161"/>
      <c r="F743" s="162"/>
      <c r="G743" s="311"/>
      <c r="H743" s="312"/>
      <c r="I743" s="163"/>
    </row>
    <row r="744" spans="1:9" ht="15.75" x14ac:dyDescent="0.25">
      <c r="A744" s="160"/>
      <c r="B744" s="159"/>
      <c r="C744" s="159"/>
      <c r="D744" s="159"/>
      <c r="E744" s="161"/>
      <c r="F744" s="162"/>
      <c r="G744" s="311"/>
      <c r="H744" s="312"/>
      <c r="I744" s="163"/>
    </row>
    <row r="745" spans="1:9" ht="15.75" x14ac:dyDescent="0.25">
      <c r="A745" s="160"/>
      <c r="B745" s="159"/>
      <c r="C745" s="159"/>
      <c r="D745" s="159"/>
      <c r="E745" s="161"/>
      <c r="F745" s="162"/>
      <c r="G745" s="311"/>
      <c r="H745" s="312"/>
      <c r="I745" s="163"/>
    </row>
    <row r="746" spans="1:9" ht="15.75" x14ac:dyDescent="0.25">
      <c r="A746" s="160"/>
      <c r="B746" s="159"/>
      <c r="C746" s="159"/>
      <c r="D746" s="159"/>
      <c r="E746" s="161"/>
      <c r="F746" s="162"/>
      <c r="G746" s="311"/>
      <c r="H746" s="312"/>
      <c r="I746" s="163"/>
    </row>
    <row r="747" spans="1:9" ht="15.75" x14ac:dyDescent="0.25">
      <c r="A747" s="160"/>
      <c r="B747" s="159"/>
      <c r="C747" s="159"/>
      <c r="D747" s="159"/>
      <c r="E747" s="161"/>
      <c r="F747" s="162"/>
      <c r="G747" s="311"/>
      <c r="H747" s="312"/>
      <c r="I747" s="163"/>
    </row>
    <row r="748" spans="1:9" ht="15.75" x14ac:dyDescent="0.25">
      <c r="A748" s="160"/>
      <c r="B748" s="159"/>
      <c r="C748" s="159"/>
      <c r="D748" s="159"/>
      <c r="E748" s="161"/>
      <c r="F748" s="162"/>
      <c r="G748" s="311"/>
      <c r="H748" s="312"/>
      <c r="I748" s="163"/>
    </row>
    <row r="749" spans="1:9" ht="15.75" x14ac:dyDescent="0.25">
      <c r="A749" s="160"/>
      <c r="B749" s="159"/>
      <c r="C749" s="159"/>
      <c r="D749" s="159"/>
      <c r="E749" s="161"/>
      <c r="F749" s="162"/>
      <c r="G749" s="311"/>
      <c r="H749" s="312"/>
      <c r="I749" s="163"/>
    </row>
    <row r="750" spans="1:9" ht="15.75" x14ac:dyDescent="0.25">
      <c r="A750" s="160"/>
      <c r="B750" s="159"/>
      <c r="C750" s="159"/>
      <c r="D750" s="159"/>
      <c r="E750" s="161"/>
      <c r="F750" s="162"/>
      <c r="G750" s="311"/>
      <c r="H750" s="312"/>
      <c r="I750" s="163"/>
    </row>
    <row r="751" spans="1:9" ht="15.75" x14ac:dyDescent="0.25">
      <c r="A751" s="160"/>
      <c r="B751" s="159"/>
      <c r="C751" s="159"/>
      <c r="D751" s="159"/>
      <c r="E751" s="161"/>
      <c r="F751" s="162"/>
      <c r="G751" s="311"/>
      <c r="H751" s="312"/>
      <c r="I751" s="163"/>
    </row>
    <row r="752" spans="1:9" ht="15.75" x14ac:dyDescent="0.25">
      <c r="A752" s="160"/>
      <c r="B752" s="159"/>
      <c r="C752" s="159"/>
      <c r="D752" s="159"/>
      <c r="E752" s="161"/>
      <c r="F752" s="162"/>
      <c r="G752" s="311"/>
      <c r="H752" s="312"/>
      <c r="I752" s="163"/>
    </row>
    <row r="753" spans="1:9" ht="15.75" x14ac:dyDescent="0.25">
      <c r="A753" s="160"/>
      <c r="B753" s="159"/>
      <c r="C753" s="159"/>
      <c r="D753" s="159"/>
      <c r="E753" s="161"/>
      <c r="F753" s="162"/>
      <c r="G753" s="311"/>
      <c r="H753" s="312"/>
      <c r="I753" s="163"/>
    </row>
    <row r="754" spans="1:9" ht="15.75" x14ac:dyDescent="0.25">
      <c r="A754" s="160"/>
      <c r="B754" s="159"/>
      <c r="C754" s="159"/>
      <c r="D754" s="159"/>
      <c r="E754" s="161"/>
      <c r="F754" s="162"/>
      <c r="G754" s="311"/>
      <c r="H754" s="312"/>
      <c r="I754" s="163"/>
    </row>
    <row r="755" spans="1:9" ht="15.75" x14ac:dyDescent="0.25">
      <c r="A755" s="160"/>
      <c r="B755" s="159"/>
      <c r="C755" s="159"/>
      <c r="D755" s="159"/>
      <c r="E755" s="161"/>
      <c r="F755" s="162"/>
      <c r="G755" s="311"/>
      <c r="H755" s="312"/>
      <c r="I755" s="163"/>
    </row>
    <row r="756" spans="1:9" ht="15.75" x14ac:dyDescent="0.25">
      <c r="A756" s="160"/>
      <c r="B756" s="159"/>
      <c r="C756" s="159"/>
      <c r="D756" s="159"/>
      <c r="E756" s="161"/>
      <c r="F756" s="162"/>
      <c r="G756" s="311"/>
      <c r="H756" s="312"/>
      <c r="I756" s="163"/>
    </row>
    <row r="757" spans="1:9" ht="15.75" x14ac:dyDescent="0.25">
      <c r="A757" s="160"/>
      <c r="B757" s="159"/>
      <c r="C757" s="159"/>
      <c r="D757" s="159"/>
      <c r="E757" s="161"/>
      <c r="F757" s="162"/>
      <c r="G757" s="311"/>
      <c r="H757" s="312"/>
      <c r="I757" s="163"/>
    </row>
    <row r="758" spans="1:9" ht="15.75" x14ac:dyDescent="0.25">
      <c r="A758" s="160"/>
      <c r="B758" s="159"/>
      <c r="C758" s="159"/>
      <c r="D758" s="159"/>
      <c r="E758" s="161"/>
      <c r="F758" s="162"/>
      <c r="G758" s="311"/>
      <c r="H758" s="312"/>
      <c r="I758" s="163"/>
    </row>
    <row r="759" spans="1:9" ht="15.75" x14ac:dyDescent="0.25">
      <c r="A759" s="160"/>
      <c r="B759" s="159"/>
      <c r="C759" s="159"/>
      <c r="D759" s="159"/>
      <c r="E759" s="161"/>
      <c r="F759" s="162"/>
      <c r="G759" s="311"/>
      <c r="H759" s="312"/>
      <c r="I759" s="163"/>
    </row>
    <row r="760" spans="1:9" ht="15.75" x14ac:dyDescent="0.25">
      <c r="A760" s="160"/>
      <c r="B760" s="159"/>
      <c r="C760" s="159"/>
      <c r="D760" s="159"/>
      <c r="E760" s="161"/>
      <c r="F760" s="162"/>
      <c r="G760" s="311"/>
      <c r="H760" s="312"/>
      <c r="I760" s="163"/>
    </row>
    <row r="761" spans="1:9" ht="15.75" x14ac:dyDescent="0.25">
      <c r="A761" s="160"/>
      <c r="B761" s="159"/>
      <c r="C761" s="159"/>
      <c r="D761" s="159"/>
      <c r="E761" s="161"/>
      <c r="F761" s="162"/>
      <c r="G761" s="311"/>
      <c r="H761" s="312"/>
      <c r="I761" s="163"/>
    </row>
    <row r="762" spans="1:9" ht="15.75" x14ac:dyDescent="0.25">
      <c r="A762" s="160"/>
      <c r="B762" s="159"/>
      <c r="C762" s="159"/>
      <c r="D762" s="159"/>
      <c r="E762" s="161"/>
      <c r="F762" s="162"/>
      <c r="G762" s="311"/>
      <c r="H762" s="312"/>
      <c r="I762" s="163"/>
    </row>
    <row r="763" spans="1:9" ht="15.75" x14ac:dyDescent="0.25">
      <c r="A763" s="160"/>
      <c r="B763" s="159"/>
      <c r="C763" s="159"/>
      <c r="D763" s="159"/>
      <c r="E763" s="161"/>
      <c r="F763" s="162"/>
      <c r="G763" s="311"/>
      <c r="H763" s="312"/>
      <c r="I763" s="163"/>
    </row>
    <row r="764" spans="1:9" ht="15.75" x14ac:dyDescent="0.25">
      <c r="A764" s="160"/>
      <c r="B764" s="159"/>
      <c r="C764" s="159"/>
      <c r="D764" s="159"/>
      <c r="E764" s="161"/>
      <c r="F764" s="162"/>
      <c r="G764" s="311"/>
      <c r="H764" s="312"/>
      <c r="I764" s="163"/>
    </row>
    <row r="765" spans="1:9" ht="15.75" x14ac:dyDescent="0.25">
      <c r="A765" s="160"/>
      <c r="B765" s="159"/>
      <c r="C765" s="159"/>
      <c r="D765" s="159"/>
      <c r="E765" s="161"/>
      <c r="F765" s="162"/>
      <c r="G765" s="311"/>
      <c r="H765" s="312"/>
      <c r="I765" s="163"/>
    </row>
    <row r="766" spans="1:9" ht="15.75" x14ac:dyDescent="0.25">
      <c r="A766" s="160"/>
      <c r="B766" s="159"/>
      <c r="C766" s="159"/>
      <c r="D766" s="159"/>
      <c r="E766" s="161"/>
      <c r="F766" s="162"/>
      <c r="G766" s="311"/>
      <c r="H766" s="312"/>
      <c r="I766" s="163"/>
    </row>
    <row r="767" spans="1:9" ht="15.75" x14ac:dyDescent="0.25">
      <c r="A767" s="160"/>
      <c r="B767" s="159"/>
      <c r="C767" s="159"/>
      <c r="D767" s="159"/>
      <c r="E767" s="161"/>
      <c r="F767" s="162"/>
      <c r="G767" s="311"/>
      <c r="H767" s="312"/>
      <c r="I767" s="163"/>
    </row>
    <row r="768" spans="1:9" ht="15.75" x14ac:dyDescent="0.25">
      <c r="A768" s="160"/>
      <c r="B768" s="159"/>
      <c r="C768" s="159"/>
      <c r="D768" s="159"/>
      <c r="E768" s="161"/>
      <c r="F768" s="162"/>
      <c r="G768" s="311"/>
      <c r="H768" s="312"/>
      <c r="I768" s="163"/>
    </row>
    <row r="769" spans="1:9" ht="15.75" x14ac:dyDescent="0.25">
      <c r="A769" s="160"/>
      <c r="B769" s="159"/>
      <c r="C769" s="159"/>
      <c r="D769" s="159"/>
      <c r="E769" s="161"/>
      <c r="F769" s="162"/>
      <c r="G769" s="311"/>
      <c r="H769" s="312"/>
      <c r="I769" s="163"/>
    </row>
    <row r="770" spans="1:9" ht="15.75" x14ac:dyDescent="0.25">
      <c r="A770" s="160"/>
      <c r="B770" s="159"/>
      <c r="C770" s="159"/>
      <c r="D770" s="159"/>
      <c r="E770" s="161"/>
      <c r="F770" s="162"/>
      <c r="G770" s="311"/>
      <c r="H770" s="312"/>
      <c r="I770" s="163"/>
    </row>
    <row r="771" spans="1:9" ht="15.75" x14ac:dyDescent="0.25">
      <c r="A771" s="160"/>
      <c r="B771" s="159"/>
      <c r="C771" s="159"/>
      <c r="D771" s="159"/>
      <c r="E771" s="161"/>
      <c r="F771" s="162"/>
      <c r="G771" s="311"/>
      <c r="H771" s="312"/>
      <c r="I771" s="163"/>
    </row>
    <row r="772" spans="1:9" ht="15.75" x14ac:dyDescent="0.25">
      <c r="A772" s="160"/>
      <c r="B772" s="159"/>
      <c r="C772" s="159"/>
      <c r="D772" s="159"/>
      <c r="E772" s="161"/>
      <c r="F772" s="162"/>
      <c r="G772" s="311"/>
      <c r="H772" s="312"/>
      <c r="I772" s="163"/>
    </row>
    <row r="773" spans="1:9" ht="15.75" x14ac:dyDescent="0.25">
      <c r="A773" s="160"/>
      <c r="B773" s="159"/>
      <c r="C773" s="159"/>
      <c r="D773" s="159"/>
      <c r="E773" s="161"/>
      <c r="F773" s="162"/>
      <c r="G773" s="311"/>
      <c r="H773" s="312"/>
      <c r="I773" s="163"/>
    </row>
    <row r="774" spans="1:9" ht="15.75" x14ac:dyDescent="0.25">
      <c r="A774" s="160"/>
      <c r="B774" s="159"/>
      <c r="C774" s="159"/>
      <c r="D774" s="159"/>
      <c r="E774" s="161"/>
      <c r="F774" s="162"/>
      <c r="G774" s="311"/>
      <c r="H774" s="312"/>
      <c r="I774" s="163"/>
    </row>
    <row r="775" spans="1:9" ht="15.75" x14ac:dyDescent="0.25">
      <c r="A775" s="160"/>
      <c r="B775" s="159"/>
      <c r="C775" s="159"/>
      <c r="D775" s="159"/>
      <c r="E775" s="161"/>
      <c r="F775" s="162"/>
      <c r="G775" s="311"/>
      <c r="H775" s="312"/>
      <c r="I775" s="163"/>
    </row>
    <row r="776" spans="1:9" ht="15.75" x14ac:dyDescent="0.25">
      <c r="A776" s="160"/>
      <c r="B776" s="159"/>
      <c r="C776" s="159"/>
      <c r="D776" s="159"/>
      <c r="E776" s="161"/>
      <c r="F776" s="162"/>
      <c r="G776" s="311"/>
      <c r="H776" s="312"/>
      <c r="I776" s="163"/>
    </row>
    <row r="777" spans="1:9" ht="15.75" x14ac:dyDescent="0.25">
      <c r="A777" s="160"/>
      <c r="B777" s="159"/>
      <c r="C777" s="159"/>
      <c r="D777" s="159"/>
      <c r="E777" s="161"/>
      <c r="F777" s="162"/>
      <c r="G777" s="311"/>
      <c r="H777" s="312"/>
      <c r="I777" s="163"/>
    </row>
    <row r="778" spans="1:9" ht="15.75" x14ac:dyDescent="0.25">
      <c r="A778" s="160"/>
      <c r="B778" s="159"/>
      <c r="C778" s="159"/>
      <c r="D778" s="159"/>
      <c r="E778" s="161"/>
      <c r="F778" s="162"/>
      <c r="G778" s="311"/>
      <c r="H778" s="312"/>
      <c r="I778" s="163"/>
    </row>
    <row r="779" spans="1:9" ht="15.75" x14ac:dyDescent="0.25">
      <c r="A779" s="160"/>
      <c r="B779" s="159"/>
      <c r="C779" s="159"/>
      <c r="D779" s="159"/>
      <c r="E779" s="161"/>
      <c r="F779" s="162"/>
      <c r="G779" s="311"/>
      <c r="H779" s="312"/>
      <c r="I779" s="163"/>
    </row>
    <row r="780" spans="1:9" ht="15.75" x14ac:dyDescent="0.25">
      <c r="A780" s="160"/>
      <c r="B780" s="159"/>
      <c r="C780" s="159"/>
      <c r="D780" s="159"/>
      <c r="E780" s="161"/>
      <c r="F780" s="162"/>
      <c r="G780" s="311"/>
      <c r="H780" s="312"/>
      <c r="I780" s="163"/>
    </row>
    <row r="781" spans="1:9" ht="15.75" x14ac:dyDescent="0.25">
      <c r="A781" s="160"/>
      <c r="B781" s="159"/>
      <c r="C781" s="159"/>
      <c r="D781" s="159"/>
      <c r="E781" s="161"/>
      <c r="F781" s="162"/>
      <c r="G781" s="311"/>
      <c r="H781" s="312"/>
      <c r="I781" s="163"/>
    </row>
    <row r="782" spans="1:9" ht="15.75" x14ac:dyDescent="0.25">
      <c r="A782" s="160"/>
      <c r="B782" s="159"/>
      <c r="C782" s="159"/>
      <c r="D782" s="159"/>
      <c r="E782" s="161"/>
      <c r="F782" s="162"/>
      <c r="G782" s="311"/>
      <c r="H782" s="312"/>
      <c r="I782" s="163"/>
    </row>
    <row r="783" spans="1:9" ht="15.75" x14ac:dyDescent="0.25">
      <c r="A783" s="160"/>
      <c r="B783" s="159"/>
      <c r="C783" s="159"/>
      <c r="D783" s="159"/>
      <c r="E783" s="161"/>
      <c r="F783" s="162"/>
      <c r="G783" s="311"/>
      <c r="H783" s="312"/>
      <c r="I783" s="163"/>
    </row>
    <row r="784" spans="1:9" ht="15.75" x14ac:dyDescent="0.25">
      <c r="A784" s="160"/>
      <c r="B784" s="159"/>
      <c r="C784" s="159"/>
      <c r="D784" s="159"/>
      <c r="E784" s="161"/>
      <c r="F784" s="162"/>
      <c r="G784" s="311"/>
      <c r="H784" s="312"/>
      <c r="I784" s="163"/>
    </row>
    <row r="785" spans="1:9" ht="15.75" x14ac:dyDescent="0.25">
      <c r="A785" s="160"/>
      <c r="B785" s="159"/>
      <c r="C785" s="159"/>
      <c r="D785" s="159"/>
      <c r="E785" s="161"/>
      <c r="F785" s="162"/>
      <c r="G785" s="311"/>
      <c r="H785" s="312"/>
      <c r="I785" s="163"/>
    </row>
    <row r="786" spans="1:9" ht="15.75" x14ac:dyDescent="0.25">
      <c r="A786" s="160"/>
      <c r="B786" s="159"/>
      <c r="C786" s="159"/>
      <c r="D786" s="159"/>
      <c r="E786" s="161"/>
      <c r="F786" s="162"/>
      <c r="G786" s="311"/>
      <c r="H786" s="312"/>
      <c r="I786" s="163"/>
    </row>
    <row r="787" spans="1:9" ht="15.75" x14ac:dyDescent="0.25">
      <c r="A787" s="160"/>
      <c r="B787" s="159"/>
      <c r="C787" s="159"/>
      <c r="D787" s="159"/>
      <c r="E787" s="161"/>
      <c r="F787" s="162"/>
      <c r="G787" s="311"/>
      <c r="H787" s="312"/>
      <c r="I787" s="163"/>
    </row>
    <row r="788" spans="1:9" ht="15.75" x14ac:dyDescent="0.25">
      <c r="A788" s="160"/>
      <c r="B788" s="159"/>
      <c r="C788" s="159"/>
      <c r="D788" s="159"/>
      <c r="E788" s="161"/>
      <c r="F788" s="162"/>
      <c r="G788" s="311"/>
      <c r="H788" s="312"/>
      <c r="I788" s="163"/>
    </row>
    <row r="789" spans="1:9" ht="15.75" x14ac:dyDescent="0.25">
      <c r="A789" s="160"/>
      <c r="B789" s="159"/>
      <c r="C789" s="159"/>
      <c r="D789" s="159"/>
      <c r="E789" s="161"/>
      <c r="F789" s="162"/>
      <c r="G789" s="311"/>
      <c r="H789" s="312"/>
      <c r="I789" s="163"/>
    </row>
    <row r="790" spans="1:9" ht="15.75" x14ac:dyDescent="0.25">
      <c r="A790" s="160"/>
      <c r="B790" s="159"/>
      <c r="C790" s="159"/>
      <c r="D790" s="159"/>
      <c r="E790" s="161"/>
      <c r="F790" s="162"/>
      <c r="G790" s="311"/>
      <c r="H790" s="312"/>
      <c r="I790" s="163"/>
    </row>
    <row r="791" spans="1:9" ht="15.75" x14ac:dyDescent="0.25">
      <c r="A791" s="160"/>
      <c r="B791" s="159"/>
      <c r="C791" s="159"/>
      <c r="D791" s="159"/>
      <c r="E791" s="161"/>
      <c r="F791" s="162"/>
      <c r="G791" s="311"/>
      <c r="H791" s="312"/>
      <c r="I791" s="163"/>
    </row>
    <row r="792" spans="1:9" ht="15.75" x14ac:dyDescent="0.25">
      <c r="A792" s="160"/>
      <c r="B792" s="159"/>
      <c r="C792" s="159"/>
      <c r="D792" s="159"/>
      <c r="E792" s="161"/>
      <c r="F792" s="162"/>
      <c r="G792" s="311"/>
      <c r="H792" s="312"/>
      <c r="I792" s="163"/>
    </row>
    <row r="793" spans="1:9" ht="15.75" x14ac:dyDescent="0.25">
      <c r="A793" s="160"/>
      <c r="B793" s="159"/>
      <c r="C793" s="159"/>
      <c r="D793" s="159"/>
      <c r="E793" s="161"/>
      <c r="F793" s="162"/>
      <c r="G793" s="311"/>
      <c r="H793" s="312"/>
      <c r="I793" s="163"/>
    </row>
    <row r="794" spans="1:9" ht="15.75" x14ac:dyDescent="0.25">
      <c r="A794" s="160"/>
      <c r="B794" s="159"/>
      <c r="C794" s="159"/>
      <c r="D794" s="159"/>
      <c r="E794" s="161"/>
      <c r="F794" s="162"/>
      <c r="G794" s="311"/>
      <c r="H794" s="312"/>
      <c r="I794" s="163"/>
    </row>
    <row r="795" spans="1:9" ht="15.75" x14ac:dyDescent="0.25">
      <c r="A795" s="160"/>
      <c r="B795" s="159"/>
      <c r="C795" s="159"/>
      <c r="D795" s="159"/>
      <c r="E795" s="161"/>
      <c r="F795" s="162"/>
      <c r="G795" s="311"/>
      <c r="H795" s="312"/>
      <c r="I795" s="163"/>
    </row>
    <row r="796" spans="1:9" ht="15.75" x14ac:dyDescent="0.25">
      <c r="A796" s="160"/>
      <c r="B796" s="159"/>
      <c r="C796" s="159"/>
      <c r="D796" s="159"/>
      <c r="E796" s="161"/>
      <c r="F796" s="162"/>
      <c r="G796" s="311"/>
      <c r="H796" s="312"/>
      <c r="I796" s="163"/>
    </row>
    <row r="797" spans="1:9" ht="15.75" x14ac:dyDescent="0.25">
      <c r="A797" s="160"/>
      <c r="B797" s="159"/>
      <c r="C797" s="159"/>
      <c r="D797" s="159"/>
      <c r="E797" s="161"/>
      <c r="F797" s="162"/>
      <c r="G797" s="311"/>
      <c r="H797" s="312"/>
      <c r="I797" s="163"/>
    </row>
    <row r="798" spans="1:9" ht="15.75" x14ac:dyDescent="0.25">
      <c r="A798" s="160"/>
      <c r="B798" s="159"/>
      <c r="C798" s="159"/>
      <c r="D798" s="159"/>
      <c r="E798" s="161"/>
      <c r="F798" s="162"/>
      <c r="G798" s="311"/>
      <c r="H798" s="312"/>
      <c r="I798" s="163"/>
    </row>
    <row r="799" spans="1:9" ht="15.75" x14ac:dyDescent="0.25">
      <c r="A799" s="160"/>
      <c r="B799" s="159"/>
      <c r="C799" s="159"/>
      <c r="D799" s="159"/>
      <c r="E799" s="161"/>
      <c r="F799" s="162"/>
      <c r="G799" s="311"/>
      <c r="H799" s="312"/>
      <c r="I799" s="163"/>
    </row>
    <row r="800" spans="1:9" ht="15.75" x14ac:dyDescent="0.25">
      <c r="A800" s="160"/>
      <c r="B800" s="159"/>
      <c r="C800" s="159"/>
      <c r="D800" s="159"/>
      <c r="E800" s="161"/>
      <c r="F800" s="162"/>
      <c r="G800" s="311"/>
      <c r="H800" s="312"/>
      <c r="I800" s="163"/>
    </row>
    <row r="801" spans="1:9" ht="15.75" x14ac:dyDescent="0.25">
      <c r="A801" s="160"/>
      <c r="B801" s="159"/>
      <c r="C801" s="159"/>
      <c r="D801" s="159"/>
      <c r="E801" s="161"/>
      <c r="F801" s="162"/>
      <c r="G801" s="311"/>
      <c r="H801" s="312"/>
      <c r="I801" s="163"/>
    </row>
    <row r="802" spans="1:9" ht="15.75" x14ac:dyDescent="0.25">
      <c r="A802" s="160"/>
      <c r="B802" s="159"/>
      <c r="C802" s="159"/>
      <c r="D802" s="159"/>
      <c r="E802" s="161"/>
      <c r="F802" s="162"/>
      <c r="G802" s="311"/>
      <c r="H802" s="312"/>
      <c r="I802" s="163"/>
    </row>
    <row r="803" spans="1:9" ht="15.75" x14ac:dyDescent="0.25">
      <c r="A803" s="160"/>
      <c r="B803" s="159"/>
      <c r="C803" s="159"/>
      <c r="D803" s="159"/>
      <c r="E803" s="161"/>
      <c r="F803" s="162"/>
      <c r="G803" s="311"/>
      <c r="H803" s="312"/>
      <c r="I803" s="163"/>
    </row>
    <row r="804" spans="1:9" ht="15.75" x14ac:dyDescent="0.25">
      <c r="A804" s="160"/>
      <c r="B804" s="159"/>
      <c r="C804" s="159"/>
      <c r="D804" s="159"/>
      <c r="E804" s="161"/>
      <c r="F804" s="162"/>
      <c r="G804" s="311"/>
      <c r="H804" s="312"/>
      <c r="I804" s="163"/>
    </row>
    <row r="805" spans="1:9" ht="15.75" x14ac:dyDescent="0.25">
      <c r="A805" s="160"/>
      <c r="B805" s="159"/>
      <c r="C805" s="159"/>
      <c r="D805" s="159"/>
      <c r="E805" s="161"/>
      <c r="F805" s="162"/>
      <c r="G805" s="311"/>
      <c r="H805" s="312"/>
      <c r="I805" s="163"/>
    </row>
    <row r="806" spans="1:9" ht="15.75" x14ac:dyDescent="0.25">
      <c r="A806" s="160"/>
      <c r="B806" s="159"/>
      <c r="C806" s="159"/>
      <c r="D806" s="159"/>
      <c r="E806" s="161"/>
      <c r="F806" s="162"/>
      <c r="G806" s="311"/>
      <c r="H806" s="312"/>
      <c r="I806" s="163"/>
    </row>
    <row r="807" spans="1:9" ht="15.75" x14ac:dyDescent="0.25">
      <c r="A807" s="160"/>
      <c r="B807" s="159"/>
      <c r="C807" s="159"/>
      <c r="D807" s="159"/>
      <c r="E807" s="161"/>
      <c r="F807" s="162"/>
      <c r="G807" s="311"/>
      <c r="H807" s="312"/>
      <c r="I807" s="163"/>
    </row>
    <row r="808" spans="1:9" ht="15.75" x14ac:dyDescent="0.25">
      <c r="A808" s="160"/>
      <c r="B808" s="159"/>
      <c r="C808" s="159"/>
      <c r="D808" s="159"/>
      <c r="E808" s="161"/>
      <c r="F808" s="162"/>
      <c r="G808" s="311"/>
      <c r="H808" s="312"/>
      <c r="I808" s="163"/>
    </row>
    <row r="809" spans="1:9" ht="15.75" x14ac:dyDescent="0.25">
      <c r="A809" s="160"/>
      <c r="B809" s="159"/>
      <c r="C809" s="159"/>
      <c r="D809" s="159"/>
      <c r="E809" s="161"/>
      <c r="F809" s="162"/>
      <c r="G809" s="311"/>
      <c r="H809" s="312"/>
      <c r="I809" s="163"/>
    </row>
    <row r="810" spans="1:9" ht="15.75" x14ac:dyDescent="0.25">
      <c r="A810" s="160"/>
      <c r="B810" s="159"/>
      <c r="C810" s="159"/>
      <c r="D810" s="159"/>
      <c r="E810" s="161"/>
      <c r="F810" s="162"/>
      <c r="G810" s="311"/>
      <c r="H810" s="312"/>
      <c r="I810" s="163"/>
    </row>
    <row r="811" spans="1:9" ht="15.75" x14ac:dyDescent="0.25">
      <c r="A811" s="160"/>
      <c r="B811" s="159"/>
      <c r="C811" s="159"/>
      <c r="D811" s="159"/>
      <c r="E811" s="161"/>
      <c r="F811" s="162"/>
      <c r="G811" s="311"/>
      <c r="H811" s="312"/>
      <c r="I811" s="163"/>
    </row>
    <row r="812" spans="1:9" ht="15.75" x14ac:dyDescent="0.25">
      <c r="A812" s="160"/>
      <c r="B812" s="159"/>
      <c r="C812" s="159"/>
      <c r="D812" s="159"/>
      <c r="E812" s="161"/>
      <c r="F812" s="162"/>
      <c r="G812" s="311"/>
      <c r="H812" s="312"/>
      <c r="I812" s="163"/>
    </row>
    <row r="813" spans="1:9" ht="15.75" x14ac:dyDescent="0.25">
      <c r="A813" s="160"/>
      <c r="B813" s="159"/>
      <c r="C813" s="159"/>
      <c r="D813" s="159"/>
      <c r="E813" s="161"/>
      <c r="F813" s="162"/>
      <c r="G813" s="311"/>
      <c r="H813" s="312"/>
      <c r="I813" s="163"/>
    </row>
    <row r="814" spans="1:9" ht="15.75" x14ac:dyDescent="0.25">
      <c r="A814" s="160"/>
      <c r="B814" s="159"/>
      <c r="C814" s="159"/>
      <c r="D814" s="159"/>
      <c r="E814" s="161"/>
      <c r="F814" s="162"/>
      <c r="G814" s="311"/>
      <c r="H814" s="312"/>
      <c r="I814" s="163"/>
    </row>
    <row r="815" spans="1:9" ht="15.75" x14ac:dyDescent="0.25">
      <c r="A815" s="160"/>
      <c r="B815" s="159"/>
      <c r="C815" s="159"/>
      <c r="D815" s="159"/>
      <c r="E815" s="161"/>
      <c r="F815" s="162"/>
      <c r="G815" s="311"/>
      <c r="H815" s="312"/>
      <c r="I815" s="163"/>
    </row>
    <row r="816" spans="1:9" ht="15.75" x14ac:dyDescent="0.25">
      <c r="A816" s="160"/>
      <c r="B816" s="159"/>
      <c r="C816" s="159"/>
      <c r="D816" s="159"/>
      <c r="E816" s="161"/>
      <c r="F816" s="162"/>
      <c r="G816" s="311"/>
      <c r="H816" s="312"/>
      <c r="I816" s="163"/>
    </row>
    <row r="817" spans="1:9" ht="15.75" x14ac:dyDescent="0.25">
      <c r="A817" s="160"/>
      <c r="B817" s="159"/>
      <c r="C817" s="159"/>
      <c r="D817" s="159"/>
      <c r="E817" s="161"/>
      <c r="F817" s="162"/>
      <c r="G817" s="311"/>
      <c r="H817" s="312"/>
      <c r="I817" s="163"/>
    </row>
    <row r="818" spans="1:9" ht="15.75" x14ac:dyDescent="0.25">
      <c r="A818" s="160"/>
      <c r="B818" s="159"/>
      <c r="C818" s="159"/>
      <c r="D818" s="159"/>
      <c r="E818" s="161"/>
      <c r="F818" s="162"/>
      <c r="G818" s="311"/>
      <c r="H818" s="312"/>
      <c r="I818" s="163"/>
    </row>
    <row r="819" spans="1:9" ht="15.75" x14ac:dyDescent="0.25">
      <c r="A819" s="160"/>
      <c r="B819" s="159"/>
      <c r="C819" s="159"/>
      <c r="D819" s="159"/>
      <c r="E819" s="161"/>
      <c r="F819" s="162"/>
      <c r="G819" s="311"/>
      <c r="H819" s="312"/>
      <c r="I819" s="163"/>
    </row>
    <row r="820" spans="1:9" ht="15.75" x14ac:dyDescent="0.25">
      <c r="A820" s="160"/>
      <c r="B820" s="159"/>
      <c r="C820" s="159"/>
      <c r="D820" s="159"/>
      <c r="E820" s="161"/>
      <c r="F820" s="162"/>
      <c r="G820" s="311"/>
      <c r="H820" s="312"/>
      <c r="I820" s="163"/>
    </row>
    <row r="821" spans="1:9" ht="15.75" x14ac:dyDescent="0.25">
      <c r="A821" s="160"/>
      <c r="B821" s="159"/>
      <c r="C821" s="159"/>
      <c r="D821" s="159"/>
      <c r="E821" s="161"/>
      <c r="F821" s="162"/>
      <c r="G821" s="311"/>
      <c r="H821" s="312"/>
      <c r="I821" s="163"/>
    </row>
    <row r="822" spans="1:9" ht="15.75" x14ac:dyDescent="0.25">
      <c r="A822" s="160"/>
      <c r="B822" s="159"/>
      <c r="C822" s="159"/>
      <c r="D822" s="159"/>
      <c r="E822" s="161"/>
      <c r="F822" s="162"/>
      <c r="G822" s="311"/>
      <c r="H822" s="312"/>
      <c r="I822" s="163"/>
    </row>
    <row r="823" spans="1:9" ht="15.75" x14ac:dyDescent="0.25">
      <c r="A823" s="160"/>
      <c r="B823" s="159"/>
      <c r="C823" s="159"/>
      <c r="D823" s="159"/>
      <c r="E823" s="161"/>
      <c r="F823" s="162"/>
      <c r="G823" s="311"/>
      <c r="H823" s="312"/>
      <c r="I823" s="163"/>
    </row>
    <row r="824" spans="1:9" ht="15.75" x14ac:dyDescent="0.25">
      <c r="A824" s="160"/>
      <c r="B824" s="159"/>
      <c r="C824" s="159"/>
      <c r="D824" s="159"/>
      <c r="E824" s="161"/>
      <c r="F824" s="162"/>
      <c r="G824" s="311"/>
      <c r="H824" s="312"/>
      <c r="I824" s="163"/>
    </row>
    <row r="825" spans="1:9" ht="15.75" x14ac:dyDescent="0.25">
      <c r="A825" s="160"/>
      <c r="B825" s="159"/>
      <c r="C825" s="159"/>
      <c r="D825" s="159"/>
      <c r="E825" s="161"/>
      <c r="F825" s="162"/>
      <c r="G825" s="311"/>
      <c r="H825" s="312"/>
      <c r="I825" s="163"/>
    </row>
    <row r="826" spans="1:9" ht="15.75" x14ac:dyDescent="0.25">
      <c r="A826" s="160"/>
      <c r="B826" s="159"/>
      <c r="C826" s="159"/>
      <c r="D826" s="159"/>
      <c r="E826" s="161"/>
      <c r="F826" s="162"/>
      <c r="G826" s="311"/>
      <c r="H826" s="312"/>
      <c r="I826" s="163"/>
    </row>
    <row r="827" spans="1:9" ht="15.75" x14ac:dyDescent="0.25">
      <c r="A827" s="160"/>
      <c r="B827" s="159"/>
      <c r="C827" s="159"/>
      <c r="D827" s="159"/>
      <c r="E827" s="161"/>
      <c r="F827" s="162"/>
      <c r="G827" s="311"/>
      <c r="H827" s="312"/>
      <c r="I827" s="163"/>
    </row>
    <row r="828" spans="1:9" ht="15.75" x14ac:dyDescent="0.25">
      <c r="A828" s="160"/>
      <c r="B828" s="159"/>
      <c r="C828" s="159"/>
      <c r="D828" s="159"/>
      <c r="E828" s="161"/>
      <c r="F828" s="162"/>
      <c r="G828" s="311"/>
      <c r="H828" s="312"/>
      <c r="I828" s="163"/>
    </row>
    <row r="829" spans="1:9" ht="15.75" x14ac:dyDescent="0.25">
      <c r="A829" s="160"/>
      <c r="B829" s="159"/>
      <c r="C829" s="159"/>
      <c r="D829" s="159"/>
      <c r="E829" s="161"/>
      <c r="F829" s="162"/>
      <c r="G829" s="311"/>
      <c r="H829" s="312"/>
      <c r="I829" s="163"/>
    </row>
    <row r="830" spans="1:9" ht="15.75" x14ac:dyDescent="0.25">
      <c r="A830" s="160"/>
      <c r="B830" s="159"/>
      <c r="C830" s="159"/>
      <c r="D830" s="159"/>
      <c r="E830" s="161"/>
      <c r="F830" s="162"/>
      <c r="G830" s="311"/>
      <c r="H830" s="312"/>
      <c r="I830" s="163"/>
    </row>
    <row r="831" spans="1:9" ht="15.75" x14ac:dyDescent="0.25">
      <c r="A831" s="160"/>
      <c r="B831" s="159"/>
      <c r="C831" s="159"/>
      <c r="D831" s="159"/>
      <c r="E831" s="161"/>
      <c r="F831" s="162"/>
      <c r="G831" s="311"/>
      <c r="H831" s="312"/>
      <c r="I831" s="163"/>
    </row>
    <row r="832" spans="1:9" ht="15.75" x14ac:dyDescent="0.25">
      <c r="A832" s="160"/>
      <c r="B832" s="159"/>
      <c r="C832" s="159"/>
      <c r="D832" s="159"/>
      <c r="E832" s="161"/>
      <c r="F832" s="162"/>
      <c r="G832" s="311"/>
      <c r="H832" s="312"/>
      <c r="I832" s="163"/>
    </row>
    <row r="833" spans="1:9" ht="15.75" x14ac:dyDescent="0.25">
      <c r="A833" s="160"/>
      <c r="B833" s="159"/>
      <c r="C833" s="159"/>
      <c r="D833" s="159"/>
      <c r="E833" s="161"/>
      <c r="F833" s="162"/>
      <c r="G833" s="311"/>
      <c r="H833" s="312"/>
      <c r="I833" s="163"/>
    </row>
    <row r="834" spans="1:9" ht="15.75" x14ac:dyDescent="0.25">
      <c r="A834" s="160"/>
      <c r="B834" s="159"/>
      <c r="C834" s="159"/>
      <c r="D834" s="159"/>
      <c r="E834" s="161"/>
      <c r="F834" s="162"/>
      <c r="G834" s="311"/>
      <c r="H834" s="312"/>
      <c r="I834" s="163"/>
    </row>
    <row r="835" spans="1:9" ht="15.75" x14ac:dyDescent="0.25">
      <c r="A835" s="160"/>
      <c r="B835" s="159"/>
      <c r="C835" s="159"/>
      <c r="D835" s="159"/>
      <c r="E835" s="161"/>
      <c r="F835" s="162"/>
      <c r="G835" s="311"/>
      <c r="H835" s="312"/>
      <c r="I835" s="163"/>
    </row>
    <row r="836" spans="1:9" ht="15.75" x14ac:dyDescent="0.25">
      <c r="A836" s="160"/>
      <c r="B836" s="159"/>
      <c r="C836" s="159"/>
      <c r="D836" s="159"/>
      <c r="E836" s="161"/>
      <c r="F836" s="162"/>
      <c r="G836" s="311"/>
      <c r="H836" s="312"/>
      <c r="I836" s="163"/>
    </row>
    <row r="837" spans="1:9" ht="15.75" x14ac:dyDescent="0.25">
      <c r="A837" s="160"/>
      <c r="B837" s="159"/>
      <c r="C837" s="159"/>
      <c r="D837" s="159"/>
      <c r="E837" s="161"/>
      <c r="F837" s="162"/>
      <c r="G837" s="311"/>
      <c r="H837" s="312"/>
      <c r="I837" s="163"/>
    </row>
    <row r="838" spans="1:9" ht="15.75" x14ac:dyDescent="0.25">
      <c r="A838" s="160"/>
      <c r="B838" s="159"/>
      <c r="C838" s="159"/>
      <c r="D838" s="159"/>
      <c r="E838" s="161"/>
      <c r="F838" s="162"/>
      <c r="G838" s="311"/>
      <c r="H838" s="312"/>
      <c r="I838" s="163"/>
    </row>
    <row r="839" spans="1:9" ht="15.75" x14ac:dyDescent="0.25">
      <c r="A839" s="160"/>
      <c r="B839" s="159"/>
      <c r="C839" s="159"/>
      <c r="D839" s="159"/>
      <c r="E839" s="161"/>
      <c r="F839" s="162"/>
      <c r="G839" s="311"/>
      <c r="H839" s="312"/>
      <c r="I839" s="163"/>
    </row>
    <row r="840" spans="1:9" ht="15.75" x14ac:dyDescent="0.25">
      <c r="A840" s="160"/>
      <c r="B840" s="159"/>
      <c r="C840" s="159"/>
      <c r="D840" s="159"/>
      <c r="E840" s="161"/>
      <c r="F840" s="162"/>
      <c r="G840" s="311"/>
      <c r="H840" s="312"/>
      <c r="I840" s="163"/>
    </row>
    <row r="841" spans="1:9" ht="15.75" x14ac:dyDescent="0.25">
      <c r="A841" s="160"/>
      <c r="B841" s="159"/>
      <c r="C841" s="159"/>
      <c r="D841" s="159"/>
      <c r="E841" s="161"/>
      <c r="F841" s="162"/>
      <c r="G841" s="311"/>
      <c r="H841" s="312"/>
      <c r="I841" s="163"/>
    </row>
    <row r="842" spans="1:9" ht="15.75" x14ac:dyDescent="0.25">
      <c r="A842" s="160"/>
      <c r="B842" s="159"/>
      <c r="C842" s="159"/>
      <c r="D842" s="159"/>
      <c r="E842" s="161"/>
      <c r="F842" s="162"/>
      <c r="G842" s="311"/>
      <c r="H842" s="312"/>
      <c r="I842" s="163"/>
    </row>
    <row r="843" spans="1:9" ht="15.75" x14ac:dyDescent="0.25">
      <c r="A843" s="160"/>
      <c r="B843" s="159"/>
      <c r="C843" s="159"/>
      <c r="D843" s="159"/>
      <c r="E843" s="161"/>
      <c r="F843" s="162"/>
      <c r="G843" s="311"/>
      <c r="H843" s="312"/>
      <c r="I843" s="163"/>
    </row>
    <row r="844" spans="1:9" ht="15.75" x14ac:dyDescent="0.25">
      <c r="A844" s="160"/>
      <c r="B844" s="159"/>
      <c r="C844" s="159"/>
      <c r="D844" s="159"/>
      <c r="E844" s="161"/>
      <c r="F844" s="162"/>
      <c r="G844" s="311"/>
      <c r="H844" s="312"/>
      <c r="I844" s="163"/>
    </row>
    <row r="845" spans="1:9" ht="15.75" x14ac:dyDescent="0.25">
      <c r="A845" s="160"/>
      <c r="B845" s="159"/>
      <c r="C845" s="159"/>
      <c r="D845" s="159"/>
      <c r="E845" s="161"/>
      <c r="F845" s="162"/>
      <c r="G845" s="311"/>
      <c r="H845" s="312"/>
      <c r="I845" s="163"/>
    </row>
    <row r="846" spans="1:9" ht="15.75" x14ac:dyDescent="0.25">
      <c r="A846" s="160"/>
      <c r="B846" s="159"/>
      <c r="C846" s="159"/>
      <c r="D846" s="159"/>
      <c r="E846" s="161"/>
      <c r="F846" s="162"/>
      <c r="G846" s="311"/>
      <c r="H846" s="312"/>
      <c r="I846" s="163"/>
    </row>
    <row r="847" spans="1:9" ht="15.75" x14ac:dyDescent="0.25">
      <c r="A847" s="160"/>
      <c r="B847" s="159"/>
      <c r="C847" s="159"/>
      <c r="D847" s="159"/>
      <c r="E847" s="161"/>
      <c r="F847" s="162"/>
      <c r="G847" s="311"/>
      <c r="H847" s="312"/>
      <c r="I847" s="163"/>
    </row>
    <row r="848" spans="1:9" ht="15.75" x14ac:dyDescent="0.25">
      <c r="A848" s="160"/>
      <c r="B848" s="159"/>
      <c r="C848" s="159"/>
      <c r="D848" s="159"/>
      <c r="E848" s="161"/>
      <c r="F848" s="162"/>
      <c r="G848" s="311"/>
      <c r="H848" s="312"/>
      <c r="I848" s="163"/>
    </row>
    <row r="849" spans="1:9" ht="15.75" x14ac:dyDescent="0.25">
      <c r="A849" s="160"/>
      <c r="B849" s="159"/>
      <c r="C849" s="159"/>
      <c r="D849" s="159"/>
      <c r="E849" s="161"/>
      <c r="F849" s="162"/>
      <c r="G849" s="311"/>
      <c r="H849" s="312"/>
      <c r="I849" s="163"/>
    </row>
    <row r="850" spans="1:9" ht="15.75" x14ac:dyDescent="0.25">
      <c r="A850" s="160"/>
      <c r="B850" s="159"/>
      <c r="C850" s="159"/>
      <c r="D850" s="159"/>
      <c r="E850" s="161"/>
      <c r="F850" s="162"/>
      <c r="G850" s="311"/>
      <c r="H850" s="312"/>
      <c r="I850" s="163"/>
    </row>
    <row r="851" spans="1:9" ht="15.75" x14ac:dyDescent="0.25">
      <c r="A851" s="160"/>
      <c r="B851" s="159"/>
      <c r="C851" s="159"/>
      <c r="D851" s="159"/>
      <c r="E851" s="161"/>
      <c r="F851" s="162"/>
      <c r="G851" s="311"/>
      <c r="H851" s="312"/>
      <c r="I851" s="163"/>
    </row>
    <row r="852" spans="1:9" ht="15.75" x14ac:dyDescent="0.25">
      <c r="A852" s="160"/>
      <c r="B852" s="159"/>
      <c r="C852" s="159"/>
      <c r="D852" s="159"/>
      <c r="E852" s="161"/>
      <c r="F852" s="162"/>
      <c r="G852" s="311"/>
      <c r="H852" s="312"/>
      <c r="I852" s="163"/>
    </row>
    <row r="853" spans="1:9" ht="15.75" x14ac:dyDescent="0.25">
      <c r="A853" s="160"/>
      <c r="B853" s="159"/>
      <c r="C853" s="159"/>
      <c r="D853" s="159"/>
      <c r="E853" s="161"/>
      <c r="F853" s="162"/>
      <c r="G853" s="311"/>
      <c r="H853" s="312"/>
      <c r="I853" s="163"/>
    </row>
    <row r="854" spans="1:9" ht="15.75" x14ac:dyDescent="0.25">
      <c r="A854" s="160"/>
      <c r="B854" s="159"/>
      <c r="C854" s="159"/>
      <c r="D854" s="159"/>
      <c r="E854" s="161"/>
      <c r="F854" s="162"/>
      <c r="G854" s="311"/>
      <c r="H854" s="312"/>
      <c r="I854" s="163"/>
    </row>
    <row r="855" spans="1:9" ht="15.75" x14ac:dyDescent="0.25">
      <c r="A855" s="160"/>
      <c r="B855" s="159"/>
      <c r="C855" s="159"/>
      <c r="D855" s="159"/>
      <c r="E855" s="161"/>
      <c r="F855" s="162"/>
      <c r="G855" s="311"/>
      <c r="H855" s="312"/>
      <c r="I855" s="163"/>
    </row>
    <row r="856" spans="1:9" ht="15.75" x14ac:dyDescent="0.25">
      <c r="A856" s="160"/>
      <c r="B856" s="159"/>
      <c r="C856" s="159"/>
      <c r="D856" s="159"/>
      <c r="E856" s="161"/>
      <c r="F856" s="162"/>
      <c r="G856" s="311"/>
      <c r="H856" s="312"/>
      <c r="I856" s="163"/>
    </row>
    <row r="857" spans="1:9" ht="15.75" x14ac:dyDescent="0.25">
      <c r="A857" s="160"/>
      <c r="B857" s="159"/>
      <c r="C857" s="159"/>
      <c r="D857" s="159"/>
      <c r="E857" s="161"/>
      <c r="F857" s="162"/>
      <c r="G857" s="311"/>
      <c r="H857" s="312"/>
      <c r="I857" s="163"/>
    </row>
    <row r="858" spans="1:9" ht="15.75" x14ac:dyDescent="0.25">
      <c r="A858" s="160"/>
      <c r="B858" s="159"/>
      <c r="C858" s="159"/>
      <c r="D858" s="159"/>
      <c r="E858" s="161"/>
      <c r="F858" s="162"/>
      <c r="G858" s="311"/>
      <c r="H858" s="312"/>
      <c r="I858" s="163"/>
    </row>
    <row r="859" spans="1:9" ht="15.75" x14ac:dyDescent="0.25">
      <c r="A859" s="160"/>
      <c r="B859" s="159"/>
      <c r="C859" s="159"/>
      <c r="D859" s="159"/>
      <c r="E859" s="161"/>
      <c r="F859" s="162"/>
      <c r="G859" s="311"/>
      <c r="H859" s="312"/>
      <c r="I859" s="163"/>
    </row>
    <row r="860" spans="1:9" ht="15.75" x14ac:dyDescent="0.25">
      <c r="A860" s="160"/>
      <c r="B860" s="159"/>
      <c r="C860" s="159"/>
      <c r="D860" s="159"/>
      <c r="E860" s="161"/>
      <c r="F860" s="162"/>
      <c r="G860" s="311"/>
      <c r="H860" s="312"/>
      <c r="I860" s="163"/>
    </row>
    <row r="861" spans="1:9" ht="15.75" x14ac:dyDescent="0.25">
      <c r="A861" s="160"/>
      <c r="B861" s="159"/>
      <c r="C861" s="159"/>
      <c r="D861" s="159"/>
      <c r="E861" s="161"/>
      <c r="F861" s="162"/>
      <c r="G861" s="311"/>
      <c r="H861" s="312"/>
      <c r="I861" s="163"/>
    </row>
    <row r="862" spans="1:9" ht="15.75" x14ac:dyDescent="0.25">
      <c r="A862" s="160"/>
      <c r="B862" s="159"/>
      <c r="C862" s="159"/>
      <c r="D862" s="159"/>
      <c r="E862" s="161"/>
      <c r="F862" s="162"/>
      <c r="G862" s="311"/>
      <c r="H862" s="312"/>
      <c r="I862" s="163"/>
    </row>
    <row r="863" spans="1:9" ht="15.75" x14ac:dyDescent="0.25">
      <c r="A863" s="160"/>
      <c r="B863" s="159"/>
      <c r="C863" s="159"/>
      <c r="D863" s="159"/>
      <c r="E863" s="161"/>
      <c r="F863" s="162"/>
      <c r="G863" s="311"/>
      <c r="H863" s="312"/>
      <c r="I863" s="163"/>
    </row>
    <row r="864" spans="1:9" ht="15.75" x14ac:dyDescent="0.25">
      <c r="A864" s="160"/>
      <c r="B864" s="159"/>
      <c r="C864" s="159"/>
      <c r="D864" s="159"/>
      <c r="E864" s="161"/>
      <c r="F864" s="162"/>
      <c r="G864" s="311"/>
      <c r="H864" s="312"/>
      <c r="I864" s="163"/>
    </row>
    <row r="865" spans="1:9" ht="15.75" x14ac:dyDescent="0.25">
      <c r="A865" s="160"/>
      <c r="B865" s="159"/>
      <c r="C865" s="159"/>
      <c r="D865" s="159"/>
      <c r="E865" s="161"/>
      <c r="F865" s="162"/>
      <c r="G865" s="311"/>
      <c r="H865" s="312"/>
      <c r="I865" s="163"/>
    </row>
    <row r="866" spans="1:9" ht="15.75" x14ac:dyDescent="0.25">
      <c r="A866" s="160"/>
      <c r="B866" s="159"/>
      <c r="C866" s="159"/>
      <c r="D866" s="159"/>
      <c r="E866" s="161"/>
      <c r="F866" s="162"/>
      <c r="G866" s="311"/>
      <c r="H866" s="312"/>
      <c r="I866" s="163"/>
    </row>
    <row r="867" spans="1:9" ht="15.75" x14ac:dyDescent="0.25">
      <c r="A867" s="160"/>
      <c r="B867" s="159"/>
      <c r="C867" s="159"/>
      <c r="D867" s="159"/>
      <c r="E867" s="161"/>
      <c r="F867" s="162"/>
      <c r="G867" s="311"/>
      <c r="H867" s="312"/>
      <c r="I867" s="163"/>
    </row>
    <row r="868" spans="1:9" ht="15.75" x14ac:dyDescent="0.25">
      <c r="A868" s="160"/>
      <c r="B868" s="159"/>
      <c r="C868" s="159"/>
      <c r="D868" s="159"/>
      <c r="E868" s="161"/>
      <c r="F868" s="162"/>
      <c r="G868" s="311"/>
      <c r="H868" s="312"/>
      <c r="I868" s="163"/>
    </row>
    <row r="869" spans="1:9" ht="15.75" x14ac:dyDescent="0.25">
      <c r="A869" s="160"/>
      <c r="B869" s="159"/>
      <c r="C869" s="159"/>
      <c r="D869" s="159"/>
      <c r="E869" s="161"/>
      <c r="F869" s="162"/>
      <c r="G869" s="311"/>
      <c r="H869" s="312"/>
      <c r="I869" s="163"/>
    </row>
    <row r="870" spans="1:9" ht="15.75" x14ac:dyDescent="0.25">
      <c r="A870" s="160"/>
      <c r="B870" s="159"/>
      <c r="C870" s="159"/>
      <c r="D870" s="159"/>
      <c r="E870" s="161"/>
      <c r="F870" s="162"/>
      <c r="G870" s="311"/>
      <c r="H870" s="312"/>
      <c r="I870" s="163"/>
    </row>
    <row r="871" spans="1:9" ht="15.75" x14ac:dyDescent="0.25">
      <c r="A871" s="160"/>
      <c r="B871" s="159"/>
      <c r="C871" s="159"/>
      <c r="D871" s="159"/>
      <c r="E871" s="161"/>
      <c r="F871" s="162"/>
      <c r="G871" s="311"/>
      <c r="H871" s="312"/>
      <c r="I871" s="163"/>
    </row>
    <row r="872" spans="1:9" ht="15.75" x14ac:dyDescent="0.25">
      <c r="A872" s="160"/>
      <c r="B872" s="159"/>
      <c r="C872" s="159"/>
      <c r="D872" s="159"/>
      <c r="E872" s="161"/>
      <c r="F872" s="162"/>
      <c r="G872" s="311"/>
      <c r="H872" s="312"/>
      <c r="I872" s="163"/>
    </row>
    <row r="873" spans="1:9" ht="15.75" x14ac:dyDescent="0.25">
      <c r="A873" s="160"/>
      <c r="B873" s="159"/>
      <c r="C873" s="159"/>
      <c r="D873" s="159"/>
      <c r="E873" s="161"/>
      <c r="F873" s="162"/>
      <c r="G873" s="311"/>
      <c r="H873" s="312"/>
      <c r="I873" s="163"/>
    </row>
    <row r="874" spans="1:9" ht="15.75" x14ac:dyDescent="0.25">
      <c r="A874" s="160"/>
      <c r="B874" s="159"/>
      <c r="C874" s="159"/>
      <c r="D874" s="159"/>
      <c r="E874" s="161"/>
      <c r="F874" s="162"/>
      <c r="G874" s="311"/>
      <c r="H874" s="312"/>
      <c r="I874" s="163"/>
    </row>
    <row r="875" spans="1:9" ht="15.75" x14ac:dyDescent="0.25">
      <c r="A875" s="160"/>
      <c r="B875" s="159"/>
      <c r="C875" s="159"/>
      <c r="D875" s="159"/>
      <c r="E875" s="161"/>
      <c r="F875" s="162"/>
      <c r="G875" s="311"/>
      <c r="H875" s="312"/>
      <c r="I875" s="163"/>
    </row>
    <row r="876" spans="1:9" ht="15.75" x14ac:dyDescent="0.25">
      <c r="A876" s="160"/>
      <c r="B876" s="159"/>
      <c r="C876" s="159"/>
      <c r="D876" s="159"/>
      <c r="E876" s="161"/>
      <c r="F876" s="162"/>
      <c r="G876" s="311"/>
      <c r="H876" s="312"/>
      <c r="I876" s="163"/>
    </row>
    <row r="877" spans="1:9" ht="15.75" x14ac:dyDescent="0.25">
      <c r="A877" s="160"/>
      <c r="B877" s="159"/>
      <c r="C877" s="159"/>
      <c r="D877" s="159"/>
      <c r="E877" s="161"/>
      <c r="F877" s="162"/>
      <c r="G877" s="311"/>
      <c r="H877" s="312"/>
      <c r="I877" s="163"/>
    </row>
    <row r="878" spans="1:9" ht="15.75" x14ac:dyDescent="0.25">
      <c r="A878" s="160"/>
      <c r="B878" s="159"/>
      <c r="C878" s="159"/>
      <c r="D878" s="159"/>
      <c r="E878" s="161"/>
      <c r="F878" s="162"/>
      <c r="G878" s="311"/>
      <c r="H878" s="312"/>
      <c r="I878" s="163"/>
    </row>
    <row r="879" spans="1:9" ht="15.75" x14ac:dyDescent="0.25">
      <c r="A879" s="160"/>
      <c r="B879" s="159"/>
      <c r="C879" s="159"/>
      <c r="D879" s="159"/>
      <c r="E879" s="161"/>
      <c r="F879" s="162"/>
      <c r="G879" s="311"/>
      <c r="H879" s="312"/>
      <c r="I879" s="163"/>
    </row>
    <row r="880" spans="1:9" ht="15.75" x14ac:dyDescent="0.25">
      <c r="A880" s="160"/>
      <c r="B880" s="159"/>
      <c r="C880" s="159"/>
      <c r="D880" s="159"/>
      <c r="E880" s="161"/>
      <c r="F880" s="162"/>
      <c r="G880" s="311"/>
      <c r="H880" s="312"/>
      <c r="I880" s="163"/>
    </row>
    <row r="881" spans="1:9" ht="15.75" x14ac:dyDescent="0.25">
      <c r="A881" s="160"/>
      <c r="B881" s="159"/>
      <c r="C881" s="159"/>
      <c r="D881" s="159"/>
      <c r="E881" s="161"/>
      <c r="F881" s="162"/>
      <c r="G881" s="311"/>
      <c r="H881" s="312"/>
      <c r="I881" s="163"/>
    </row>
    <row r="882" spans="1:9" ht="15.75" x14ac:dyDescent="0.25">
      <c r="A882" s="160"/>
      <c r="B882" s="159"/>
      <c r="C882" s="159"/>
      <c r="D882" s="159"/>
      <c r="E882" s="161"/>
      <c r="F882" s="162"/>
      <c r="G882" s="311"/>
      <c r="H882" s="312"/>
      <c r="I882" s="163"/>
    </row>
    <row r="883" spans="1:9" ht="15.75" x14ac:dyDescent="0.25">
      <c r="A883" s="160"/>
      <c r="B883" s="159"/>
      <c r="C883" s="159"/>
      <c r="D883" s="159"/>
      <c r="E883" s="161"/>
      <c r="F883" s="162"/>
      <c r="G883" s="311"/>
      <c r="H883" s="312"/>
      <c r="I883" s="163"/>
    </row>
    <row r="884" spans="1:9" ht="15.75" x14ac:dyDescent="0.25">
      <c r="A884" s="160"/>
      <c r="B884" s="159"/>
      <c r="C884" s="159"/>
      <c r="D884" s="159"/>
      <c r="E884" s="161"/>
      <c r="F884" s="162"/>
      <c r="G884" s="311"/>
      <c r="H884" s="312"/>
      <c r="I884" s="163"/>
    </row>
    <row r="885" spans="1:9" ht="15.75" x14ac:dyDescent="0.25">
      <c r="A885" s="160"/>
      <c r="B885" s="159"/>
      <c r="C885" s="159"/>
      <c r="D885" s="159"/>
      <c r="E885" s="161"/>
      <c r="F885" s="162"/>
      <c r="G885" s="311"/>
      <c r="H885" s="312"/>
      <c r="I885" s="163"/>
    </row>
    <row r="886" spans="1:9" ht="15.75" x14ac:dyDescent="0.25">
      <c r="A886" s="160"/>
      <c r="B886" s="159"/>
      <c r="C886" s="159"/>
      <c r="D886" s="159"/>
      <c r="E886" s="161"/>
      <c r="F886" s="162"/>
      <c r="G886" s="311"/>
      <c r="H886" s="312"/>
      <c r="I886" s="163"/>
    </row>
    <row r="887" spans="1:9" ht="15.75" x14ac:dyDescent="0.25">
      <c r="A887" s="160"/>
      <c r="B887" s="159"/>
      <c r="C887" s="159"/>
      <c r="D887" s="159"/>
      <c r="E887" s="161"/>
      <c r="F887" s="162"/>
      <c r="G887" s="311"/>
      <c r="H887" s="312"/>
      <c r="I887" s="163"/>
    </row>
    <row r="888" spans="1:9" ht="15.75" x14ac:dyDescent="0.25">
      <c r="A888" s="160"/>
      <c r="B888" s="159"/>
      <c r="C888" s="159"/>
      <c r="D888" s="159"/>
      <c r="E888" s="161"/>
      <c r="F888" s="162"/>
      <c r="G888" s="311"/>
      <c r="H888" s="312"/>
      <c r="I888" s="163"/>
    </row>
    <row r="889" spans="1:9" ht="15.75" x14ac:dyDescent="0.25">
      <c r="A889" s="160"/>
      <c r="B889" s="159"/>
      <c r="C889" s="159"/>
      <c r="D889" s="159"/>
      <c r="E889" s="161"/>
      <c r="F889" s="162"/>
      <c r="G889" s="311"/>
      <c r="H889" s="312"/>
      <c r="I889" s="163"/>
    </row>
    <row r="890" spans="1:9" ht="15.75" x14ac:dyDescent="0.25">
      <c r="A890" s="160"/>
      <c r="B890" s="159"/>
      <c r="C890" s="159"/>
      <c r="D890" s="159"/>
      <c r="E890" s="161"/>
      <c r="F890" s="162"/>
      <c r="G890" s="311"/>
      <c r="H890" s="312"/>
      <c r="I890" s="163"/>
    </row>
    <row r="891" spans="1:9" ht="15.75" x14ac:dyDescent="0.25">
      <c r="A891" s="160"/>
      <c r="B891" s="159"/>
      <c r="C891" s="159"/>
      <c r="D891" s="159"/>
      <c r="E891" s="161"/>
      <c r="F891" s="162"/>
      <c r="G891" s="311"/>
      <c r="H891" s="312"/>
      <c r="I891" s="163"/>
    </row>
    <row r="892" spans="1:9" ht="15.75" x14ac:dyDescent="0.25">
      <c r="A892" s="160"/>
      <c r="B892" s="159"/>
      <c r="C892" s="159"/>
      <c r="D892" s="159"/>
      <c r="E892" s="161"/>
      <c r="F892" s="162"/>
      <c r="G892" s="311"/>
      <c r="H892" s="312"/>
      <c r="I892" s="163"/>
    </row>
    <row r="893" spans="1:9" ht="15.75" x14ac:dyDescent="0.25">
      <c r="A893" s="160"/>
      <c r="B893" s="159"/>
      <c r="C893" s="159"/>
      <c r="D893" s="159"/>
      <c r="E893" s="161"/>
      <c r="F893" s="162"/>
      <c r="G893" s="311"/>
      <c r="H893" s="312"/>
      <c r="I893" s="163"/>
    </row>
    <row r="894" spans="1:9" ht="15.75" x14ac:dyDescent="0.25">
      <c r="A894" s="160"/>
      <c r="B894" s="159"/>
      <c r="C894" s="159"/>
      <c r="D894" s="159"/>
      <c r="E894" s="161"/>
      <c r="F894" s="162"/>
      <c r="G894" s="311"/>
      <c r="H894" s="312"/>
      <c r="I894" s="163"/>
    </row>
    <row r="895" spans="1:9" ht="15.75" x14ac:dyDescent="0.25">
      <c r="A895" s="160"/>
      <c r="B895" s="159"/>
      <c r="C895" s="159"/>
      <c r="D895" s="159"/>
      <c r="E895" s="161"/>
      <c r="F895" s="162"/>
      <c r="G895" s="311"/>
      <c r="H895" s="312"/>
      <c r="I895" s="163"/>
    </row>
    <row r="896" spans="1:9" ht="15.75" x14ac:dyDescent="0.25">
      <c r="A896" s="160"/>
      <c r="B896" s="159"/>
      <c r="C896" s="159"/>
      <c r="D896" s="159"/>
      <c r="E896" s="161"/>
      <c r="F896" s="162"/>
      <c r="G896" s="311"/>
      <c r="H896" s="312"/>
      <c r="I896" s="163"/>
    </row>
    <row r="897" spans="1:9" ht="15.75" x14ac:dyDescent="0.25">
      <c r="A897" s="160"/>
      <c r="B897" s="159"/>
      <c r="C897" s="159"/>
      <c r="D897" s="159"/>
      <c r="E897" s="161"/>
      <c r="F897" s="162"/>
      <c r="G897" s="311"/>
      <c r="H897" s="312"/>
      <c r="I897" s="163"/>
    </row>
    <row r="898" spans="1:9" ht="15.75" x14ac:dyDescent="0.25">
      <c r="A898" s="160"/>
      <c r="B898" s="159"/>
      <c r="C898" s="159"/>
      <c r="D898" s="159"/>
      <c r="E898" s="161"/>
      <c r="F898" s="162"/>
      <c r="G898" s="311"/>
      <c r="H898" s="312"/>
      <c r="I898" s="163"/>
    </row>
    <row r="899" spans="1:9" ht="15.75" x14ac:dyDescent="0.25">
      <c r="A899" s="160"/>
      <c r="B899" s="159"/>
      <c r="C899" s="159"/>
      <c r="D899" s="159"/>
      <c r="E899" s="161"/>
      <c r="F899" s="162"/>
      <c r="G899" s="311"/>
      <c r="H899" s="312"/>
      <c r="I899" s="163"/>
    </row>
    <row r="900" spans="1:9" ht="15.75" x14ac:dyDescent="0.25">
      <c r="A900" s="160"/>
      <c r="B900" s="159"/>
      <c r="C900" s="159"/>
      <c r="D900" s="159"/>
      <c r="E900" s="161"/>
      <c r="F900" s="162"/>
      <c r="G900" s="311"/>
      <c r="H900" s="312"/>
      <c r="I900" s="163"/>
    </row>
    <row r="901" spans="1:9" ht="15.75" x14ac:dyDescent="0.25">
      <c r="A901" s="160"/>
      <c r="B901" s="159"/>
      <c r="C901" s="159"/>
      <c r="D901" s="159"/>
      <c r="E901" s="161"/>
      <c r="F901" s="162"/>
      <c r="G901" s="311"/>
      <c r="H901" s="312"/>
      <c r="I901" s="163"/>
    </row>
    <row r="902" spans="1:9" ht="15.75" x14ac:dyDescent="0.25">
      <c r="A902" s="160"/>
      <c r="B902" s="159"/>
      <c r="C902" s="159"/>
      <c r="D902" s="159"/>
      <c r="E902" s="161"/>
      <c r="F902" s="162"/>
      <c r="G902" s="311"/>
      <c r="H902" s="312"/>
      <c r="I902" s="163"/>
    </row>
    <row r="903" spans="1:9" ht="15.75" x14ac:dyDescent="0.25">
      <c r="A903" s="160"/>
      <c r="B903" s="159"/>
      <c r="C903" s="159"/>
      <c r="D903" s="159"/>
      <c r="E903" s="161"/>
      <c r="F903" s="162"/>
      <c r="G903" s="311"/>
      <c r="H903" s="312"/>
      <c r="I903" s="163"/>
    </row>
    <row r="904" spans="1:9" ht="15.75" x14ac:dyDescent="0.25">
      <c r="A904" s="160"/>
      <c r="B904" s="159"/>
      <c r="C904" s="159"/>
      <c r="D904" s="159"/>
      <c r="E904" s="161"/>
      <c r="F904" s="162"/>
      <c r="G904" s="311"/>
      <c r="H904" s="312"/>
      <c r="I904" s="163"/>
    </row>
    <row r="905" spans="1:9" ht="15.75" x14ac:dyDescent="0.25">
      <c r="A905" s="160"/>
      <c r="B905" s="159"/>
      <c r="C905" s="159"/>
      <c r="D905" s="159"/>
      <c r="E905" s="161"/>
      <c r="F905" s="162"/>
      <c r="G905" s="311"/>
      <c r="H905" s="312"/>
      <c r="I905" s="163"/>
    </row>
    <row r="906" spans="1:9" ht="15.75" x14ac:dyDescent="0.25">
      <c r="A906" s="160"/>
      <c r="B906" s="159"/>
      <c r="C906" s="159"/>
      <c r="D906" s="159"/>
      <c r="E906" s="161"/>
      <c r="F906" s="162"/>
      <c r="G906" s="311"/>
      <c r="H906" s="312"/>
      <c r="I906" s="163"/>
    </row>
    <row r="907" spans="1:9" ht="15.75" x14ac:dyDescent="0.25">
      <c r="A907" s="160"/>
      <c r="B907" s="159"/>
      <c r="C907" s="159"/>
      <c r="D907" s="159"/>
      <c r="E907" s="161"/>
      <c r="F907" s="162"/>
      <c r="G907" s="311"/>
      <c r="H907" s="312"/>
      <c r="I907" s="163"/>
    </row>
    <row r="908" spans="1:9" ht="15.75" x14ac:dyDescent="0.25">
      <c r="A908" s="160"/>
      <c r="B908" s="159"/>
      <c r="C908" s="159"/>
      <c r="D908" s="159"/>
      <c r="E908" s="161"/>
      <c r="F908" s="162"/>
      <c r="G908" s="311"/>
      <c r="H908" s="312"/>
      <c r="I908" s="163"/>
    </row>
    <row r="909" spans="1:9" ht="15.75" x14ac:dyDescent="0.25">
      <c r="A909" s="160"/>
      <c r="B909" s="159"/>
      <c r="C909" s="159"/>
      <c r="D909" s="159"/>
      <c r="E909" s="161"/>
      <c r="F909" s="162"/>
      <c r="G909" s="311"/>
      <c r="H909" s="312"/>
      <c r="I909" s="163"/>
    </row>
    <row r="910" spans="1:9" ht="15.75" x14ac:dyDescent="0.25">
      <c r="A910" s="160"/>
      <c r="B910" s="159"/>
      <c r="C910" s="159"/>
      <c r="D910" s="159"/>
      <c r="E910" s="161"/>
      <c r="F910" s="162"/>
      <c r="G910" s="311"/>
      <c r="H910" s="312"/>
      <c r="I910" s="163"/>
    </row>
    <row r="911" spans="1:9" ht="15.75" x14ac:dyDescent="0.25">
      <c r="A911" s="160"/>
      <c r="B911" s="159"/>
      <c r="C911" s="159"/>
      <c r="D911" s="159"/>
      <c r="E911" s="161"/>
      <c r="F911" s="162"/>
      <c r="G911" s="311"/>
      <c r="H911" s="312"/>
      <c r="I911" s="163"/>
    </row>
    <row r="912" spans="1:9" ht="15.75" x14ac:dyDescent="0.25">
      <c r="A912" s="160"/>
      <c r="B912" s="159"/>
      <c r="C912" s="159"/>
      <c r="D912" s="159"/>
      <c r="E912" s="161"/>
      <c r="F912" s="162"/>
      <c r="G912" s="311"/>
      <c r="H912" s="312"/>
      <c r="I912" s="163"/>
    </row>
    <row r="913" spans="1:9" ht="15.75" x14ac:dyDescent="0.25">
      <c r="A913" s="160"/>
      <c r="B913" s="159"/>
      <c r="C913" s="159"/>
      <c r="D913" s="159"/>
      <c r="E913" s="161"/>
      <c r="F913" s="162"/>
      <c r="G913" s="311"/>
      <c r="H913" s="312"/>
      <c r="I913" s="163"/>
    </row>
    <row r="914" spans="1:9" ht="15.75" x14ac:dyDescent="0.25">
      <c r="A914" s="160"/>
      <c r="B914" s="159"/>
      <c r="C914" s="159"/>
      <c r="D914" s="159"/>
      <c r="E914" s="161"/>
      <c r="F914" s="162"/>
      <c r="G914" s="311"/>
      <c r="H914" s="312"/>
      <c r="I914" s="163"/>
    </row>
    <row r="915" spans="1:9" ht="15.75" x14ac:dyDescent="0.25">
      <c r="A915" s="160"/>
      <c r="B915" s="159"/>
      <c r="C915" s="159"/>
      <c r="D915" s="159"/>
      <c r="E915" s="161"/>
      <c r="F915" s="162"/>
      <c r="G915" s="311"/>
      <c r="H915" s="312"/>
      <c r="I915" s="163"/>
    </row>
    <row r="916" spans="1:9" ht="15.75" x14ac:dyDescent="0.25">
      <c r="A916" s="160"/>
      <c r="B916" s="159"/>
      <c r="C916" s="159"/>
      <c r="D916" s="159"/>
      <c r="E916" s="161"/>
      <c r="F916" s="162"/>
      <c r="G916" s="311"/>
      <c r="H916" s="312"/>
      <c r="I916" s="163"/>
    </row>
    <row r="917" spans="1:9" ht="15.75" x14ac:dyDescent="0.25">
      <c r="A917" s="160"/>
      <c r="B917" s="159"/>
      <c r="C917" s="159"/>
      <c r="D917" s="159"/>
      <c r="E917" s="161"/>
      <c r="F917" s="162"/>
      <c r="G917" s="311"/>
      <c r="H917" s="312"/>
      <c r="I917" s="163"/>
    </row>
    <row r="918" spans="1:9" ht="15.75" x14ac:dyDescent="0.25">
      <c r="A918" s="160"/>
      <c r="B918" s="159"/>
      <c r="C918" s="159"/>
      <c r="D918" s="159"/>
      <c r="E918" s="161"/>
      <c r="F918" s="162"/>
      <c r="G918" s="311"/>
      <c r="H918" s="312"/>
      <c r="I918" s="163"/>
    </row>
    <row r="919" spans="1:9" ht="15.75" x14ac:dyDescent="0.25">
      <c r="A919" s="160"/>
      <c r="B919" s="159"/>
      <c r="C919" s="159"/>
      <c r="D919" s="159"/>
      <c r="E919" s="161"/>
      <c r="F919" s="162"/>
      <c r="G919" s="311"/>
      <c r="H919" s="312"/>
      <c r="I919" s="163"/>
    </row>
    <row r="920" spans="1:9" ht="15.75" x14ac:dyDescent="0.25">
      <c r="A920" s="160"/>
      <c r="B920" s="159"/>
      <c r="C920" s="159"/>
      <c r="D920" s="159"/>
      <c r="E920" s="161"/>
      <c r="F920" s="162"/>
      <c r="G920" s="311"/>
      <c r="H920" s="312"/>
      <c r="I920" s="163"/>
    </row>
    <row r="921" spans="1:9" ht="15.75" x14ac:dyDescent="0.25">
      <c r="A921" s="160"/>
      <c r="B921" s="159"/>
      <c r="C921" s="159"/>
      <c r="D921" s="159"/>
      <c r="E921" s="161"/>
      <c r="F921" s="162"/>
      <c r="G921" s="311"/>
      <c r="H921" s="312"/>
      <c r="I921" s="163"/>
    </row>
    <row r="922" spans="1:9" ht="15.75" x14ac:dyDescent="0.25">
      <c r="A922" s="160"/>
      <c r="B922" s="159"/>
      <c r="C922" s="159"/>
      <c r="D922" s="159"/>
      <c r="E922" s="161"/>
      <c r="F922" s="162"/>
      <c r="G922" s="311"/>
      <c r="H922" s="312"/>
      <c r="I922" s="163"/>
    </row>
    <row r="923" spans="1:9" ht="15.75" x14ac:dyDescent="0.25">
      <c r="A923" s="160"/>
      <c r="B923" s="159"/>
      <c r="C923" s="159"/>
      <c r="D923" s="159"/>
      <c r="E923" s="161"/>
      <c r="F923" s="162"/>
      <c r="G923" s="311"/>
      <c r="H923" s="312"/>
      <c r="I923" s="163"/>
    </row>
    <row r="924" spans="1:9" ht="15.75" x14ac:dyDescent="0.25">
      <c r="A924" s="160"/>
      <c r="B924" s="159"/>
      <c r="C924" s="159"/>
      <c r="D924" s="159"/>
      <c r="E924" s="161"/>
      <c r="F924" s="162"/>
      <c r="G924" s="311"/>
      <c r="H924" s="312"/>
      <c r="I924" s="163"/>
    </row>
    <row r="925" spans="1:9" ht="15.75" x14ac:dyDescent="0.25">
      <c r="A925" s="160"/>
      <c r="B925" s="159"/>
      <c r="C925" s="159"/>
      <c r="D925" s="159"/>
      <c r="E925" s="161"/>
      <c r="F925" s="162"/>
      <c r="G925" s="311"/>
      <c r="H925" s="312"/>
      <c r="I925" s="163"/>
    </row>
    <row r="926" spans="1:9" ht="15.75" x14ac:dyDescent="0.25">
      <c r="A926" s="160"/>
      <c r="B926" s="159"/>
      <c r="C926" s="159"/>
      <c r="D926" s="159"/>
      <c r="E926" s="161"/>
      <c r="F926" s="162"/>
      <c r="G926" s="311"/>
      <c r="H926" s="312"/>
      <c r="I926" s="163"/>
    </row>
    <row r="927" spans="1:9" ht="15.75" x14ac:dyDescent="0.25">
      <c r="A927" s="160"/>
      <c r="B927" s="159"/>
      <c r="C927" s="159"/>
      <c r="D927" s="159"/>
      <c r="E927" s="161"/>
      <c r="F927" s="162"/>
      <c r="G927" s="311"/>
      <c r="H927" s="312"/>
      <c r="I927" s="163"/>
    </row>
    <row r="928" spans="1:9" ht="15.75" x14ac:dyDescent="0.25">
      <c r="A928" s="160"/>
      <c r="B928" s="159"/>
      <c r="C928" s="159"/>
      <c r="D928" s="159"/>
      <c r="E928" s="161"/>
      <c r="F928" s="162"/>
      <c r="G928" s="311"/>
      <c r="H928" s="312"/>
      <c r="I928" s="163"/>
    </row>
    <row r="929" spans="1:9" ht="15.75" x14ac:dyDescent="0.25">
      <c r="A929" s="160"/>
      <c r="B929" s="159"/>
      <c r="C929" s="159"/>
      <c r="D929" s="159"/>
      <c r="E929" s="161"/>
      <c r="F929" s="162"/>
      <c r="G929" s="311"/>
      <c r="H929" s="312"/>
      <c r="I929" s="163"/>
    </row>
    <row r="930" spans="1:9" ht="15.75" x14ac:dyDescent="0.25">
      <c r="A930" s="160"/>
      <c r="B930" s="159"/>
      <c r="C930" s="159"/>
      <c r="D930" s="159"/>
      <c r="E930" s="161"/>
      <c r="F930" s="162"/>
      <c r="G930" s="311"/>
      <c r="H930" s="312"/>
      <c r="I930" s="163"/>
    </row>
    <row r="931" spans="1:9" ht="15.75" x14ac:dyDescent="0.25">
      <c r="A931" s="160"/>
      <c r="B931" s="159"/>
      <c r="C931" s="159"/>
      <c r="D931" s="159"/>
      <c r="E931" s="161"/>
      <c r="F931" s="162"/>
      <c r="G931" s="311"/>
      <c r="H931" s="312"/>
      <c r="I931" s="163"/>
    </row>
    <row r="932" spans="1:9" ht="15.75" x14ac:dyDescent="0.25">
      <c r="A932" s="160"/>
      <c r="B932" s="159"/>
      <c r="C932" s="159"/>
      <c r="D932" s="159"/>
      <c r="E932" s="161"/>
      <c r="F932" s="162"/>
      <c r="G932" s="311"/>
      <c r="H932" s="312"/>
      <c r="I932" s="163"/>
    </row>
    <row r="933" spans="1:9" ht="15.75" x14ac:dyDescent="0.25">
      <c r="A933" s="160"/>
      <c r="B933" s="159"/>
      <c r="C933" s="159"/>
      <c r="D933" s="159"/>
      <c r="E933" s="161"/>
      <c r="F933" s="162"/>
      <c r="G933" s="311"/>
      <c r="H933" s="312"/>
      <c r="I933" s="163"/>
    </row>
    <row r="934" spans="1:9" ht="15.75" x14ac:dyDescent="0.25">
      <c r="A934" s="160"/>
      <c r="B934" s="159"/>
      <c r="C934" s="159"/>
      <c r="D934" s="159"/>
      <c r="E934" s="161"/>
      <c r="F934" s="162"/>
      <c r="G934" s="311"/>
      <c r="H934" s="312"/>
      <c r="I934" s="163"/>
    </row>
    <row r="935" spans="1:9" ht="15.75" x14ac:dyDescent="0.25">
      <c r="A935" s="160"/>
      <c r="B935" s="159"/>
      <c r="C935" s="159"/>
      <c r="D935" s="159"/>
      <c r="E935" s="161"/>
      <c r="F935" s="162"/>
      <c r="G935" s="311"/>
      <c r="H935" s="312"/>
      <c r="I935" s="163"/>
    </row>
    <row r="936" spans="1:9" ht="15.75" x14ac:dyDescent="0.25">
      <c r="A936" s="160"/>
      <c r="B936" s="159"/>
      <c r="C936" s="159"/>
      <c r="D936" s="159"/>
      <c r="E936" s="161"/>
      <c r="F936" s="162"/>
      <c r="G936" s="311"/>
      <c r="H936" s="312"/>
      <c r="I936" s="163"/>
    </row>
    <row r="937" spans="1:9" ht="15.75" x14ac:dyDescent="0.25">
      <c r="A937" s="160"/>
      <c r="B937" s="159"/>
      <c r="C937" s="159"/>
      <c r="D937" s="159"/>
      <c r="E937" s="161"/>
      <c r="F937" s="162"/>
      <c r="G937" s="311"/>
      <c r="H937" s="312"/>
      <c r="I937" s="163"/>
    </row>
    <row r="938" spans="1:9" ht="15.75" x14ac:dyDescent="0.25">
      <c r="A938" s="160"/>
      <c r="B938" s="159"/>
      <c r="C938" s="159"/>
      <c r="D938" s="159"/>
      <c r="E938" s="161"/>
      <c r="F938" s="162"/>
      <c r="G938" s="311"/>
      <c r="H938" s="312"/>
      <c r="I938" s="163"/>
    </row>
    <row r="939" spans="1:9" ht="15.75" x14ac:dyDescent="0.25">
      <c r="A939" s="160"/>
      <c r="B939" s="159"/>
      <c r="C939" s="159"/>
      <c r="D939" s="159"/>
      <c r="E939" s="161"/>
      <c r="F939" s="162"/>
      <c r="G939" s="311"/>
      <c r="H939" s="312"/>
      <c r="I939" s="163"/>
    </row>
    <row r="940" spans="1:9" ht="15.75" x14ac:dyDescent="0.25">
      <c r="A940" s="160"/>
      <c r="B940" s="159"/>
      <c r="C940" s="159"/>
      <c r="D940" s="159"/>
      <c r="E940" s="161"/>
      <c r="F940" s="162"/>
      <c r="G940" s="311"/>
      <c r="H940" s="312"/>
      <c r="I940" s="163"/>
    </row>
    <row r="941" spans="1:9" ht="15.75" x14ac:dyDescent="0.25">
      <c r="A941" s="160"/>
      <c r="B941" s="159"/>
      <c r="C941" s="159"/>
      <c r="D941" s="159"/>
      <c r="E941" s="161"/>
      <c r="F941" s="162"/>
      <c r="G941" s="311"/>
      <c r="H941" s="312"/>
      <c r="I941" s="163"/>
    </row>
    <row r="942" spans="1:9" ht="15.75" x14ac:dyDescent="0.25">
      <c r="A942" s="160"/>
      <c r="B942" s="159"/>
      <c r="C942" s="159"/>
      <c r="D942" s="159"/>
      <c r="E942" s="161"/>
      <c r="F942" s="162"/>
      <c r="G942" s="311"/>
      <c r="H942" s="312"/>
      <c r="I942" s="163"/>
    </row>
    <row r="943" spans="1:9" ht="15.75" x14ac:dyDescent="0.25">
      <c r="A943" s="160"/>
      <c r="B943" s="159"/>
      <c r="C943" s="159"/>
      <c r="D943" s="159"/>
      <c r="E943" s="161"/>
      <c r="F943" s="162"/>
      <c r="G943" s="311"/>
      <c r="H943" s="312"/>
      <c r="I943" s="163"/>
    </row>
    <row r="944" spans="1:9" ht="15.75" x14ac:dyDescent="0.25">
      <c r="A944" s="160"/>
      <c r="B944" s="159"/>
      <c r="C944" s="159"/>
      <c r="D944" s="159"/>
      <c r="E944" s="161"/>
      <c r="F944" s="162"/>
      <c r="G944" s="311"/>
      <c r="H944" s="312"/>
      <c r="I944" s="163"/>
    </row>
    <row r="945" spans="1:9" ht="15.75" x14ac:dyDescent="0.25">
      <c r="A945" s="160"/>
      <c r="B945" s="159"/>
      <c r="C945" s="159"/>
      <c r="D945" s="159"/>
      <c r="E945" s="161"/>
      <c r="F945" s="162"/>
      <c r="G945" s="311"/>
      <c r="H945" s="312"/>
      <c r="I945" s="163"/>
    </row>
    <row r="946" spans="1:9" ht="15.75" x14ac:dyDescent="0.25">
      <c r="A946" s="160"/>
      <c r="B946" s="159"/>
      <c r="C946" s="159"/>
      <c r="D946" s="159"/>
      <c r="E946" s="161"/>
      <c r="F946" s="162"/>
      <c r="G946" s="311"/>
      <c r="H946" s="312"/>
      <c r="I946" s="163"/>
    </row>
    <row r="947" spans="1:9" ht="15.75" x14ac:dyDescent="0.25">
      <c r="A947" s="160"/>
      <c r="B947" s="159"/>
      <c r="C947" s="159"/>
      <c r="D947" s="159"/>
      <c r="E947" s="161"/>
      <c r="F947" s="162"/>
      <c r="G947" s="311"/>
      <c r="H947" s="312"/>
      <c r="I947" s="163"/>
    </row>
    <row r="948" spans="1:9" ht="15.75" x14ac:dyDescent="0.25">
      <c r="A948" s="160"/>
      <c r="B948" s="159"/>
      <c r="C948" s="159"/>
      <c r="D948" s="159"/>
      <c r="E948" s="161"/>
      <c r="F948" s="162"/>
      <c r="G948" s="311"/>
      <c r="H948" s="312"/>
      <c r="I948" s="163"/>
    </row>
    <row r="949" spans="1:9" ht="15.75" x14ac:dyDescent="0.25">
      <c r="A949" s="160"/>
      <c r="B949" s="159"/>
      <c r="C949" s="159"/>
      <c r="D949" s="159"/>
      <c r="E949" s="161"/>
      <c r="F949" s="162"/>
      <c r="G949" s="311"/>
      <c r="H949" s="312"/>
      <c r="I949" s="163"/>
    </row>
    <row r="950" spans="1:9" ht="15.75" x14ac:dyDescent="0.25">
      <c r="A950" s="160"/>
      <c r="B950" s="159"/>
      <c r="C950" s="159"/>
      <c r="D950" s="159"/>
      <c r="E950" s="161"/>
      <c r="F950" s="162"/>
      <c r="G950" s="311"/>
      <c r="H950" s="312"/>
      <c r="I950" s="163"/>
    </row>
    <row r="951" spans="1:9" ht="15.75" x14ac:dyDescent="0.25">
      <c r="A951" s="160"/>
      <c r="B951" s="159"/>
      <c r="C951" s="159"/>
      <c r="D951" s="159"/>
      <c r="E951" s="161"/>
      <c r="F951" s="162"/>
      <c r="G951" s="311"/>
      <c r="H951" s="312"/>
      <c r="I951" s="163"/>
    </row>
    <row r="952" spans="1:9" ht="15.75" x14ac:dyDescent="0.25">
      <c r="A952" s="160"/>
      <c r="B952" s="159"/>
      <c r="C952" s="159"/>
      <c r="D952" s="159"/>
      <c r="E952" s="161"/>
      <c r="F952" s="162"/>
      <c r="G952" s="311"/>
      <c r="H952" s="312"/>
      <c r="I952" s="163"/>
    </row>
    <row r="953" spans="1:9" ht="15.75" x14ac:dyDescent="0.25">
      <c r="A953" s="160"/>
      <c r="B953" s="159"/>
      <c r="C953" s="159"/>
      <c r="D953" s="159"/>
      <c r="E953" s="161"/>
      <c r="F953" s="162"/>
      <c r="G953" s="311"/>
      <c r="H953" s="312"/>
      <c r="I953" s="163"/>
    </row>
    <row r="954" spans="1:9" ht="15.75" x14ac:dyDescent="0.25">
      <c r="A954" s="160"/>
      <c r="B954" s="159"/>
      <c r="C954" s="159"/>
      <c r="D954" s="159"/>
      <c r="E954" s="161"/>
      <c r="F954" s="162"/>
      <c r="G954" s="311"/>
      <c r="H954" s="312"/>
      <c r="I954" s="163"/>
    </row>
    <row r="955" spans="1:9" ht="15.75" x14ac:dyDescent="0.25">
      <c r="A955" s="160"/>
      <c r="B955" s="159"/>
      <c r="C955" s="159"/>
      <c r="D955" s="159"/>
      <c r="E955" s="161"/>
      <c r="F955" s="162"/>
      <c r="G955" s="311"/>
      <c r="H955" s="312"/>
      <c r="I955" s="163"/>
    </row>
    <row r="956" spans="1:9" ht="15.75" x14ac:dyDescent="0.25">
      <c r="A956" s="160"/>
      <c r="B956" s="159"/>
      <c r="C956" s="159"/>
      <c r="D956" s="159"/>
      <c r="E956" s="161"/>
      <c r="F956" s="162"/>
      <c r="G956" s="311"/>
      <c r="H956" s="312"/>
      <c r="I956" s="163"/>
    </row>
    <row r="957" spans="1:9" ht="15.75" x14ac:dyDescent="0.25">
      <c r="A957" s="160"/>
      <c r="B957" s="159"/>
      <c r="C957" s="159"/>
      <c r="D957" s="159"/>
      <c r="E957" s="161"/>
      <c r="F957" s="162"/>
      <c r="G957" s="311"/>
      <c r="H957" s="312"/>
      <c r="I957" s="163"/>
    </row>
    <row r="958" spans="1:9" ht="15.75" x14ac:dyDescent="0.25">
      <c r="A958" s="160"/>
      <c r="B958" s="159"/>
      <c r="C958" s="159"/>
      <c r="D958" s="159"/>
      <c r="E958" s="161"/>
      <c r="F958" s="162"/>
      <c r="G958" s="311"/>
      <c r="H958" s="312"/>
      <c r="I958" s="163"/>
    </row>
    <row r="959" spans="1:9" ht="15.75" x14ac:dyDescent="0.25">
      <c r="A959" s="160"/>
      <c r="B959" s="159"/>
      <c r="C959" s="159"/>
      <c r="D959" s="159"/>
      <c r="E959" s="161"/>
      <c r="F959" s="162"/>
      <c r="G959" s="311"/>
      <c r="H959" s="312"/>
      <c r="I959" s="163"/>
    </row>
    <row r="960" spans="1:9" ht="15.75" x14ac:dyDescent="0.25">
      <c r="A960" s="160"/>
      <c r="B960" s="159"/>
      <c r="C960" s="159"/>
      <c r="D960" s="159"/>
      <c r="E960" s="161"/>
      <c r="F960" s="162"/>
      <c r="G960" s="311"/>
      <c r="H960" s="312"/>
      <c r="I960" s="163"/>
    </row>
    <row r="961" spans="1:9" ht="15.75" x14ac:dyDescent="0.25">
      <c r="A961" s="160"/>
      <c r="B961" s="159"/>
      <c r="C961" s="159"/>
      <c r="D961" s="159"/>
      <c r="E961" s="161"/>
      <c r="F961" s="162"/>
      <c r="G961" s="311"/>
      <c r="H961" s="312"/>
      <c r="I961" s="163"/>
    </row>
    <row r="962" spans="1:9" ht="15.75" x14ac:dyDescent="0.25">
      <c r="A962" s="160"/>
      <c r="B962" s="159"/>
      <c r="C962" s="159"/>
      <c r="D962" s="159"/>
      <c r="E962" s="161"/>
      <c r="F962" s="162"/>
      <c r="G962" s="311"/>
      <c r="H962" s="312"/>
      <c r="I962" s="163"/>
    </row>
    <row r="963" spans="1:9" ht="15.75" x14ac:dyDescent="0.25">
      <c r="A963" s="160"/>
      <c r="B963" s="159"/>
      <c r="C963" s="159"/>
      <c r="D963" s="159"/>
      <c r="E963" s="161"/>
      <c r="F963" s="162"/>
      <c r="G963" s="311"/>
      <c r="H963" s="312"/>
      <c r="I963" s="163"/>
    </row>
    <row r="964" spans="1:9" ht="15.75" x14ac:dyDescent="0.25">
      <c r="A964" s="160"/>
      <c r="B964" s="159"/>
      <c r="C964" s="159"/>
      <c r="D964" s="159"/>
      <c r="E964" s="161"/>
      <c r="F964" s="162"/>
      <c r="G964" s="311"/>
      <c r="H964" s="312"/>
      <c r="I964" s="163"/>
    </row>
    <row r="965" spans="1:9" ht="15.75" x14ac:dyDescent="0.25">
      <c r="A965" s="160"/>
      <c r="B965" s="159"/>
      <c r="C965" s="159"/>
      <c r="D965" s="159"/>
      <c r="E965" s="161"/>
      <c r="F965" s="162"/>
      <c r="G965" s="311"/>
      <c r="H965" s="312"/>
      <c r="I965" s="163"/>
    </row>
    <row r="966" spans="1:9" ht="15.75" x14ac:dyDescent="0.25">
      <c r="A966" s="160"/>
      <c r="B966" s="159"/>
      <c r="C966" s="159"/>
      <c r="D966" s="159"/>
      <c r="E966" s="161"/>
      <c r="F966" s="162"/>
      <c r="G966" s="311"/>
      <c r="H966" s="312"/>
      <c r="I966" s="163"/>
    </row>
    <row r="967" spans="1:9" ht="15.75" x14ac:dyDescent="0.25">
      <c r="A967" s="160"/>
      <c r="B967" s="159"/>
      <c r="C967" s="159"/>
      <c r="D967" s="159"/>
      <c r="E967" s="161"/>
      <c r="F967" s="162"/>
      <c r="G967" s="311"/>
      <c r="H967" s="312"/>
      <c r="I967" s="163"/>
    </row>
    <row r="968" spans="1:9" ht="15.75" x14ac:dyDescent="0.25">
      <c r="A968" s="160"/>
      <c r="B968" s="159"/>
      <c r="C968" s="159"/>
      <c r="D968" s="159"/>
      <c r="E968" s="161"/>
      <c r="F968" s="162"/>
      <c r="G968" s="311"/>
      <c r="H968" s="312"/>
      <c r="I968" s="163"/>
    </row>
    <row r="969" spans="1:9" ht="15.75" x14ac:dyDescent="0.25">
      <c r="A969" s="160"/>
      <c r="B969" s="159"/>
      <c r="C969" s="159"/>
      <c r="D969" s="159"/>
      <c r="E969" s="161"/>
      <c r="F969" s="162"/>
      <c r="G969" s="311"/>
      <c r="H969" s="312"/>
      <c r="I969" s="163"/>
    </row>
    <row r="970" spans="1:9" ht="15.75" x14ac:dyDescent="0.25">
      <c r="A970" s="160"/>
      <c r="B970" s="159"/>
      <c r="C970" s="159"/>
      <c r="D970" s="159"/>
      <c r="E970" s="161"/>
      <c r="F970" s="162"/>
      <c r="G970" s="311"/>
      <c r="H970" s="312"/>
      <c r="I970" s="163"/>
    </row>
    <row r="971" spans="1:9" ht="15.75" x14ac:dyDescent="0.25">
      <c r="A971" s="160"/>
      <c r="B971" s="159"/>
      <c r="C971" s="159"/>
      <c r="D971" s="159"/>
      <c r="E971" s="161"/>
      <c r="F971" s="162"/>
      <c r="G971" s="311"/>
      <c r="H971" s="312"/>
      <c r="I971" s="163"/>
    </row>
    <row r="972" spans="1:9" ht="15.75" x14ac:dyDescent="0.25">
      <c r="A972" s="160"/>
      <c r="B972" s="159"/>
      <c r="C972" s="159"/>
      <c r="D972" s="159"/>
      <c r="E972" s="161"/>
      <c r="F972" s="162"/>
      <c r="G972" s="311"/>
      <c r="H972" s="312"/>
      <c r="I972" s="163"/>
    </row>
    <row r="973" spans="1:9" ht="15.75" x14ac:dyDescent="0.25">
      <c r="A973" s="160"/>
      <c r="B973" s="159"/>
      <c r="C973" s="159"/>
      <c r="D973" s="159"/>
      <c r="E973" s="161"/>
      <c r="F973" s="162"/>
      <c r="G973" s="311"/>
      <c r="H973" s="312"/>
      <c r="I973" s="163"/>
    </row>
    <row r="974" spans="1:9" ht="15.75" x14ac:dyDescent="0.25">
      <c r="A974" s="160"/>
      <c r="B974" s="159"/>
      <c r="C974" s="159"/>
      <c r="D974" s="159"/>
      <c r="E974" s="161"/>
      <c r="F974" s="162"/>
      <c r="G974" s="311"/>
      <c r="H974" s="312"/>
      <c r="I974" s="163"/>
    </row>
    <row r="975" spans="1:9" ht="15.75" x14ac:dyDescent="0.25">
      <c r="A975" s="160"/>
      <c r="B975" s="159"/>
      <c r="C975" s="159"/>
      <c r="D975" s="159"/>
      <c r="E975" s="161"/>
      <c r="F975" s="162"/>
      <c r="G975" s="311"/>
      <c r="H975" s="312"/>
      <c r="I975" s="163"/>
    </row>
    <row r="976" spans="1:9" ht="15.75" x14ac:dyDescent="0.25">
      <c r="A976" s="160"/>
      <c r="B976" s="159"/>
      <c r="C976" s="159"/>
      <c r="D976" s="159"/>
      <c r="E976" s="161"/>
      <c r="F976" s="162"/>
      <c r="G976" s="311"/>
      <c r="H976" s="312"/>
      <c r="I976" s="163"/>
    </row>
    <row r="977" spans="1:9" ht="15.75" x14ac:dyDescent="0.25">
      <c r="A977" s="160"/>
      <c r="B977" s="159"/>
      <c r="C977" s="159"/>
      <c r="D977" s="159"/>
      <c r="E977" s="161"/>
      <c r="F977" s="162"/>
      <c r="G977" s="311"/>
      <c r="H977" s="312"/>
      <c r="I977" s="163"/>
    </row>
    <row r="978" spans="1:9" ht="15.75" x14ac:dyDescent="0.25">
      <c r="A978" s="160"/>
      <c r="B978" s="159"/>
      <c r="C978" s="159"/>
      <c r="D978" s="159"/>
      <c r="E978" s="161"/>
      <c r="F978" s="162"/>
      <c r="G978" s="311"/>
      <c r="H978" s="312"/>
      <c r="I978" s="163"/>
    </row>
    <row r="979" spans="1:9" ht="15.75" x14ac:dyDescent="0.25">
      <c r="A979" s="160"/>
      <c r="B979" s="159"/>
      <c r="C979" s="159"/>
      <c r="D979" s="159"/>
      <c r="E979" s="161"/>
      <c r="F979" s="162"/>
      <c r="G979" s="311"/>
      <c r="H979" s="312"/>
      <c r="I979" s="163"/>
    </row>
    <row r="980" spans="1:9" ht="15.75" x14ac:dyDescent="0.25">
      <c r="A980" s="160"/>
      <c r="B980" s="159"/>
      <c r="C980" s="159"/>
      <c r="D980" s="159"/>
      <c r="E980" s="161"/>
      <c r="F980" s="162"/>
      <c r="G980" s="311"/>
      <c r="H980" s="312"/>
      <c r="I980" s="163"/>
    </row>
    <row r="981" spans="1:9" ht="15.75" x14ac:dyDescent="0.25">
      <c r="A981" s="160"/>
      <c r="B981" s="159"/>
      <c r="C981" s="159"/>
      <c r="D981" s="159"/>
      <c r="E981" s="161"/>
      <c r="F981" s="162"/>
      <c r="G981" s="311"/>
      <c r="H981" s="312"/>
      <c r="I981" s="163"/>
    </row>
    <row r="982" spans="1:9" ht="15.75" x14ac:dyDescent="0.25">
      <c r="A982" s="160"/>
      <c r="B982" s="159"/>
      <c r="C982" s="159"/>
      <c r="D982" s="159"/>
      <c r="E982" s="161"/>
      <c r="F982" s="162"/>
      <c r="G982" s="311"/>
      <c r="H982" s="312"/>
      <c r="I982" s="163"/>
    </row>
    <row r="983" spans="1:9" ht="15.75" x14ac:dyDescent="0.25">
      <c r="A983" s="160"/>
      <c r="B983" s="159"/>
      <c r="C983" s="159"/>
      <c r="D983" s="159"/>
      <c r="E983" s="161"/>
      <c r="F983" s="162"/>
      <c r="G983" s="311"/>
      <c r="H983" s="312"/>
      <c r="I983" s="163"/>
    </row>
    <row r="984" spans="1:9" ht="15.75" x14ac:dyDescent="0.25">
      <c r="A984" s="160"/>
      <c r="B984" s="159"/>
      <c r="C984" s="159"/>
      <c r="D984" s="159"/>
      <c r="E984" s="161"/>
      <c r="F984" s="162"/>
      <c r="G984" s="311"/>
      <c r="H984" s="312"/>
      <c r="I984" s="163"/>
    </row>
    <row r="985" spans="1:9" ht="15.75" x14ac:dyDescent="0.25">
      <c r="A985" s="160"/>
      <c r="B985" s="159"/>
      <c r="C985" s="159"/>
      <c r="D985" s="159"/>
      <c r="E985" s="161"/>
      <c r="F985" s="162"/>
      <c r="G985" s="311"/>
      <c r="H985" s="312"/>
      <c r="I985" s="163"/>
    </row>
    <row r="986" spans="1:9" ht="15.75" x14ac:dyDescent="0.25">
      <c r="A986" s="160"/>
      <c r="B986" s="159"/>
      <c r="C986" s="159"/>
      <c r="D986" s="159"/>
      <c r="E986" s="161"/>
      <c r="F986" s="162"/>
      <c r="G986" s="311"/>
      <c r="H986" s="312"/>
      <c r="I986" s="163"/>
    </row>
    <row r="987" spans="1:9" ht="15.75" x14ac:dyDescent="0.25">
      <c r="A987" s="160"/>
      <c r="B987" s="159"/>
      <c r="C987" s="159"/>
      <c r="D987" s="159"/>
      <c r="E987" s="161"/>
      <c r="F987" s="162"/>
      <c r="G987" s="311"/>
      <c r="H987" s="312"/>
      <c r="I987" s="163"/>
    </row>
    <row r="988" spans="1:9" ht="15.75" x14ac:dyDescent="0.25">
      <c r="A988" s="160"/>
      <c r="B988" s="159"/>
      <c r="C988" s="159"/>
      <c r="D988" s="159"/>
      <c r="E988" s="161"/>
      <c r="F988" s="162"/>
      <c r="G988" s="311"/>
      <c r="H988" s="312"/>
      <c r="I988" s="163"/>
    </row>
    <row r="989" spans="1:9" ht="15.75" x14ac:dyDescent="0.25">
      <c r="A989" s="160"/>
      <c r="B989" s="159"/>
      <c r="C989" s="159"/>
      <c r="D989" s="159"/>
      <c r="E989" s="161"/>
      <c r="F989" s="162"/>
      <c r="G989" s="311"/>
      <c r="H989" s="312"/>
      <c r="I989" s="163"/>
    </row>
    <row r="990" spans="1:9" ht="15.75" x14ac:dyDescent="0.25">
      <c r="A990" s="160"/>
      <c r="B990" s="159"/>
      <c r="C990" s="159"/>
      <c r="D990" s="159"/>
      <c r="E990" s="161"/>
      <c r="F990" s="162"/>
      <c r="G990" s="311"/>
      <c r="H990" s="312"/>
      <c r="I990" s="163"/>
    </row>
    <row r="991" spans="1:9" ht="15.75" x14ac:dyDescent="0.25">
      <c r="A991" s="160"/>
      <c r="B991" s="159"/>
      <c r="C991" s="159"/>
      <c r="D991" s="159"/>
      <c r="E991" s="161"/>
      <c r="F991" s="162"/>
      <c r="G991" s="311"/>
      <c r="H991" s="312"/>
      <c r="I991" s="163"/>
    </row>
    <row r="992" spans="1:9" ht="15.75" x14ac:dyDescent="0.25">
      <c r="A992" s="160"/>
      <c r="B992" s="159"/>
      <c r="C992" s="159"/>
      <c r="D992" s="159"/>
      <c r="E992" s="161"/>
      <c r="F992" s="162"/>
      <c r="G992" s="311"/>
      <c r="H992" s="312"/>
      <c r="I992" s="163"/>
    </row>
    <row r="993" spans="1:9" ht="15.75" x14ac:dyDescent="0.25">
      <c r="A993" s="160"/>
      <c r="B993" s="159"/>
      <c r="C993" s="159"/>
      <c r="D993" s="159"/>
      <c r="E993" s="161"/>
      <c r="F993" s="162"/>
      <c r="G993" s="311"/>
      <c r="H993" s="312"/>
      <c r="I993" s="163"/>
    </row>
    <row r="994" spans="1:9" ht="15.75" x14ac:dyDescent="0.25">
      <c r="A994" s="160"/>
      <c r="B994" s="159"/>
      <c r="C994" s="159"/>
      <c r="D994" s="159"/>
      <c r="E994" s="161"/>
      <c r="F994" s="162"/>
      <c r="G994" s="311"/>
      <c r="H994" s="312"/>
      <c r="I994" s="163"/>
    </row>
    <row r="995" spans="1:9" ht="15.75" x14ac:dyDescent="0.25">
      <c r="A995" s="160"/>
      <c r="B995" s="159"/>
      <c r="C995" s="159"/>
      <c r="D995" s="159"/>
      <c r="E995" s="161"/>
      <c r="F995" s="162"/>
      <c r="G995" s="311"/>
      <c r="H995" s="312"/>
      <c r="I995" s="163"/>
    </row>
    <row r="996" spans="1:9" ht="15.75" x14ac:dyDescent="0.25">
      <c r="A996" s="160"/>
      <c r="B996" s="159"/>
      <c r="C996" s="159"/>
      <c r="D996" s="159"/>
      <c r="E996" s="161"/>
      <c r="F996" s="162"/>
      <c r="G996" s="311"/>
      <c r="H996" s="312"/>
      <c r="I996" s="163"/>
    </row>
    <row r="997" spans="1:9" ht="15.75" x14ac:dyDescent="0.25">
      <c r="A997" s="160"/>
      <c r="B997" s="159"/>
      <c r="C997" s="159"/>
      <c r="D997" s="159"/>
      <c r="E997" s="161"/>
      <c r="F997" s="162"/>
      <c r="G997" s="311"/>
      <c r="H997" s="312"/>
      <c r="I997" s="163"/>
    </row>
    <row r="998" spans="1:9" ht="15.75" x14ac:dyDescent="0.25">
      <c r="A998" s="160"/>
      <c r="B998" s="159"/>
      <c r="C998" s="159"/>
      <c r="D998" s="159"/>
      <c r="E998" s="161"/>
      <c r="F998" s="162"/>
      <c r="G998" s="311"/>
      <c r="H998" s="312"/>
      <c r="I998" s="163"/>
    </row>
    <row r="999" spans="1:9" ht="15.75" x14ac:dyDescent="0.25">
      <c r="A999" s="160"/>
      <c r="B999" s="159"/>
      <c r="C999" s="159"/>
      <c r="D999" s="159"/>
      <c r="E999" s="161"/>
      <c r="F999" s="162"/>
      <c r="G999" s="311"/>
      <c r="H999" s="312"/>
      <c r="I999" s="163"/>
    </row>
    <row r="1000" spans="1:9" ht="15.75" x14ac:dyDescent="0.25">
      <c r="A1000" s="160"/>
      <c r="B1000" s="159"/>
      <c r="C1000" s="159"/>
      <c r="D1000" s="159"/>
      <c r="E1000" s="161"/>
      <c r="F1000" s="162"/>
      <c r="G1000" s="311"/>
      <c r="H1000" s="312"/>
      <c r="I1000" s="163"/>
    </row>
    <row r="1001" spans="1:9" ht="15.75" x14ac:dyDescent="0.25">
      <c r="A1001" s="160"/>
      <c r="B1001" s="159"/>
      <c r="C1001" s="159"/>
      <c r="D1001" s="159"/>
      <c r="E1001" s="161"/>
      <c r="F1001" s="162"/>
      <c r="G1001" s="311"/>
      <c r="H1001" s="312"/>
      <c r="I1001" s="163"/>
    </row>
    <row r="1002" spans="1:9" ht="15.75" x14ac:dyDescent="0.25">
      <c r="A1002" s="160"/>
      <c r="B1002" s="159"/>
      <c r="C1002" s="159"/>
      <c r="D1002" s="159"/>
      <c r="E1002" s="161"/>
      <c r="F1002" s="162"/>
      <c r="G1002" s="311"/>
      <c r="H1002" s="312"/>
      <c r="I1002" s="163"/>
    </row>
    <row r="1003" spans="1:9" ht="15.75" x14ac:dyDescent="0.25">
      <c r="A1003" s="160"/>
      <c r="B1003" s="159"/>
      <c r="C1003" s="159"/>
      <c r="D1003" s="159"/>
      <c r="E1003" s="161"/>
      <c r="F1003" s="162"/>
      <c r="G1003" s="311"/>
      <c r="H1003" s="312"/>
      <c r="I1003" s="163"/>
    </row>
    <row r="1004" spans="1:9" ht="15.75" x14ac:dyDescent="0.25">
      <c r="A1004" s="160"/>
      <c r="B1004" s="159"/>
      <c r="C1004" s="159"/>
      <c r="D1004" s="159"/>
      <c r="E1004" s="161"/>
      <c r="F1004" s="162"/>
      <c r="G1004" s="311"/>
      <c r="H1004" s="312"/>
      <c r="I1004" s="163"/>
    </row>
    <row r="1005" spans="1:9" ht="15.75" x14ac:dyDescent="0.25">
      <c r="A1005" s="160"/>
      <c r="B1005" s="159"/>
      <c r="C1005" s="159"/>
      <c r="D1005" s="159"/>
      <c r="E1005" s="161"/>
      <c r="F1005" s="162"/>
      <c r="G1005" s="311"/>
      <c r="H1005" s="312"/>
      <c r="I1005" s="163"/>
    </row>
    <row r="1006" spans="1:9" ht="15.75" x14ac:dyDescent="0.25">
      <c r="A1006" s="160"/>
      <c r="B1006" s="159"/>
      <c r="C1006" s="159"/>
      <c r="D1006" s="159"/>
      <c r="E1006" s="161"/>
      <c r="F1006" s="162"/>
      <c r="G1006" s="311"/>
      <c r="H1006" s="312"/>
      <c r="I1006" s="163"/>
    </row>
    <row r="1007" spans="1:9" ht="15.75" x14ac:dyDescent="0.25">
      <c r="A1007" s="160"/>
      <c r="B1007" s="159"/>
      <c r="C1007" s="159"/>
      <c r="D1007" s="159"/>
      <c r="E1007" s="161"/>
      <c r="F1007" s="162"/>
      <c r="G1007" s="311"/>
      <c r="H1007" s="312"/>
      <c r="I1007" s="163"/>
    </row>
    <row r="1008" spans="1:9" ht="15.75" x14ac:dyDescent="0.25">
      <c r="A1008" s="160"/>
      <c r="B1008" s="159"/>
      <c r="C1008" s="159"/>
      <c r="D1008" s="159"/>
      <c r="E1008" s="161"/>
      <c r="F1008" s="162"/>
      <c r="G1008" s="311"/>
      <c r="H1008" s="312"/>
      <c r="I1008" s="163"/>
    </row>
    <row r="1009" spans="1:9" ht="15.75" x14ac:dyDescent="0.25">
      <c r="A1009" s="160"/>
      <c r="B1009" s="159"/>
      <c r="C1009" s="159"/>
      <c r="D1009" s="159"/>
      <c r="E1009" s="161"/>
      <c r="F1009" s="162"/>
      <c r="G1009" s="311"/>
      <c r="H1009" s="312"/>
      <c r="I1009" s="163"/>
    </row>
    <row r="1010" spans="1:9" ht="15.75" x14ac:dyDescent="0.25">
      <c r="A1010" s="160"/>
      <c r="B1010" s="159"/>
      <c r="C1010" s="159"/>
      <c r="D1010" s="159"/>
      <c r="E1010" s="161"/>
      <c r="F1010" s="162"/>
      <c r="G1010" s="311"/>
      <c r="H1010" s="312"/>
      <c r="I1010" s="163"/>
    </row>
    <row r="1011" spans="1:9" ht="15.75" x14ac:dyDescent="0.25">
      <c r="A1011" s="160"/>
      <c r="B1011" s="159"/>
      <c r="C1011" s="159"/>
      <c r="D1011" s="159"/>
      <c r="E1011" s="161"/>
      <c r="F1011" s="162"/>
      <c r="G1011" s="311"/>
      <c r="H1011" s="312"/>
      <c r="I1011" s="163"/>
    </row>
    <row r="1012" spans="1:9" ht="15.75" x14ac:dyDescent="0.25">
      <c r="A1012" s="160"/>
      <c r="B1012" s="159"/>
      <c r="C1012" s="159"/>
      <c r="D1012" s="159"/>
      <c r="E1012" s="161"/>
      <c r="F1012" s="162"/>
      <c r="G1012" s="311"/>
      <c r="H1012" s="312"/>
      <c r="I1012" s="163"/>
    </row>
    <row r="1013" spans="1:9" ht="15.75" x14ac:dyDescent="0.25">
      <c r="A1013" s="160"/>
      <c r="B1013" s="159"/>
      <c r="C1013" s="159"/>
      <c r="D1013" s="159"/>
      <c r="E1013" s="161"/>
      <c r="F1013" s="162"/>
      <c r="G1013" s="311"/>
      <c r="H1013" s="312"/>
      <c r="I1013" s="163"/>
    </row>
    <row r="1014" spans="1:9" ht="15.75" x14ac:dyDescent="0.25">
      <c r="A1014" s="160"/>
      <c r="B1014" s="159"/>
      <c r="C1014" s="159"/>
      <c r="D1014" s="159"/>
      <c r="E1014" s="161"/>
      <c r="F1014" s="162"/>
      <c r="G1014" s="311"/>
      <c r="H1014" s="312"/>
      <c r="I1014" s="163"/>
    </row>
    <row r="1015" spans="1:9" ht="15.75" x14ac:dyDescent="0.25">
      <c r="A1015" s="160"/>
      <c r="B1015" s="159"/>
      <c r="C1015" s="159"/>
      <c r="D1015" s="159"/>
      <c r="E1015" s="161"/>
      <c r="F1015" s="162"/>
      <c r="G1015" s="311"/>
      <c r="H1015" s="312"/>
      <c r="I1015" s="163"/>
    </row>
    <row r="1016" spans="1:9" ht="15.75" x14ac:dyDescent="0.25">
      <c r="A1016" s="160"/>
      <c r="B1016" s="159"/>
      <c r="C1016" s="159"/>
      <c r="D1016" s="159"/>
      <c r="E1016" s="161"/>
      <c r="F1016" s="162"/>
      <c r="G1016" s="311"/>
      <c r="H1016" s="312"/>
      <c r="I1016" s="163"/>
    </row>
    <row r="1017" spans="1:9" ht="15.75" x14ac:dyDescent="0.25">
      <c r="A1017" s="160"/>
      <c r="B1017" s="159"/>
      <c r="C1017" s="159"/>
      <c r="D1017" s="159"/>
      <c r="E1017" s="161"/>
      <c r="F1017" s="162"/>
      <c r="G1017" s="311"/>
      <c r="H1017" s="312"/>
      <c r="I1017" s="163"/>
    </row>
    <row r="1018" spans="1:9" ht="15.75" x14ac:dyDescent="0.25">
      <c r="A1018" s="160"/>
      <c r="B1018" s="159"/>
      <c r="C1018" s="159"/>
      <c r="D1018" s="159"/>
      <c r="E1018" s="161"/>
      <c r="F1018" s="162"/>
      <c r="G1018" s="311"/>
      <c r="H1018" s="312"/>
      <c r="I1018" s="163"/>
    </row>
    <row r="1019" spans="1:9" ht="15.75" x14ac:dyDescent="0.25">
      <c r="A1019" s="160"/>
      <c r="B1019" s="159"/>
      <c r="C1019" s="159"/>
      <c r="D1019" s="159"/>
      <c r="E1019" s="161"/>
      <c r="F1019" s="162"/>
      <c r="G1019" s="311"/>
      <c r="H1019" s="312"/>
      <c r="I1019" s="163"/>
    </row>
    <row r="1020" spans="1:9" ht="15.75" x14ac:dyDescent="0.25">
      <c r="A1020" s="160"/>
      <c r="B1020" s="159"/>
      <c r="C1020" s="159"/>
      <c r="D1020" s="159"/>
      <c r="E1020" s="161"/>
      <c r="F1020" s="162"/>
      <c r="G1020" s="311"/>
      <c r="H1020" s="312"/>
      <c r="I1020" s="163"/>
    </row>
    <row r="1021" spans="1:9" ht="15.75" x14ac:dyDescent="0.25">
      <c r="A1021" s="160"/>
      <c r="B1021" s="159"/>
      <c r="C1021" s="159"/>
      <c r="D1021" s="159"/>
      <c r="E1021" s="161"/>
      <c r="F1021" s="162"/>
      <c r="G1021" s="311"/>
      <c r="H1021" s="312"/>
      <c r="I1021" s="163"/>
    </row>
    <row r="1022" spans="1:9" ht="15.75" x14ac:dyDescent="0.25">
      <c r="A1022" s="160"/>
      <c r="B1022" s="159"/>
      <c r="C1022" s="159"/>
      <c r="D1022" s="159"/>
      <c r="E1022" s="161"/>
      <c r="F1022" s="162"/>
      <c r="G1022" s="311"/>
      <c r="H1022" s="312"/>
      <c r="I1022" s="163"/>
    </row>
    <row r="1023" spans="1:9" ht="13.5" customHeight="1" x14ac:dyDescent="0.25">
      <c r="A1023" s="160"/>
      <c r="B1023" s="159"/>
      <c r="C1023" s="159"/>
      <c r="D1023" s="159"/>
      <c r="E1023" s="161"/>
      <c r="F1023" s="162"/>
      <c r="G1023" s="311"/>
      <c r="H1023" s="312"/>
      <c r="I1023" s="163"/>
    </row>
    <row r="1024" spans="1:9" ht="15.75" x14ac:dyDescent="0.25">
      <c r="A1024" s="160"/>
      <c r="B1024" s="159"/>
      <c r="C1024" s="159"/>
      <c r="D1024" s="159"/>
      <c r="E1024" s="161"/>
      <c r="F1024" s="162"/>
      <c r="G1024" s="311"/>
      <c r="H1024" s="312"/>
      <c r="I1024" s="163"/>
    </row>
    <row r="1025" spans="1:9" ht="15.75" x14ac:dyDescent="0.25">
      <c r="A1025" s="160"/>
      <c r="B1025" s="159"/>
      <c r="C1025" s="159"/>
      <c r="D1025" s="159"/>
      <c r="E1025" s="161"/>
      <c r="F1025" s="162"/>
      <c r="G1025" s="311"/>
      <c r="H1025" s="312"/>
      <c r="I1025" s="163"/>
    </row>
    <row r="1026" spans="1:9" ht="15.75" x14ac:dyDescent="0.25">
      <c r="A1026" s="160"/>
      <c r="B1026" s="159"/>
      <c r="C1026" s="159"/>
      <c r="D1026" s="159"/>
      <c r="E1026" s="161"/>
      <c r="F1026" s="162"/>
      <c r="G1026" s="311"/>
      <c r="H1026" s="312"/>
      <c r="I1026" s="163"/>
    </row>
    <row r="1027" spans="1:9" ht="15.75" x14ac:dyDescent="0.25">
      <c r="A1027" s="160"/>
      <c r="B1027" s="159"/>
      <c r="C1027" s="159"/>
      <c r="D1027" s="159"/>
      <c r="E1027" s="161"/>
      <c r="F1027" s="162"/>
      <c r="G1027" s="311"/>
      <c r="H1027" s="312"/>
      <c r="I1027" s="163"/>
    </row>
    <row r="1028" spans="1:9" ht="15.75" x14ac:dyDescent="0.25">
      <c r="A1028" s="160"/>
      <c r="B1028" s="159"/>
      <c r="C1028" s="159"/>
      <c r="D1028" s="159"/>
      <c r="E1028" s="161"/>
      <c r="F1028" s="162"/>
      <c r="G1028" s="311"/>
      <c r="H1028" s="312"/>
      <c r="I1028" s="163"/>
    </row>
    <row r="1029" spans="1:9" ht="15.75" x14ac:dyDescent="0.25">
      <c r="A1029" s="160"/>
      <c r="B1029" s="159"/>
      <c r="C1029" s="159"/>
      <c r="D1029" s="159"/>
      <c r="E1029" s="161"/>
      <c r="F1029" s="162"/>
      <c r="G1029" s="311"/>
      <c r="H1029" s="312"/>
      <c r="I1029" s="163"/>
    </row>
    <row r="1030" spans="1:9" ht="15.75" x14ac:dyDescent="0.25">
      <c r="A1030" s="160"/>
      <c r="B1030" s="159"/>
      <c r="C1030" s="159"/>
      <c r="D1030" s="159"/>
      <c r="E1030" s="161"/>
      <c r="F1030" s="162"/>
      <c r="G1030" s="311"/>
      <c r="H1030" s="312"/>
      <c r="I1030" s="163"/>
    </row>
    <row r="1031" spans="1:9" ht="15.75" x14ac:dyDescent="0.25">
      <c r="A1031" s="160"/>
      <c r="B1031" s="159"/>
      <c r="C1031" s="159"/>
      <c r="D1031" s="159"/>
      <c r="E1031" s="164"/>
      <c r="F1031" s="162"/>
      <c r="G1031" s="311"/>
      <c r="H1031" s="312"/>
      <c r="I1031" s="163"/>
    </row>
    <row r="1032" spans="1:9" ht="15.75" x14ac:dyDescent="0.25">
      <c r="A1032" s="160"/>
      <c r="B1032" s="159"/>
      <c r="C1032" s="159"/>
      <c r="D1032" s="159"/>
      <c r="E1032" s="161"/>
      <c r="F1032" s="162"/>
      <c r="G1032" s="311"/>
      <c r="H1032" s="312"/>
      <c r="I1032" s="163"/>
    </row>
    <row r="1033" spans="1:9" ht="15.75" x14ac:dyDescent="0.25">
      <c r="A1033" s="160"/>
      <c r="B1033" s="159"/>
      <c r="C1033" s="159"/>
      <c r="D1033" s="159"/>
      <c r="E1033" s="161"/>
      <c r="F1033" s="162"/>
      <c r="G1033" s="311"/>
      <c r="H1033" s="312"/>
      <c r="I1033" s="163"/>
    </row>
    <row r="1034" spans="1:9" ht="15.75" x14ac:dyDescent="0.25">
      <c r="A1034" s="160"/>
      <c r="B1034" s="159"/>
      <c r="C1034" s="159"/>
      <c r="D1034" s="159"/>
      <c r="E1034" s="161"/>
      <c r="F1034" s="162"/>
      <c r="G1034" s="311"/>
      <c r="H1034" s="312"/>
      <c r="I1034" s="163"/>
    </row>
    <row r="1035" spans="1:9" ht="15.75" x14ac:dyDescent="0.25">
      <c r="A1035" s="160"/>
      <c r="B1035" s="159"/>
      <c r="C1035" s="159"/>
      <c r="D1035" s="159"/>
      <c r="E1035" s="161"/>
      <c r="F1035" s="162"/>
      <c r="G1035" s="311"/>
      <c r="H1035" s="312"/>
      <c r="I1035" s="163"/>
    </row>
    <row r="1036" spans="1:9" ht="15.75" x14ac:dyDescent="0.25">
      <c r="A1036" s="160"/>
      <c r="B1036" s="159"/>
      <c r="C1036" s="159"/>
      <c r="D1036" s="159"/>
      <c r="E1036" s="161"/>
      <c r="F1036" s="162"/>
      <c r="G1036" s="311"/>
      <c r="H1036" s="312"/>
      <c r="I1036" s="163"/>
    </row>
    <row r="1037" spans="1:9" ht="15.75" x14ac:dyDescent="0.25">
      <c r="A1037" s="160"/>
      <c r="B1037" s="159"/>
      <c r="C1037" s="159"/>
      <c r="D1037" s="159"/>
      <c r="E1037" s="161"/>
      <c r="F1037" s="162"/>
      <c r="G1037" s="311"/>
      <c r="H1037" s="312"/>
      <c r="I1037" s="163"/>
    </row>
    <row r="1038" spans="1:9" ht="15.75" x14ac:dyDescent="0.25">
      <c r="A1038" s="160"/>
      <c r="B1038" s="159"/>
      <c r="C1038" s="159"/>
      <c r="D1038" s="159"/>
      <c r="E1038" s="161"/>
      <c r="F1038" s="162"/>
      <c r="G1038" s="311"/>
      <c r="H1038" s="312"/>
      <c r="I1038" s="163"/>
    </row>
    <row r="1039" spans="1:9" ht="15.75" x14ac:dyDescent="0.25">
      <c r="A1039" s="160"/>
      <c r="B1039" s="159"/>
      <c r="C1039" s="159"/>
      <c r="D1039" s="159"/>
      <c r="E1039" s="161"/>
      <c r="F1039" s="162"/>
      <c r="G1039" s="311"/>
      <c r="H1039" s="312"/>
      <c r="I1039" s="163"/>
    </row>
    <row r="1040" spans="1:9" ht="15.75" x14ac:dyDescent="0.25">
      <c r="A1040" s="160"/>
      <c r="B1040" s="159"/>
      <c r="C1040" s="159"/>
      <c r="D1040" s="159"/>
      <c r="E1040" s="161"/>
      <c r="F1040" s="162"/>
      <c r="G1040" s="311"/>
      <c r="H1040" s="312"/>
      <c r="I1040" s="163"/>
    </row>
    <row r="1041" spans="1:9" ht="15.75" x14ac:dyDescent="0.25">
      <c r="A1041" s="160"/>
      <c r="B1041" s="159"/>
      <c r="C1041" s="159"/>
      <c r="D1041" s="159"/>
      <c r="E1041" s="161"/>
      <c r="F1041" s="162"/>
      <c r="G1041" s="311"/>
      <c r="H1041" s="312"/>
      <c r="I1041" s="163"/>
    </row>
    <row r="1042" spans="1:9" ht="15.75" x14ac:dyDescent="0.25">
      <c r="A1042" s="160"/>
      <c r="B1042" s="159"/>
      <c r="C1042" s="159"/>
      <c r="D1042" s="159"/>
      <c r="E1042" s="161"/>
      <c r="F1042" s="162"/>
      <c r="G1042" s="311"/>
      <c r="H1042" s="312"/>
      <c r="I1042" s="163"/>
    </row>
    <row r="1043" spans="1:9" ht="15.75" x14ac:dyDescent="0.25">
      <c r="A1043" s="160"/>
      <c r="B1043" s="159"/>
      <c r="C1043" s="159"/>
      <c r="D1043" s="159"/>
      <c r="E1043" s="161"/>
      <c r="F1043" s="162"/>
      <c r="G1043" s="311"/>
      <c r="H1043" s="312"/>
      <c r="I1043" s="163"/>
    </row>
    <row r="1044" spans="1:9" ht="15.75" x14ac:dyDescent="0.25">
      <c r="A1044" s="160"/>
      <c r="B1044" s="159"/>
      <c r="C1044" s="159"/>
      <c r="D1044" s="159"/>
      <c r="E1044" s="161"/>
      <c r="F1044" s="162"/>
      <c r="G1044" s="311"/>
      <c r="H1044" s="312"/>
      <c r="I1044" s="163"/>
    </row>
    <row r="1045" spans="1:9" ht="15.75" x14ac:dyDescent="0.25">
      <c r="A1045" s="160"/>
      <c r="B1045" s="159"/>
      <c r="C1045" s="159"/>
      <c r="D1045" s="159"/>
      <c r="E1045" s="161"/>
      <c r="F1045" s="162"/>
      <c r="G1045" s="311"/>
      <c r="H1045" s="312"/>
      <c r="I1045" s="163"/>
    </row>
    <row r="1046" spans="1:9" ht="15.75" x14ac:dyDescent="0.25">
      <c r="A1046" s="160"/>
      <c r="B1046" s="159"/>
      <c r="C1046" s="159"/>
      <c r="D1046" s="159"/>
      <c r="E1046" s="161"/>
      <c r="F1046" s="162"/>
      <c r="G1046" s="311"/>
      <c r="H1046" s="312"/>
      <c r="I1046" s="163"/>
    </row>
    <row r="1047" spans="1:9" ht="15.75" x14ac:dyDescent="0.25">
      <c r="A1047" s="160"/>
      <c r="B1047" s="159"/>
      <c r="C1047" s="159"/>
      <c r="D1047" s="159"/>
      <c r="E1047" s="161"/>
      <c r="F1047" s="162"/>
      <c r="G1047" s="311"/>
      <c r="H1047" s="312"/>
      <c r="I1047" s="163"/>
    </row>
    <row r="1048" spans="1:9" ht="15.75" x14ac:dyDescent="0.25">
      <c r="A1048" s="160"/>
      <c r="B1048" s="159"/>
      <c r="C1048" s="159"/>
      <c r="D1048" s="159"/>
      <c r="E1048" s="161"/>
      <c r="F1048" s="162"/>
      <c r="G1048" s="311"/>
      <c r="H1048" s="312"/>
      <c r="I1048" s="163"/>
    </row>
    <row r="1049" spans="1:9" ht="15.75" x14ac:dyDescent="0.25">
      <c r="A1049" s="160"/>
      <c r="B1049" s="159"/>
      <c r="C1049" s="159"/>
      <c r="D1049" s="159"/>
      <c r="E1049" s="161"/>
      <c r="F1049" s="162"/>
      <c r="G1049" s="311"/>
      <c r="H1049" s="312"/>
      <c r="I1049" s="163"/>
    </row>
    <row r="1050" spans="1:9" ht="15.75" x14ac:dyDescent="0.25">
      <c r="A1050" s="160"/>
      <c r="B1050" s="159"/>
      <c r="C1050" s="159"/>
      <c r="D1050" s="159"/>
      <c r="E1050" s="161"/>
      <c r="F1050" s="162"/>
      <c r="G1050" s="311"/>
      <c r="H1050" s="312"/>
      <c r="I1050" s="163"/>
    </row>
    <row r="1051" spans="1:9" ht="15.75" x14ac:dyDescent="0.25">
      <c r="A1051" s="160"/>
      <c r="B1051" s="159"/>
      <c r="C1051" s="159"/>
      <c r="D1051" s="159"/>
      <c r="E1051" s="161"/>
      <c r="F1051" s="162"/>
      <c r="G1051" s="311"/>
      <c r="H1051" s="312"/>
      <c r="I1051" s="163"/>
    </row>
    <row r="1052" spans="1:9" ht="15.75" x14ac:dyDescent="0.25">
      <c r="A1052" s="160"/>
      <c r="B1052" s="159"/>
      <c r="C1052" s="159"/>
      <c r="D1052" s="159"/>
      <c r="E1052" s="161"/>
      <c r="F1052" s="162"/>
      <c r="G1052" s="311"/>
      <c r="H1052" s="312"/>
      <c r="I1052" s="163"/>
    </row>
    <row r="1053" spans="1:9" ht="15.75" x14ac:dyDescent="0.25">
      <c r="A1053" s="160"/>
      <c r="B1053" s="159"/>
      <c r="C1053" s="159"/>
      <c r="D1053" s="159"/>
      <c r="E1053" s="161"/>
      <c r="F1053" s="162"/>
      <c r="G1053" s="311"/>
      <c r="H1053" s="312"/>
      <c r="I1053" s="163"/>
    </row>
    <row r="1054" spans="1:9" ht="15.75" x14ac:dyDescent="0.25">
      <c r="A1054" s="160"/>
      <c r="B1054" s="159"/>
      <c r="C1054" s="159"/>
      <c r="D1054" s="159"/>
      <c r="E1054" s="161"/>
      <c r="F1054" s="162"/>
      <c r="G1054" s="311"/>
      <c r="H1054" s="312"/>
      <c r="I1054" s="163"/>
    </row>
    <row r="1055" spans="1:9" ht="15.75" x14ac:dyDescent="0.25">
      <c r="A1055" s="160"/>
      <c r="B1055" s="159"/>
      <c r="C1055" s="159"/>
      <c r="D1055" s="159"/>
      <c r="E1055" s="161"/>
      <c r="F1055" s="162"/>
      <c r="G1055" s="311"/>
      <c r="H1055" s="312"/>
      <c r="I1055" s="163"/>
    </row>
    <row r="1056" spans="1:9" ht="15.75" x14ac:dyDescent="0.25">
      <c r="A1056" s="160"/>
      <c r="B1056" s="159"/>
      <c r="C1056" s="159"/>
      <c r="D1056" s="159"/>
      <c r="E1056" s="161"/>
      <c r="F1056" s="162"/>
      <c r="G1056" s="311"/>
      <c r="H1056" s="312"/>
      <c r="I1056" s="163"/>
    </row>
    <row r="1057" spans="1:9" ht="15.75" x14ac:dyDescent="0.25">
      <c r="A1057" s="160"/>
      <c r="B1057" s="159"/>
      <c r="C1057" s="159"/>
      <c r="D1057" s="159"/>
      <c r="E1057" s="161"/>
      <c r="F1057" s="162"/>
      <c r="G1057" s="311"/>
      <c r="H1057" s="312"/>
      <c r="I1057" s="163"/>
    </row>
    <row r="1058" spans="1:9" ht="15.75" x14ac:dyDescent="0.25">
      <c r="A1058" s="160"/>
      <c r="B1058" s="159"/>
      <c r="C1058" s="159"/>
      <c r="D1058" s="159"/>
      <c r="E1058" s="161"/>
      <c r="F1058" s="162"/>
      <c r="G1058" s="311"/>
      <c r="H1058" s="312"/>
      <c r="I1058" s="163"/>
    </row>
    <row r="1059" spans="1:9" ht="15.75" x14ac:dyDescent="0.25">
      <c r="A1059" s="160"/>
      <c r="B1059" s="159"/>
      <c r="C1059" s="159"/>
      <c r="D1059" s="159"/>
      <c r="E1059" s="161"/>
      <c r="F1059" s="162"/>
      <c r="G1059" s="311"/>
      <c r="H1059" s="312"/>
      <c r="I1059" s="163"/>
    </row>
    <row r="1060" spans="1:9" ht="15.75" x14ac:dyDescent="0.25">
      <c r="A1060" s="160"/>
      <c r="B1060" s="159"/>
      <c r="C1060" s="159"/>
      <c r="D1060" s="159"/>
      <c r="E1060" s="161"/>
      <c r="F1060" s="162"/>
      <c r="G1060" s="311"/>
      <c r="H1060" s="312"/>
      <c r="I1060" s="163"/>
    </row>
    <row r="1061" spans="1:9" ht="15.75" x14ac:dyDescent="0.25">
      <c r="A1061" s="160"/>
      <c r="B1061" s="159"/>
      <c r="C1061" s="159"/>
      <c r="D1061" s="159"/>
      <c r="E1061" s="161"/>
      <c r="F1061" s="162"/>
      <c r="G1061" s="311"/>
      <c r="H1061" s="312"/>
      <c r="I1061" s="163"/>
    </row>
    <row r="1062" spans="1:9" ht="15.75" x14ac:dyDescent="0.25">
      <c r="A1062" s="160"/>
      <c r="B1062" s="159"/>
      <c r="C1062" s="159"/>
      <c r="D1062" s="159"/>
      <c r="E1062" s="161"/>
      <c r="F1062" s="162"/>
      <c r="G1062" s="311"/>
      <c r="H1062" s="312"/>
      <c r="I1062" s="163"/>
    </row>
    <row r="1063" spans="1:9" ht="15.75" x14ac:dyDescent="0.25">
      <c r="A1063" s="160"/>
      <c r="B1063" s="159"/>
      <c r="C1063" s="159"/>
      <c r="D1063" s="159"/>
      <c r="E1063" s="161"/>
      <c r="F1063" s="162"/>
      <c r="G1063" s="311"/>
      <c r="H1063" s="312"/>
      <c r="I1063" s="163"/>
    </row>
    <row r="1064" spans="1:9" ht="15.75" x14ac:dyDescent="0.25">
      <c r="A1064" s="160"/>
      <c r="B1064" s="159"/>
      <c r="C1064" s="159"/>
      <c r="D1064" s="159"/>
      <c r="E1064" s="161"/>
      <c r="F1064" s="162"/>
      <c r="G1064" s="311"/>
      <c r="H1064" s="312"/>
      <c r="I1064" s="163"/>
    </row>
    <row r="1065" spans="1:9" ht="15.75" x14ac:dyDescent="0.25">
      <c r="A1065" s="160"/>
      <c r="B1065" s="159"/>
      <c r="C1065" s="159"/>
      <c r="D1065" s="159"/>
      <c r="E1065" s="161"/>
      <c r="F1065" s="162"/>
      <c r="G1065" s="311"/>
      <c r="H1065" s="312"/>
      <c r="I1065" s="163"/>
    </row>
    <row r="1066" spans="1:9" ht="15.75" x14ac:dyDescent="0.25">
      <c r="A1066" s="160"/>
      <c r="B1066" s="159"/>
      <c r="C1066" s="159"/>
      <c r="D1066" s="159"/>
      <c r="E1066" s="161"/>
      <c r="F1066" s="162"/>
      <c r="G1066" s="311"/>
      <c r="H1066" s="312"/>
      <c r="I1066" s="163"/>
    </row>
    <row r="1067" spans="1:9" ht="15.75" x14ac:dyDescent="0.25">
      <c r="A1067" s="160"/>
      <c r="B1067" s="159"/>
      <c r="C1067" s="159"/>
      <c r="D1067" s="159"/>
      <c r="E1067" s="161"/>
      <c r="F1067" s="162"/>
      <c r="G1067" s="311"/>
      <c r="H1067" s="312"/>
      <c r="I1067" s="163"/>
    </row>
    <row r="1068" spans="1:9" ht="15.75" x14ac:dyDescent="0.25">
      <c r="A1068" s="160"/>
      <c r="B1068" s="159"/>
      <c r="C1068" s="159"/>
      <c r="D1068" s="159"/>
      <c r="E1068" s="161"/>
      <c r="F1068" s="162"/>
      <c r="G1068" s="311"/>
      <c r="H1068" s="312"/>
      <c r="I1068" s="163"/>
    </row>
    <row r="1069" spans="1:9" ht="15.75" x14ac:dyDescent="0.25">
      <c r="A1069" s="160"/>
      <c r="B1069" s="159"/>
      <c r="C1069" s="159"/>
      <c r="D1069" s="159"/>
      <c r="E1069" s="161"/>
      <c r="F1069" s="162"/>
      <c r="G1069" s="311"/>
      <c r="H1069" s="312"/>
      <c r="I1069" s="163"/>
    </row>
    <row r="1070" spans="1:9" ht="15.75" x14ac:dyDescent="0.25">
      <c r="A1070" s="160"/>
      <c r="B1070" s="159"/>
      <c r="C1070" s="159"/>
      <c r="D1070" s="159"/>
      <c r="E1070" s="161"/>
      <c r="F1070" s="162"/>
      <c r="G1070" s="311"/>
      <c r="H1070" s="312"/>
      <c r="I1070" s="163"/>
    </row>
    <row r="1071" spans="1:9" ht="15.75" x14ac:dyDescent="0.25">
      <c r="A1071" s="160"/>
      <c r="B1071" s="159"/>
      <c r="C1071" s="159"/>
      <c r="D1071" s="159"/>
      <c r="E1071" s="161"/>
      <c r="F1071" s="162"/>
      <c r="G1071" s="311"/>
      <c r="H1071" s="312"/>
      <c r="I1071" s="163"/>
    </row>
    <row r="1072" spans="1:9" ht="15.75" x14ac:dyDescent="0.25">
      <c r="A1072" s="160"/>
      <c r="B1072" s="159"/>
      <c r="C1072" s="159"/>
      <c r="D1072" s="159"/>
      <c r="E1072" s="161"/>
      <c r="F1072" s="162"/>
      <c r="G1072" s="311"/>
      <c r="H1072" s="312"/>
      <c r="I1072" s="163"/>
    </row>
    <row r="1073" spans="1:9" ht="15.75" x14ac:dyDescent="0.25">
      <c r="A1073" s="160"/>
      <c r="B1073" s="159"/>
      <c r="C1073" s="159"/>
      <c r="D1073" s="159"/>
      <c r="E1073" s="161"/>
      <c r="F1073" s="162"/>
      <c r="G1073" s="311"/>
      <c r="H1073" s="312"/>
      <c r="I1073" s="163"/>
    </row>
    <row r="1074" spans="1:9" ht="15.75" x14ac:dyDescent="0.25">
      <c r="A1074" s="160"/>
      <c r="B1074" s="159"/>
      <c r="C1074" s="159"/>
      <c r="D1074" s="159"/>
      <c r="E1074" s="161"/>
      <c r="F1074" s="162"/>
      <c r="G1074" s="311"/>
      <c r="H1074" s="312"/>
      <c r="I1074" s="163"/>
    </row>
    <row r="1075" spans="1:9" ht="15.75" x14ac:dyDescent="0.25">
      <c r="A1075" s="160"/>
      <c r="B1075" s="159"/>
      <c r="C1075" s="159"/>
      <c r="D1075" s="159"/>
      <c r="E1075" s="161"/>
      <c r="F1075" s="162"/>
      <c r="G1075" s="311"/>
      <c r="H1075" s="312"/>
      <c r="I1075" s="163"/>
    </row>
    <row r="1076" spans="1:9" ht="15.75" x14ac:dyDescent="0.25">
      <c r="A1076" s="160"/>
      <c r="B1076" s="159"/>
      <c r="C1076" s="159"/>
      <c r="D1076" s="159"/>
      <c r="E1076" s="161"/>
      <c r="F1076" s="162"/>
      <c r="G1076" s="311"/>
      <c r="H1076" s="312"/>
      <c r="I1076" s="163"/>
    </row>
    <row r="1077" spans="1:9" ht="15.75" x14ac:dyDescent="0.25">
      <c r="A1077" s="160"/>
      <c r="B1077" s="159"/>
      <c r="C1077" s="159"/>
      <c r="D1077" s="159"/>
      <c r="E1077" s="161"/>
      <c r="F1077" s="162"/>
      <c r="G1077" s="311"/>
      <c r="H1077" s="312"/>
      <c r="I1077" s="163"/>
    </row>
    <row r="1078" spans="1:9" ht="15.75" x14ac:dyDescent="0.25">
      <c r="A1078" s="160"/>
      <c r="B1078" s="159"/>
      <c r="C1078" s="159"/>
      <c r="D1078" s="159"/>
      <c r="E1078" s="161"/>
      <c r="F1078" s="162"/>
      <c r="G1078" s="311"/>
      <c r="H1078" s="312"/>
      <c r="I1078" s="163"/>
    </row>
    <row r="1079" spans="1:9" ht="15.75" x14ac:dyDescent="0.25">
      <c r="A1079" s="160"/>
      <c r="B1079" s="159"/>
      <c r="C1079" s="159"/>
      <c r="D1079" s="159"/>
      <c r="E1079" s="161"/>
      <c r="F1079" s="162"/>
      <c r="G1079" s="311"/>
      <c r="H1079" s="312"/>
      <c r="I1079" s="163"/>
    </row>
    <row r="1080" spans="1:9" ht="15.75" x14ac:dyDescent="0.25">
      <c r="A1080" s="160"/>
      <c r="B1080" s="159"/>
      <c r="C1080" s="159"/>
      <c r="D1080" s="159"/>
      <c r="E1080" s="161"/>
      <c r="F1080" s="162"/>
      <c r="G1080" s="311"/>
      <c r="H1080" s="312"/>
      <c r="I1080" s="163"/>
    </row>
    <row r="1081" spans="1:9" ht="15.75" x14ac:dyDescent="0.25">
      <c r="A1081" s="160"/>
      <c r="B1081" s="159"/>
      <c r="C1081" s="159"/>
      <c r="D1081" s="159"/>
      <c r="E1081" s="161"/>
      <c r="F1081" s="162"/>
      <c r="G1081" s="311"/>
      <c r="H1081" s="312"/>
      <c r="I1081" s="163"/>
    </row>
    <row r="1082" spans="1:9" ht="15.75" x14ac:dyDescent="0.25">
      <c r="A1082" s="160"/>
      <c r="B1082" s="159"/>
      <c r="C1082" s="159"/>
      <c r="D1082" s="159"/>
      <c r="E1082" s="161"/>
      <c r="F1082" s="162"/>
      <c r="G1082" s="311"/>
      <c r="H1082" s="312"/>
      <c r="I1082" s="163"/>
    </row>
    <row r="1083" spans="1:9" ht="15.75" x14ac:dyDescent="0.25">
      <c r="A1083" s="160"/>
      <c r="B1083" s="159"/>
      <c r="C1083" s="159"/>
      <c r="D1083" s="159"/>
      <c r="E1083" s="161"/>
      <c r="F1083" s="162"/>
      <c r="G1083" s="311"/>
      <c r="H1083" s="312"/>
      <c r="I1083" s="163"/>
    </row>
    <row r="1084" spans="1:9" ht="15.75" x14ac:dyDescent="0.25">
      <c r="A1084" s="160"/>
      <c r="B1084" s="159"/>
      <c r="C1084" s="159"/>
      <c r="D1084" s="159"/>
      <c r="E1084" s="161"/>
      <c r="F1084" s="162"/>
      <c r="G1084" s="311"/>
      <c r="H1084" s="312"/>
      <c r="I1084" s="163"/>
    </row>
    <row r="1085" spans="1:9" ht="15.75" x14ac:dyDescent="0.25">
      <c r="A1085" s="160"/>
      <c r="B1085" s="159"/>
      <c r="C1085" s="159"/>
      <c r="D1085" s="159"/>
      <c r="E1085" s="161"/>
      <c r="F1085" s="162"/>
      <c r="G1085" s="311"/>
      <c r="H1085" s="312"/>
      <c r="I1085" s="163"/>
    </row>
    <row r="1086" spans="1:9" ht="15.75" x14ac:dyDescent="0.25">
      <c r="A1086" s="160"/>
      <c r="B1086" s="159"/>
      <c r="C1086" s="159"/>
      <c r="D1086" s="159"/>
      <c r="E1086" s="161"/>
      <c r="F1086" s="162"/>
      <c r="G1086" s="311"/>
      <c r="H1086" s="312"/>
      <c r="I1086" s="163"/>
    </row>
    <row r="1087" spans="1:9" ht="15.75" x14ac:dyDescent="0.25">
      <c r="A1087" s="160"/>
      <c r="B1087" s="159"/>
      <c r="C1087" s="159"/>
      <c r="D1087" s="159"/>
      <c r="E1087" s="161"/>
      <c r="F1087" s="162"/>
      <c r="G1087" s="311"/>
      <c r="H1087" s="312"/>
      <c r="I1087" s="163"/>
    </row>
    <row r="1088" spans="1:9" ht="15.75" x14ac:dyDescent="0.25">
      <c r="A1088" s="160"/>
      <c r="B1088" s="159"/>
      <c r="C1088" s="159"/>
      <c r="D1088" s="159"/>
      <c r="E1088" s="161"/>
      <c r="F1088" s="162"/>
      <c r="G1088" s="311"/>
      <c r="H1088" s="312"/>
      <c r="I1088" s="163"/>
    </row>
    <row r="1089" spans="1:9" ht="15.75" x14ac:dyDescent="0.25">
      <c r="A1089" s="160"/>
      <c r="B1089" s="159"/>
      <c r="C1089" s="159"/>
      <c r="D1089" s="159"/>
      <c r="E1089" s="161"/>
      <c r="F1089" s="162"/>
      <c r="G1089" s="311"/>
      <c r="H1089" s="312"/>
      <c r="I1089" s="163"/>
    </row>
    <row r="1090" spans="1:9" ht="15.75" x14ac:dyDescent="0.25">
      <c r="A1090" s="160"/>
      <c r="B1090" s="159"/>
      <c r="C1090" s="159"/>
      <c r="D1090" s="159"/>
      <c r="E1090" s="161"/>
      <c r="F1090" s="162"/>
      <c r="G1090" s="311"/>
      <c r="H1090" s="312"/>
      <c r="I1090" s="163"/>
    </row>
    <row r="1091" spans="1:9" ht="15.75" x14ac:dyDescent="0.25">
      <c r="A1091" s="160"/>
      <c r="B1091" s="159"/>
      <c r="C1091" s="159"/>
      <c r="D1091" s="159"/>
      <c r="E1091" s="161"/>
      <c r="F1091" s="162"/>
      <c r="G1091" s="311"/>
      <c r="H1091" s="312"/>
      <c r="I1091" s="163"/>
    </row>
    <row r="1092" spans="1:9" ht="15.75" x14ac:dyDescent="0.25">
      <c r="A1092" s="160"/>
      <c r="B1092" s="159"/>
      <c r="C1092" s="159"/>
      <c r="D1092" s="159"/>
      <c r="E1092" s="161"/>
      <c r="F1092" s="162"/>
      <c r="G1092" s="311"/>
      <c r="H1092" s="312"/>
      <c r="I1092" s="163"/>
    </row>
    <row r="1093" spans="1:9" ht="15.75" x14ac:dyDescent="0.25">
      <c r="A1093" s="160"/>
      <c r="B1093" s="159"/>
      <c r="C1093" s="159"/>
      <c r="D1093" s="159"/>
      <c r="E1093" s="161"/>
      <c r="F1093" s="162"/>
      <c r="G1093" s="311"/>
      <c r="H1093" s="312"/>
      <c r="I1093" s="163"/>
    </row>
    <row r="1094" spans="1:9" ht="15.75" x14ac:dyDescent="0.25">
      <c r="A1094" s="160"/>
      <c r="B1094" s="159"/>
      <c r="C1094" s="159"/>
      <c r="D1094" s="159"/>
      <c r="E1094" s="161"/>
      <c r="F1094" s="162"/>
      <c r="G1094" s="311"/>
      <c r="H1094" s="312"/>
      <c r="I1094" s="163"/>
    </row>
    <row r="1095" spans="1:9" ht="15.75" x14ac:dyDescent="0.25">
      <c r="A1095" s="160"/>
      <c r="B1095" s="159"/>
      <c r="C1095" s="159"/>
      <c r="D1095" s="159"/>
      <c r="E1095" s="161"/>
      <c r="F1095" s="162"/>
      <c r="G1095" s="311"/>
      <c r="H1095" s="312"/>
      <c r="I1095" s="163"/>
    </row>
    <row r="1096" spans="1:9" ht="15.75" x14ac:dyDescent="0.25">
      <c r="A1096" s="160"/>
      <c r="B1096" s="159"/>
      <c r="C1096" s="159"/>
      <c r="D1096" s="159"/>
      <c r="E1096" s="161"/>
      <c r="F1096" s="162"/>
      <c r="G1096" s="311"/>
      <c r="H1096" s="312"/>
      <c r="I1096" s="163"/>
    </row>
    <row r="1097" spans="1:9" ht="15.75" x14ac:dyDescent="0.25">
      <c r="A1097" s="160"/>
      <c r="B1097" s="159"/>
      <c r="C1097" s="159"/>
      <c r="D1097" s="159"/>
      <c r="E1097" s="161"/>
      <c r="F1097" s="162"/>
      <c r="G1097" s="311"/>
      <c r="H1097" s="312"/>
      <c r="I1097" s="163"/>
    </row>
    <row r="1098" spans="1:9" ht="15.75" x14ac:dyDescent="0.25">
      <c r="A1098" s="160"/>
      <c r="B1098" s="159"/>
      <c r="C1098" s="159"/>
      <c r="D1098" s="159"/>
      <c r="E1098" s="161"/>
      <c r="F1098" s="162"/>
      <c r="G1098" s="311"/>
      <c r="H1098" s="312"/>
      <c r="I1098" s="163"/>
    </row>
    <row r="1099" spans="1:9" ht="15.75" x14ac:dyDescent="0.25">
      <c r="A1099" s="160"/>
      <c r="B1099" s="159"/>
      <c r="C1099" s="159"/>
      <c r="D1099" s="159"/>
      <c r="E1099" s="161"/>
      <c r="F1099" s="162"/>
      <c r="G1099" s="311"/>
      <c r="H1099" s="312"/>
      <c r="I1099" s="163"/>
    </row>
    <row r="1100" spans="1:9" ht="15.75" x14ac:dyDescent="0.25">
      <c r="A1100" s="160"/>
      <c r="B1100" s="159"/>
      <c r="C1100" s="159"/>
      <c r="D1100" s="159"/>
      <c r="E1100" s="161"/>
      <c r="F1100" s="162"/>
      <c r="G1100" s="311"/>
      <c r="H1100" s="312"/>
      <c r="I1100" s="163"/>
    </row>
    <row r="1101" spans="1:9" ht="15.75" x14ac:dyDescent="0.25">
      <c r="A1101" s="160"/>
      <c r="B1101" s="159"/>
      <c r="C1101" s="159"/>
      <c r="D1101" s="159"/>
      <c r="E1101" s="161"/>
      <c r="F1101" s="162"/>
      <c r="G1101" s="311"/>
      <c r="H1101" s="312"/>
      <c r="I1101" s="163"/>
    </row>
    <row r="1102" spans="1:9" ht="15.75" x14ac:dyDescent="0.25">
      <c r="A1102" s="160"/>
      <c r="B1102" s="159"/>
      <c r="C1102" s="159"/>
      <c r="D1102" s="159"/>
      <c r="E1102" s="161"/>
      <c r="F1102" s="162"/>
      <c r="G1102" s="311"/>
      <c r="H1102" s="312"/>
      <c r="I1102" s="163"/>
    </row>
    <row r="1103" spans="1:9" ht="15.75" x14ac:dyDescent="0.25">
      <c r="A1103" s="160"/>
      <c r="B1103" s="159"/>
      <c r="C1103" s="159"/>
      <c r="D1103" s="159"/>
      <c r="E1103" s="161"/>
      <c r="F1103" s="162"/>
      <c r="G1103" s="311"/>
      <c r="H1103" s="312"/>
      <c r="I1103" s="163"/>
    </row>
    <row r="1104" spans="1:9" ht="15.75" x14ac:dyDescent="0.25">
      <c r="A1104" s="160"/>
      <c r="B1104" s="159"/>
      <c r="C1104" s="159"/>
      <c r="D1104" s="159"/>
      <c r="E1104" s="161"/>
      <c r="F1104" s="162"/>
      <c r="G1104" s="311"/>
      <c r="H1104" s="312"/>
      <c r="I1104" s="163"/>
    </row>
    <row r="1105" spans="1:9" ht="15.75" x14ac:dyDescent="0.25">
      <c r="A1105" s="160"/>
      <c r="B1105" s="159"/>
      <c r="C1105" s="159"/>
      <c r="D1105" s="159"/>
      <c r="E1105" s="161"/>
      <c r="F1105" s="162"/>
      <c r="G1105" s="311"/>
      <c r="H1105" s="312"/>
      <c r="I1105" s="163"/>
    </row>
    <row r="1106" spans="1:9" ht="15.75" x14ac:dyDescent="0.25">
      <c r="A1106" s="160"/>
      <c r="B1106" s="159"/>
      <c r="C1106" s="159"/>
      <c r="D1106" s="159"/>
      <c r="E1106" s="161"/>
      <c r="F1106" s="162"/>
      <c r="G1106" s="311"/>
      <c r="H1106" s="312"/>
      <c r="I1106" s="163"/>
    </row>
    <row r="1107" spans="1:9" ht="15.75" x14ac:dyDescent="0.25">
      <c r="A1107" s="160"/>
      <c r="B1107" s="159"/>
      <c r="C1107" s="159"/>
      <c r="D1107" s="159"/>
      <c r="E1107" s="161"/>
      <c r="F1107" s="162"/>
      <c r="G1107" s="311"/>
      <c r="H1107" s="312"/>
      <c r="I1107" s="163"/>
    </row>
    <row r="1108" spans="1:9" ht="15.75" x14ac:dyDescent="0.25">
      <c r="A1108" s="160"/>
      <c r="B1108" s="159"/>
      <c r="C1108" s="159"/>
      <c r="D1108" s="159"/>
      <c r="E1108" s="161"/>
      <c r="F1108" s="162"/>
      <c r="G1108" s="311"/>
      <c r="H1108" s="312"/>
      <c r="I1108" s="163"/>
    </row>
    <row r="1109" spans="1:9" ht="15.75" x14ac:dyDescent="0.25">
      <c r="A1109" s="160"/>
      <c r="B1109" s="159"/>
      <c r="C1109" s="159"/>
      <c r="D1109" s="159"/>
      <c r="E1109" s="161"/>
      <c r="F1109" s="162"/>
      <c r="G1109" s="311"/>
      <c r="H1109" s="312"/>
      <c r="I1109" s="163"/>
    </row>
    <row r="1110" spans="1:9" ht="15.75" x14ac:dyDescent="0.25">
      <c r="A1110" s="160"/>
      <c r="B1110" s="159"/>
      <c r="C1110" s="159"/>
      <c r="D1110" s="159"/>
      <c r="E1110" s="161"/>
      <c r="F1110" s="162"/>
      <c r="G1110" s="311"/>
      <c r="H1110" s="312"/>
      <c r="I1110" s="163"/>
    </row>
    <row r="1111" spans="1:9" ht="15.75" x14ac:dyDescent="0.25">
      <c r="A1111" s="160"/>
      <c r="B1111" s="159"/>
      <c r="C1111" s="159"/>
      <c r="D1111" s="159"/>
      <c r="E1111" s="161"/>
      <c r="F1111" s="162"/>
      <c r="G1111" s="311"/>
      <c r="H1111" s="312"/>
      <c r="I1111" s="163"/>
    </row>
    <row r="1112" spans="1:9" ht="15.75" x14ac:dyDescent="0.25">
      <c r="A1112" s="160"/>
      <c r="B1112" s="159"/>
      <c r="C1112" s="159"/>
      <c r="D1112" s="159"/>
      <c r="E1112" s="161"/>
      <c r="F1112" s="162"/>
      <c r="G1112" s="311"/>
      <c r="H1112" s="312"/>
      <c r="I1112" s="163"/>
    </row>
    <row r="1113" spans="1:9" ht="15.75" x14ac:dyDescent="0.25">
      <c r="A1113" s="160"/>
      <c r="B1113" s="159"/>
      <c r="C1113" s="159"/>
      <c r="D1113" s="159"/>
      <c r="E1113" s="161"/>
      <c r="F1113" s="162"/>
      <c r="G1113" s="311"/>
      <c r="H1113" s="312"/>
      <c r="I1113" s="163"/>
    </row>
    <row r="1114" spans="1:9" ht="15.75" x14ac:dyDescent="0.25">
      <c r="A1114" s="160"/>
      <c r="B1114" s="159"/>
      <c r="C1114" s="159"/>
      <c r="D1114" s="159"/>
      <c r="E1114" s="161"/>
      <c r="F1114" s="162"/>
      <c r="G1114" s="311"/>
      <c r="H1114" s="312"/>
      <c r="I1114" s="163"/>
    </row>
    <row r="1115" spans="1:9" ht="15.75" x14ac:dyDescent="0.25">
      <c r="A1115" s="160"/>
      <c r="B1115" s="159"/>
      <c r="C1115" s="159"/>
      <c r="D1115" s="159"/>
      <c r="E1115" s="161"/>
      <c r="F1115" s="162"/>
      <c r="G1115" s="311"/>
      <c r="H1115" s="312"/>
      <c r="I1115" s="163"/>
    </row>
    <row r="1116" spans="1:9" ht="15.75" x14ac:dyDescent="0.25">
      <c r="A1116" s="160"/>
      <c r="B1116" s="159"/>
      <c r="C1116" s="159"/>
      <c r="D1116" s="159"/>
      <c r="E1116" s="161"/>
      <c r="F1116" s="162"/>
      <c r="G1116" s="311"/>
      <c r="H1116" s="312"/>
      <c r="I1116" s="163"/>
    </row>
    <row r="1117" spans="1:9" ht="15.75" x14ac:dyDescent="0.25">
      <c r="A1117" s="160"/>
      <c r="B1117" s="159"/>
      <c r="C1117" s="159"/>
      <c r="D1117" s="159"/>
      <c r="E1117" s="161"/>
      <c r="F1117" s="162"/>
      <c r="G1117" s="311"/>
      <c r="H1117" s="312"/>
      <c r="I1117" s="163"/>
    </row>
    <row r="1118" spans="1:9" ht="15.75" x14ac:dyDescent="0.25">
      <c r="A1118" s="160"/>
      <c r="B1118" s="159"/>
      <c r="C1118" s="159"/>
      <c r="D1118" s="159"/>
      <c r="E1118" s="161"/>
      <c r="F1118" s="162"/>
      <c r="G1118" s="311"/>
      <c r="H1118" s="312"/>
      <c r="I1118" s="163"/>
    </row>
    <row r="1119" spans="1:9" ht="15.75" x14ac:dyDescent="0.25">
      <c r="A1119" s="160"/>
      <c r="B1119" s="159"/>
      <c r="C1119" s="159"/>
      <c r="D1119" s="159"/>
      <c r="E1119" s="161"/>
      <c r="F1119" s="162"/>
      <c r="G1119" s="311"/>
      <c r="H1119" s="312"/>
      <c r="I1119" s="163"/>
    </row>
    <row r="1120" spans="1:9" ht="15.75" x14ac:dyDescent="0.25">
      <c r="A1120" s="160"/>
      <c r="B1120" s="159"/>
      <c r="C1120" s="159"/>
      <c r="D1120" s="159"/>
      <c r="E1120" s="161"/>
      <c r="F1120" s="162"/>
      <c r="G1120" s="311"/>
      <c r="H1120" s="312"/>
      <c r="I1120" s="163"/>
    </row>
    <row r="1121" spans="1:9" ht="15.75" x14ac:dyDescent="0.25">
      <c r="A1121" s="160"/>
      <c r="B1121" s="159"/>
      <c r="C1121" s="159"/>
      <c r="D1121" s="159"/>
      <c r="E1121" s="161"/>
      <c r="F1121" s="162"/>
      <c r="G1121" s="311"/>
      <c r="H1121" s="312"/>
      <c r="I1121" s="163"/>
    </row>
    <row r="1122" spans="1:9" ht="15.75" x14ac:dyDescent="0.25">
      <c r="A1122" s="160"/>
      <c r="B1122" s="159"/>
      <c r="C1122" s="159"/>
      <c r="D1122" s="159"/>
      <c r="E1122" s="161"/>
      <c r="F1122" s="162"/>
      <c r="G1122" s="311"/>
      <c r="H1122" s="312"/>
      <c r="I1122" s="163"/>
    </row>
    <row r="1123" spans="1:9" ht="15.75" x14ac:dyDescent="0.25">
      <c r="A1123" s="160"/>
      <c r="B1123" s="159"/>
      <c r="C1123" s="159"/>
      <c r="D1123" s="159"/>
      <c r="E1123" s="161"/>
      <c r="F1123" s="162"/>
      <c r="G1123" s="311"/>
      <c r="H1123" s="312"/>
      <c r="I1123" s="163"/>
    </row>
    <row r="1124" spans="1:9" ht="15.75" x14ac:dyDescent="0.25">
      <c r="A1124" s="160"/>
      <c r="B1124" s="159"/>
      <c r="C1124" s="159"/>
      <c r="D1124" s="159"/>
      <c r="E1124" s="161"/>
      <c r="F1124" s="162"/>
      <c r="G1124" s="311"/>
      <c r="H1124" s="312"/>
      <c r="I1124" s="163"/>
    </row>
    <row r="1125" spans="1:9" ht="15.75" x14ac:dyDescent="0.25">
      <c r="A1125" s="160"/>
      <c r="B1125" s="159"/>
      <c r="C1125" s="159"/>
      <c r="D1125" s="159"/>
      <c r="E1125" s="161"/>
      <c r="F1125" s="162"/>
      <c r="G1125" s="311"/>
      <c r="H1125" s="312"/>
      <c r="I1125" s="163"/>
    </row>
    <row r="1126" spans="1:9" ht="15.75" x14ac:dyDescent="0.25">
      <c r="A1126" s="160"/>
      <c r="B1126" s="159"/>
      <c r="C1126" s="159"/>
      <c r="D1126" s="159"/>
      <c r="E1126" s="161"/>
      <c r="F1126" s="162"/>
      <c r="G1126" s="311"/>
      <c r="H1126" s="312"/>
      <c r="I1126" s="163"/>
    </row>
    <row r="1127" spans="1:9" ht="15.75" x14ac:dyDescent="0.25">
      <c r="A1127" s="160"/>
      <c r="B1127" s="159"/>
      <c r="C1127" s="159"/>
      <c r="D1127" s="159"/>
      <c r="E1127" s="161"/>
      <c r="F1127" s="162"/>
      <c r="G1127" s="311"/>
      <c r="H1127" s="312"/>
      <c r="I1127" s="163"/>
    </row>
    <row r="1128" spans="1:9" ht="15.75" x14ac:dyDescent="0.25">
      <c r="A1128" s="160"/>
      <c r="B1128" s="159"/>
      <c r="C1128" s="159"/>
      <c r="D1128" s="159"/>
      <c r="E1128" s="161"/>
      <c r="F1128" s="162"/>
      <c r="G1128" s="311"/>
      <c r="H1128" s="312"/>
      <c r="I1128" s="163"/>
    </row>
    <row r="1129" spans="1:9" ht="15.75" x14ac:dyDescent="0.25">
      <c r="A1129" s="160"/>
      <c r="B1129" s="159"/>
      <c r="C1129" s="159"/>
      <c r="D1129" s="159"/>
      <c r="E1129" s="161"/>
      <c r="F1129" s="162"/>
      <c r="G1129" s="311"/>
      <c r="H1129" s="312"/>
      <c r="I1129" s="163"/>
    </row>
    <row r="1130" spans="1:9" ht="15.75" x14ac:dyDescent="0.25">
      <c r="A1130" s="160"/>
      <c r="B1130" s="159"/>
      <c r="C1130" s="159"/>
      <c r="D1130" s="159"/>
      <c r="E1130" s="161"/>
      <c r="F1130" s="162"/>
      <c r="G1130" s="311"/>
      <c r="H1130" s="312"/>
      <c r="I1130" s="163"/>
    </row>
    <row r="1131" spans="1:9" ht="15.75" x14ac:dyDescent="0.25">
      <c r="A1131" s="160"/>
      <c r="B1131" s="159"/>
      <c r="C1131" s="159"/>
      <c r="D1131" s="159"/>
      <c r="E1131" s="161"/>
      <c r="F1131" s="162"/>
      <c r="G1131" s="311"/>
      <c r="H1131" s="312"/>
      <c r="I1131" s="163"/>
    </row>
    <row r="1132" spans="1:9" ht="15.75" x14ac:dyDescent="0.25">
      <c r="A1132" s="160"/>
      <c r="B1132" s="159"/>
      <c r="C1132" s="159"/>
      <c r="D1132" s="159"/>
      <c r="E1132" s="161"/>
      <c r="F1132" s="162"/>
      <c r="G1132" s="311"/>
      <c r="H1132" s="312"/>
      <c r="I1132" s="163"/>
    </row>
    <row r="1133" spans="1:9" ht="15.75" x14ac:dyDescent="0.25">
      <c r="A1133" s="160"/>
      <c r="B1133" s="159"/>
      <c r="C1133" s="159"/>
      <c r="D1133" s="159"/>
      <c r="E1133" s="161"/>
      <c r="F1133" s="162"/>
      <c r="G1133" s="311"/>
      <c r="H1133" s="312"/>
      <c r="I1133" s="163"/>
    </row>
    <row r="1134" spans="1:9" ht="15.75" x14ac:dyDescent="0.25">
      <c r="A1134" s="160"/>
      <c r="B1134" s="159"/>
      <c r="C1134" s="159"/>
      <c r="D1134" s="159"/>
      <c r="E1134" s="161"/>
      <c r="F1134" s="162"/>
      <c r="G1134" s="311"/>
      <c r="H1134" s="312"/>
      <c r="I1134" s="163"/>
    </row>
    <row r="1135" spans="1:9" ht="15.75" x14ac:dyDescent="0.25">
      <c r="A1135" s="160"/>
      <c r="B1135" s="159"/>
      <c r="C1135" s="159"/>
      <c r="D1135" s="159"/>
      <c r="E1135" s="161"/>
      <c r="F1135" s="162"/>
      <c r="G1135" s="311"/>
      <c r="H1135" s="312"/>
      <c r="I1135" s="163"/>
    </row>
    <row r="1136" spans="1:9" ht="15.75" x14ac:dyDescent="0.25">
      <c r="A1136" s="160"/>
      <c r="B1136" s="159"/>
      <c r="C1136" s="159"/>
      <c r="D1136" s="159"/>
      <c r="E1136" s="161"/>
      <c r="F1136" s="162"/>
      <c r="G1136" s="311"/>
      <c r="H1136" s="312"/>
      <c r="I1136" s="163"/>
    </row>
    <row r="1137" spans="1:9" ht="15.75" x14ac:dyDescent="0.25">
      <c r="A1137" s="160"/>
      <c r="B1137" s="159"/>
      <c r="C1137" s="159"/>
      <c r="D1137" s="159"/>
      <c r="E1137" s="161"/>
      <c r="F1137" s="162"/>
      <c r="G1137" s="311"/>
      <c r="H1137" s="312"/>
      <c r="I1137" s="163"/>
    </row>
    <row r="1138" spans="1:9" ht="15.75" x14ac:dyDescent="0.25">
      <c r="A1138" s="160"/>
      <c r="B1138" s="159"/>
      <c r="C1138" s="159"/>
      <c r="D1138" s="159"/>
      <c r="E1138" s="161"/>
      <c r="F1138" s="162"/>
      <c r="G1138" s="311"/>
      <c r="H1138" s="312"/>
      <c r="I1138" s="163"/>
    </row>
    <row r="1139" spans="1:9" ht="15.75" x14ac:dyDescent="0.25">
      <c r="A1139" s="160"/>
      <c r="B1139" s="159"/>
      <c r="C1139" s="159"/>
      <c r="D1139" s="159"/>
      <c r="E1139" s="161"/>
      <c r="F1139" s="162"/>
      <c r="G1139" s="311"/>
      <c r="H1139" s="312"/>
      <c r="I1139" s="163"/>
    </row>
    <row r="1140" spans="1:9" ht="15.75" x14ac:dyDescent="0.25">
      <c r="A1140" s="160"/>
      <c r="B1140" s="159"/>
      <c r="C1140" s="159"/>
      <c r="D1140" s="159"/>
      <c r="E1140" s="161"/>
      <c r="F1140" s="162"/>
      <c r="G1140" s="311"/>
      <c r="H1140" s="312"/>
      <c r="I1140" s="163"/>
    </row>
    <row r="1141" spans="1:9" ht="15.75" x14ac:dyDescent="0.25">
      <c r="A1141" s="160"/>
      <c r="B1141" s="159"/>
      <c r="C1141" s="159"/>
      <c r="D1141" s="159"/>
      <c r="E1141" s="161"/>
      <c r="F1141" s="162"/>
      <c r="G1141" s="311"/>
      <c r="H1141" s="312"/>
      <c r="I1141" s="163"/>
    </row>
    <row r="1142" spans="1:9" ht="15.75" x14ac:dyDescent="0.25">
      <c r="A1142" s="160"/>
      <c r="B1142" s="159"/>
      <c r="C1142" s="159"/>
      <c r="D1142" s="159"/>
      <c r="E1142" s="161"/>
      <c r="F1142" s="162"/>
      <c r="G1142" s="311"/>
      <c r="H1142" s="312"/>
      <c r="I1142" s="163"/>
    </row>
    <row r="1143" spans="1:9" ht="15.75" x14ac:dyDescent="0.25">
      <c r="A1143" s="160"/>
      <c r="B1143" s="159"/>
      <c r="C1143" s="159"/>
      <c r="D1143" s="159"/>
      <c r="E1143" s="161"/>
      <c r="F1143" s="162"/>
      <c r="G1143" s="311"/>
      <c r="H1143" s="312"/>
      <c r="I1143" s="163"/>
    </row>
    <row r="1144" spans="1:9" ht="15.75" x14ac:dyDescent="0.25">
      <c r="A1144" s="160"/>
      <c r="B1144" s="159"/>
      <c r="C1144" s="159"/>
      <c r="D1144" s="159"/>
      <c r="E1144" s="161"/>
      <c r="F1144" s="162"/>
      <c r="G1144" s="311"/>
      <c r="H1144" s="312"/>
      <c r="I1144" s="163"/>
    </row>
    <row r="1145" spans="1:9" ht="15.75" x14ac:dyDescent="0.25">
      <c r="A1145" s="160"/>
      <c r="B1145" s="159"/>
      <c r="C1145" s="159"/>
      <c r="D1145" s="159"/>
      <c r="E1145" s="161"/>
      <c r="F1145" s="162"/>
      <c r="G1145" s="311"/>
      <c r="H1145" s="312"/>
      <c r="I1145" s="163"/>
    </row>
    <row r="1146" spans="1:9" ht="15.75" x14ac:dyDescent="0.25">
      <c r="A1146" s="160"/>
      <c r="B1146" s="159"/>
      <c r="C1146" s="159"/>
      <c r="D1146" s="159"/>
      <c r="E1146" s="161"/>
      <c r="F1146" s="162"/>
      <c r="G1146" s="311"/>
      <c r="H1146" s="312"/>
      <c r="I1146" s="163"/>
    </row>
    <row r="1147" spans="1:9" ht="15.75" x14ac:dyDescent="0.25">
      <c r="A1147" s="160"/>
      <c r="B1147" s="159"/>
      <c r="C1147" s="159"/>
      <c r="D1147" s="159"/>
      <c r="E1147" s="161"/>
      <c r="F1147" s="162"/>
      <c r="G1147" s="311"/>
      <c r="H1147" s="312"/>
      <c r="I1147" s="163"/>
    </row>
    <row r="1148" spans="1:9" ht="15.75" x14ac:dyDescent="0.25">
      <c r="A1148" s="160"/>
      <c r="B1148" s="159"/>
      <c r="C1148" s="159"/>
      <c r="D1148" s="159"/>
      <c r="E1148" s="161"/>
      <c r="F1148" s="162"/>
      <c r="G1148" s="311"/>
      <c r="H1148" s="312"/>
      <c r="I1148" s="163"/>
    </row>
    <row r="1149" spans="1:9" ht="15.75" x14ac:dyDescent="0.25">
      <c r="A1149" s="160"/>
      <c r="B1149" s="159"/>
      <c r="C1149" s="159"/>
      <c r="D1149" s="159"/>
      <c r="E1149" s="161"/>
      <c r="F1149" s="162"/>
      <c r="G1149" s="311"/>
      <c r="H1149" s="312"/>
      <c r="I1149" s="163"/>
    </row>
    <row r="1150" spans="1:9" ht="15.75" x14ac:dyDescent="0.25">
      <c r="A1150" s="160"/>
      <c r="B1150" s="159"/>
      <c r="C1150" s="159"/>
      <c r="D1150" s="159"/>
      <c r="E1150" s="161"/>
      <c r="F1150" s="162"/>
      <c r="G1150" s="311"/>
      <c r="H1150" s="312"/>
      <c r="I1150" s="163"/>
    </row>
    <row r="1151" spans="1:9" ht="15.75" x14ac:dyDescent="0.25">
      <c r="A1151" s="160"/>
      <c r="B1151" s="159"/>
      <c r="C1151" s="159"/>
      <c r="D1151" s="159"/>
      <c r="E1151" s="161"/>
      <c r="F1151" s="162"/>
      <c r="G1151" s="311"/>
      <c r="H1151" s="312"/>
      <c r="I1151" s="163"/>
    </row>
    <row r="1152" spans="1:9" ht="15.75" x14ac:dyDescent="0.25">
      <c r="A1152" s="160"/>
      <c r="B1152" s="159"/>
      <c r="C1152" s="159"/>
      <c r="D1152" s="159"/>
      <c r="E1152" s="161"/>
      <c r="F1152" s="162"/>
      <c r="G1152" s="311"/>
      <c r="H1152" s="312"/>
      <c r="I1152" s="163"/>
    </row>
    <row r="1153" spans="1:9" ht="15.75" x14ac:dyDescent="0.25">
      <c r="A1153" s="160"/>
      <c r="B1153" s="159"/>
      <c r="C1153" s="159"/>
      <c r="D1153" s="159"/>
      <c r="E1153" s="161"/>
      <c r="F1153" s="162"/>
      <c r="G1153" s="311"/>
      <c r="H1153" s="312"/>
      <c r="I1153" s="163"/>
    </row>
    <row r="1154" spans="1:9" ht="15.75" x14ac:dyDescent="0.25">
      <c r="A1154" s="160"/>
      <c r="B1154" s="159"/>
      <c r="C1154" s="159"/>
      <c r="D1154" s="159"/>
      <c r="E1154" s="161"/>
      <c r="F1154" s="162"/>
      <c r="G1154" s="311"/>
      <c r="H1154" s="312"/>
      <c r="I1154" s="163"/>
    </row>
    <row r="1155" spans="1:9" ht="15.75" x14ac:dyDescent="0.25">
      <c r="A1155" s="160"/>
      <c r="B1155" s="159"/>
      <c r="C1155" s="159"/>
      <c r="D1155" s="159"/>
      <c r="E1155" s="161"/>
      <c r="F1155" s="162"/>
      <c r="G1155" s="311"/>
      <c r="H1155" s="312"/>
      <c r="I1155" s="163"/>
    </row>
    <row r="1156" spans="1:9" ht="15.75" x14ac:dyDescent="0.25">
      <c r="A1156" s="160"/>
      <c r="B1156" s="159"/>
      <c r="C1156" s="159"/>
      <c r="D1156" s="159"/>
      <c r="E1156" s="161"/>
      <c r="F1156" s="162"/>
      <c r="G1156" s="311"/>
      <c r="H1156" s="312"/>
      <c r="I1156" s="163"/>
    </row>
    <row r="1157" spans="1:9" ht="15.75" x14ac:dyDescent="0.25">
      <c r="A1157" s="160"/>
      <c r="B1157" s="159"/>
      <c r="C1157" s="159"/>
      <c r="D1157" s="159"/>
      <c r="E1157" s="161"/>
      <c r="F1157" s="162"/>
      <c r="G1157" s="311"/>
      <c r="H1157" s="312"/>
      <c r="I1157" s="163"/>
    </row>
    <row r="1158" spans="1:9" ht="15.75" x14ac:dyDescent="0.25">
      <c r="A1158" s="160"/>
      <c r="B1158" s="159"/>
      <c r="C1158" s="159"/>
      <c r="D1158" s="159"/>
      <c r="E1158" s="161"/>
      <c r="F1158" s="162"/>
      <c r="G1158" s="311"/>
      <c r="H1158" s="312"/>
      <c r="I1158" s="163"/>
    </row>
    <row r="1159" spans="1:9" ht="15.75" x14ac:dyDescent="0.25">
      <c r="A1159" s="160"/>
      <c r="B1159" s="159"/>
      <c r="C1159" s="159"/>
      <c r="D1159" s="159"/>
      <c r="E1159" s="161"/>
      <c r="F1159" s="162"/>
      <c r="G1159" s="311"/>
      <c r="H1159" s="312"/>
      <c r="I1159" s="163"/>
    </row>
    <row r="1160" spans="1:9" ht="15.75" x14ac:dyDescent="0.25">
      <c r="A1160" s="160"/>
      <c r="B1160" s="159"/>
      <c r="C1160" s="159"/>
      <c r="D1160" s="159"/>
      <c r="E1160" s="161"/>
      <c r="F1160" s="162"/>
      <c r="G1160" s="311"/>
      <c r="H1160" s="312"/>
      <c r="I1160" s="163"/>
    </row>
    <row r="1161" spans="1:9" ht="15.75" x14ac:dyDescent="0.25">
      <c r="A1161" s="160"/>
      <c r="B1161" s="159"/>
      <c r="C1161" s="159"/>
      <c r="D1161" s="159"/>
      <c r="E1161" s="161"/>
      <c r="F1161" s="162"/>
      <c r="G1161" s="311"/>
      <c r="H1161" s="312"/>
      <c r="I1161" s="163"/>
    </row>
    <row r="1162" spans="1:9" ht="15.75" x14ac:dyDescent="0.25">
      <c r="A1162" s="160"/>
      <c r="B1162" s="159"/>
      <c r="C1162" s="159"/>
      <c r="D1162" s="159"/>
      <c r="E1162" s="161"/>
      <c r="F1162" s="162"/>
      <c r="G1162" s="311"/>
      <c r="H1162" s="312"/>
      <c r="I1162" s="163"/>
    </row>
    <row r="1163" spans="1:9" ht="15.75" x14ac:dyDescent="0.25">
      <c r="A1163" s="160"/>
      <c r="B1163" s="159"/>
      <c r="C1163" s="159"/>
      <c r="D1163" s="159"/>
      <c r="E1163" s="161"/>
      <c r="F1163" s="162"/>
      <c r="G1163" s="311"/>
      <c r="H1163" s="312"/>
      <c r="I1163" s="163"/>
    </row>
    <row r="1164" spans="1:9" ht="15.75" x14ac:dyDescent="0.25">
      <c r="A1164" s="160"/>
      <c r="B1164" s="159"/>
      <c r="C1164" s="159"/>
      <c r="D1164" s="159"/>
      <c r="E1164" s="161"/>
      <c r="F1164" s="162"/>
      <c r="G1164" s="311"/>
      <c r="H1164" s="312"/>
      <c r="I1164" s="163"/>
    </row>
    <row r="1165" spans="1:9" ht="15.75" x14ac:dyDescent="0.25">
      <c r="A1165" s="160"/>
      <c r="B1165" s="159"/>
      <c r="C1165" s="159"/>
      <c r="D1165" s="159"/>
      <c r="E1165" s="161"/>
      <c r="F1165" s="162"/>
      <c r="G1165" s="311"/>
      <c r="H1165" s="312"/>
      <c r="I1165" s="163"/>
    </row>
    <row r="1166" spans="1:9" ht="15.75" x14ac:dyDescent="0.25">
      <c r="A1166" s="160"/>
      <c r="B1166" s="159"/>
      <c r="C1166" s="159"/>
      <c r="D1166" s="159"/>
      <c r="E1166" s="161"/>
      <c r="F1166" s="162"/>
      <c r="G1166" s="311"/>
      <c r="H1166" s="312"/>
      <c r="I1166" s="163"/>
    </row>
    <row r="1167" spans="1:9" ht="15.75" x14ac:dyDescent="0.25">
      <c r="A1167" s="160"/>
      <c r="B1167" s="159"/>
      <c r="C1167" s="159"/>
      <c r="D1167" s="159"/>
      <c r="E1167" s="161"/>
      <c r="F1167" s="162"/>
      <c r="G1167" s="311"/>
      <c r="H1167" s="312"/>
      <c r="I1167" s="163"/>
    </row>
    <row r="1168" spans="1:9" ht="15.75" x14ac:dyDescent="0.25">
      <c r="A1168" s="160"/>
      <c r="B1168" s="159"/>
      <c r="C1168" s="159"/>
      <c r="D1168" s="159"/>
      <c r="E1168" s="161"/>
      <c r="F1168" s="162"/>
      <c r="G1168" s="311"/>
      <c r="H1168" s="312"/>
      <c r="I1168" s="163"/>
    </row>
    <row r="1169" spans="1:9" ht="15.75" x14ac:dyDescent="0.25">
      <c r="A1169" s="160"/>
      <c r="B1169" s="159"/>
      <c r="C1169" s="159"/>
      <c r="D1169" s="159"/>
      <c r="E1169" s="161"/>
      <c r="F1169" s="162"/>
      <c r="G1169" s="311"/>
      <c r="H1169" s="312"/>
      <c r="I1169" s="163"/>
    </row>
    <row r="1170" spans="1:9" ht="15.75" x14ac:dyDescent="0.25">
      <c r="A1170" s="160"/>
      <c r="B1170" s="159"/>
      <c r="C1170" s="159"/>
      <c r="D1170" s="159"/>
      <c r="E1170" s="161"/>
      <c r="F1170" s="162"/>
      <c r="G1170" s="311"/>
      <c r="H1170" s="312"/>
      <c r="I1170" s="163"/>
    </row>
    <row r="1171" spans="1:9" ht="15.75" x14ac:dyDescent="0.25">
      <c r="A1171" s="160"/>
      <c r="B1171" s="159"/>
      <c r="C1171" s="159"/>
      <c r="D1171" s="159"/>
      <c r="E1171" s="161"/>
      <c r="F1171" s="162"/>
      <c r="G1171" s="311"/>
      <c r="H1171" s="312"/>
      <c r="I1171" s="163"/>
    </row>
    <row r="1172" spans="1:9" ht="15.75" x14ac:dyDescent="0.25">
      <c r="A1172" s="160"/>
      <c r="B1172" s="159"/>
      <c r="C1172" s="159"/>
      <c r="D1172" s="159"/>
      <c r="E1172" s="161"/>
      <c r="F1172" s="162"/>
      <c r="G1172" s="311"/>
      <c r="H1172" s="312"/>
      <c r="I1172" s="163"/>
    </row>
    <row r="1173" spans="1:9" ht="15.75" x14ac:dyDescent="0.25">
      <c r="A1173" s="160"/>
      <c r="B1173" s="159"/>
      <c r="C1173" s="159"/>
      <c r="D1173" s="159"/>
      <c r="E1173" s="161"/>
      <c r="F1173" s="162"/>
      <c r="G1173" s="311"/>
      <c r="H1173" s="312"/>
      <c r="I1173" s="163"/>
    </row>
    <row r="1174" spans="1:9" ht="15.75" x14ac:dyDescent="0.25">
      <c r="A1174" s="160"/>
      <c r="B1174" s="159"/>
      <c r="C1174" s="159"/>
      <c r="D1174" s="159"/>
      <c r="E1174" s="161"/>
      <c r="F1174" s="162"/>
      <c r="G1174" s="311"/>
      <c r="H1174" s="312"/>
      <c r="I1174" s="163"/>
    </row>
    <row r="1175" spans="1:9" ht="15.75" x14ac:dyDescent="0.25">
      <c r="A1175" s="160"/>
      <c r="B1175" s="159"/>
      <c r="C1175" s="159"/>
      <c r="D1175" s="159"/>
      <c r="E1175" s="161"/>
      <c r="F1175" s="162"/>
      <c r="G1175" s="311"/>
      <c r="H1175" s="312"/>
      <c r="I1175" s="163"/>
    </row>
    <row r="1176" spans="1:9" ht="15.75" x14ac:dyDescent="0.25">
      <c r="A1176" s="160"/>
      <c r="B1176" s="159"/>
      <c r="C1176" s="159"/>
      <c r="D1176" s="159"/>
      <c r="E1176" s="161"/>
      <c r="F1176" s="162"/>
      <c r="G1176" s="311"/>
      <c r="H1176" s="312"/>
      <c r="I1176" s="163"/>
    </row>
    <row r="1177" spans="1:9" ht="15.75" x14ac:dyDescent="0.25">
      <c r="A1177" s="160"/>
      <c r="B1177" s="159"/>
      <c r="C1177" s="159"/>
      <c r="D1177" s="159"/>
      <c r="E1177" s="161"/>
      <c r="F1177" s="162"/>
      <c r="G1177" s="311"/>
      <c r="H1177" s="312"/>
      <c r="I1177" s="163"/>
    </row>
    <row r="1178" spans="1:9" ht="15.75" x14ac:dyDescent="0.25">
      <c r="A1178" s="160"/>
      <c r="B1178" s="159"/>
      <c r="C1178" s="159"/>
      <c r="D1178" s="159"/>
      <c r="E1178" s="161"/>
      <c r="F1178" s="162"/>
      <c r="G1178" s="311"/>
      <c r="H1178" s="312"/>
      <c r="I1178" s="163"/>
    </row>
    <row r="1179" spans="1:9" ht="15.75" x14ac:dyDescent="0.25">
      <c r="A1179" s="160"/>
      <c r="B1179" s="159"/>
      <c r="C1179" s="159"/>
      <c r="D1179" s="159"/>
      <c r="E1179" s="161"/>
      <c r="F1179" s="162"/>
      <c r="G1179" s="311"/>
      <c r="H1179" s="312"/>
      <c r="I1179" s="163"/>
    </row>
    <row r="1180" spans="1:9" ht="15.75" x14ac:dyDescent="0.25">
      <c r="A1180" s="160"/>
      <c r="B1180" s="159"/>
      <c r="C1180" s="159"/>
      <c r="D1180" s="159"/>
      <c r="E1180" s="161"/>
      <c r="F1180" s="162"/>
      <c r="G1180" s="311"/>
      <c r="H1180" s="312"/>
      <c r="I1180" s="163"/>
    </row>
    <row r="1181" spans="1:9" ht="15.75" x14ac:dyDescent="0.25">
      <c r="A1181" s="160"/>
      <c r="B1181" s="159"/>
      <c r="C1181" s="159"/>
      <c r="D1181" s="159"/>
      <c r="E1181" s="161"/>
      <c r="F1181" s="162"/>
      <c r="G1181" s="311"/>
      <c r="H1181" s="312"/>
      <c r="I1181" s="163"/>
    </row>
    <row r="1182" spans="1:9" ht="15.75" x14ac:dyDescent="0.25">
      <c r="A1182" s="160"/>
      <c r="B1182" s="159"/>
      <c r="C1182" s="159"/>
      <c r="D1182" s="159"/>
      <c r="E1182" s="161"/>
      <c r="F1182" s="162"/>
      <c r="G1182" s="311"/>
      <c r="H1182" s="312"/>
      <c r="I1182" s="163"/>
    </row>
    <row r="1183" spans="1:9" ht="15.75" x14ac:dyDescent="0.25">
      <c r="A1183" s="160"/>
      <c r="B1183" s="159"/>
      <c r="C1183" s="159"/>
      <c r="D1183" s="159"/>
      <c r="E1183" s="161"/>
      <c r="F1183" s="162"/>
      <c r="G1183" s="311"/>
      <c r="H1183" s="312"/>
      <c r="I1183" s="163"/>
    </row>
    <row r="1184" spans="1:9" ht="15.75" x14ac:dyDescent="0.25">
      <c r="A1184" s="160"/>
      <c r="B1184" s="159"/>
      <c r="C1184" s="159"/>
      <c r="D1184" s="159"/>
      <c r="E1184" s="161"/>
      <c r="F1184" s="162"/>
      <c r="G1184" s="311"/>
      <c r="H1184" s="312"/>
      <c r="I1184" s="163"/>
    </row>
    <row r="1185" spans="1:9" ht="15.75" x14ac:dyDescent="0.25">
      <c r="A1185" s="160"/>
      <c r="B1185" s="159"/>
      <c r="C1185" s="159"/>
      <c r="D1185" s="159"/>
      <c r="E1185" s="161"/>
      <c r="F1185" s="162"/>
      <c r="G1185" s="311"/>
      <c r="H1185" s="312"/>
      <c r="I1185" s="163"/>
    </row>
    <row r="1186" spans="1:9" ht="15.75" x14ac:dyDescent="0.25">
      <c r="A1186" s="160"/>
      <c r="B1186" s="159"/>
      <c r="C1186" s="159"/>
      <c r="D1186" s="159"/>
      <c r="E1186" s="161"/>
      <c r="F1186" s="162"/>
      <c r="G1186" s="311"/>
      <c r="H1186" s="312"/>
      <c r="I1186" s="163"/>
    </row>
    <row r="1187" spans="1:9" ht="15.75" x14ac:dyDescent="0.25">
      <c r="A1187" s="160"/>
      <c r="B1187" s="159"/>
      <c r="C1187" s="159"/>
      <c r="D1187" s="159"/>
      <c r="E1187" s="161"/>
      <c r="F1187" s="162"/>
      <c r="G1187" s="311"/>
      <c r="H1187" s="312"/>
      <c r="I1187" s="163"/>
    </row>
    <row r="1188" spans="1:9" ht="15.75" x14ac:dyDescent="0.25">
      <c r="A1188" s="160"/>
      <c r="B1188" s="159"/>
      <c r="C1188" s="159"/>
      <c r="D1188" s="159"/>
      <c r="E1188" s="161"/>
      <c r="F1188" s="162"/>
      <c r="G1188" s="311"/>
      <c r="H1188" s="312"/>
      <c r="I1188" s="163"/>
    </row>
    <row r="1189" spans="1:9" ht="15.75" x14ac:dyDescent="0.25">
      <c r="A1189" s="160"/>
      <c r="B1189" s="159"/>
      <c r="C1189" s="159"/>
      <c r="D1189" s="159"/>
      <c r="E1189" s="161"/>
      <c r="F1189" s="162"/>
      <c r="G1189" s="311"/>
      <c r="H1189" s="312"/>
      <c r="I1189" s="163"/>
    </row>
    <row r="1190" spans="1:9" ht="15.75" x14ac:dyDescent="0.25">
      <c r="A1190" s="160"/>
      <c r="B1190" s="159"/>
      <c r="C1190" s="159"/>
      <c r="D1190" s="159"/>
      <c r="E1190" s="161"/>
      <c r="F1190" s="162"/>
      <c r="G1190" s="311"/>
      <c r="H1190" s="312"/>
      <c r="I1190" s="163"/>
    </row>
    <row r="1191" spans="1:9" ht="15.75" x14ac:dyDescent="0.25">
      <c r="A1191" s="160"/>
      <c r="B1191" s="159"/>
      <c r="C1191" s="159"/>
      <c r="D1191" s="159"/>
      <c r="E1191" s="161"/>
      <c r="F1191" s="162"/>
      <c r="G1191" s="311"/>
      <c r="H1191" s="312"/>
      <c r="I1191" s="163"/>
    </row>
    <row r="1192" spans="1:9" ht="15.75" x14ac:dyDescent="0.25">
      <c r="A1192" s="160"/>
      <c r="B1192" s="159"/>
      <c r="C1192" s="159"/>
      <c r="D1192" s="159"/>
      <c r="E1192" s="161"/>
      <c r="F1192" s="162"/>
      <c r="G1192" s="311"/>
      <c r="H1192" s="312"/>
      <c r="I1192" s="163"/>
    </row>
    <row r="1193" spans="1:9" ht="15.75" x14ac:dyDescent="0.25">
      <c r="A1193" s="160"/>
      <c r="B1193" s="159"/>
      <c r="C1193" s="159"/>
      <c r="D1193" s="159"/>
      <c r="E1193" s="161"/>
      <c r="F1193" s="162"/>
      <c r="G1193" s="311"/>
      <c r="H1193" s="312"/>
      <c r="I1193" s="163"/>
    </row>
    <row r="1194" spans="1:9" ht="15.75" x14ac:dyDescent="0.25">
      <c r="A1194" s="160"/>
      <c r="B1194" s="159"/>
      <c r="C1194" s="159"/>
      <c r="D1194" s="159"/>
      <c r="E1194" s="161"/>
      <c r="F1194" s="162"/>
      <c r="G1194" s="311"/>
      <c r="H1194" s="312"/>
      <c r="I1194" s="163"/>
    </row>
    <row r="1195" spans="1:9" ht="15.75" x14ac:dyDescent="0.25">
      <c r="A1195" s="160"/>
      <c r="B1195" s="159"/>
      <c r="C1195" s="159"/>
      <c r="D1195" s="159"/>
      <c r="E1195" s="161"/>
      <c r="F1195" s="162"/>
      <c r="G1195" s="311"/>
      <c r="H1195" s="312"/>
      <c r="I1195" s="163"/>
    </row>
    <row r="1196" spans="1:9" ht="15.75" x14ac:dyDescent="0.25">
      <c r="A1196" s="160"/>
      <c r="B1196" s="159"/>
      <c r="C1196" s="159"/>
      <c r="D1196" s="159"/>
      <c r="E1196" s="161"/>
      <c r="F1196" s="162"/>
      <c r="G1196" s="311"/>
      <c r="H1196" s="312"/>
      <c r="I1196" s="163"/>
    </row>
    <row r="1197" spans="1:9" ht="15.75" x14ac:dyDescent="0.25">
      <c r="A1197" s="160"/>
      <c r="B1197" s="159"/>
      <c r="C1197" s="159"/>
      <c r="D1197" s="159"/>
      <c r="E1197" s="161"/>
      <c r="F1197" s="162"/>
      <c r="G1197" s="311"/>
      <c r="H1197" s="312"/>
      <c r="I1197" s="163"/>
    </row>
    <row r="1198" spans="1:9" ht="15.75" x14ac:dyDescent="0.25">
      <c r="A1198" s="160"/>
      <c r="B1198" s="159"/>
      <c r="C1198" s="159"/>
      <c r="D1198" s="159"/>
      <c r="E1198" s="161"/>
      <c r="F1198" s="162"/>
      <c r="G1198" s="311"/>
      <c r="H1198" s="312"/>
      <c r="I1198" s="163"/>
    </row>
    <row r="1199" spans="1:9" ht="15.75" x14ac:dyDescent="0.25">
      <c r="A1199" s="160"/>
      <c r="B1199" s="159"/>
      <c r="C1199" s="159"/>
      <c r="D1199" s="159"/>
      <c r="E1199" s="161"/>
      <c r="F1199" s="162"/>
      <c r="G1199" s="311"/>
      <c r="H1199" s="312"/>
      <c r="I1199" s="163"/>
    </row>
    <row r="1200" spans="1:9" ht="15.75" x14ac:dyDescent="0.25">
      <c r="A1200" s="160"/>
      <c r="B1200" s="159"/>
      <c r="C1200" s="159"/>
      <c r="D1200" s="159"/>
      <c r="E1200" s="161"/>
      <c r="F1200" s="162"/>
      <c r="G1200" s="311"/>
      <c r="H1200" s="312"/>
      <c r="I1200" s="163"/>
    </row>
    <row r="1201" spans="1:9" ht="15.75" x14ac:dyDescent="0.25">
      <c r="A1201" s="160"/>
      <c r="B1201" s="159"/>
      <c r="C1201" s="159"/>
      <c r="D1201" s="159"/>
      <c r="E1201" s="161"/>
      <c r="F1201" s="162"/>
      <c r="G1201" s="311"/>
      <c r="H1201" s="312"/>
      <c r="I1201" s="163"/>
    </row>
    <row r="1202" spans="1:9" ht="15.75" x14ac:dyDescent="0.25">
      <c r="A1202" s="160"/>
      <c r="B1202" s="159"/>
      <c r="C1202" s="159"/>
      <c r="D1202" s="159"/>
      <c r="E1202" s="161"/>
      <c r="F1202" s="162"/>
      <c r="G1202" s="311"/>
      <c r="H1202" s="312"/>
      <c r="I1202" s="163"/>
    </row>
    <row r="1203" spans="1:9" ht="15.75" x14ac:dyDescent="0.25">
      <c r="A1203" s="160"/>
      <c r="B1203" s="159"/>
      <c r="C1203" s="159"/>
      <c r="D1203" s="159"/>
      <c r="E1203" s="161"/>
      <c r="F1203" s="162"/>
      <c r="G1203" s="311"/>
      <c r="H1203" s="312"/>
      <c r="I1203" s="163"/>
    </row>
    <row r="1204" spans="1:9" ht="15.75" x14ac:dyDescent="0.25">
      <c r="A1204" s="160"/>
      <c r="B1204" s="159"/>
      <c r="C1204" s="159"/>
      <c r="D1204" s="159"/>
      <c r="E1204" s="161"/>
      <c r="F1204" s="162"/>
      <c r="G1204" s="311"/>
      <c r="H1204" s="312"/>
      <c r="I1204" s="163"/>
    </row>
    <row r="1205" spans="1:9" ht="15.75" x14ac:dyDescent="0.25">
      <c r="A1205" s="160"/>
      <c r="B1205" s="159"/>
      <c r="C1205" s="159"/>
      <c r="D1205" s="159"/>
      <c r="E1205" s="161"/>
      <c r="F1205" s="162"/>
      <c r="G1205" s="311"/>
      <c r="H1205" s="312"/>
      <c r="I1205" s="163"/>
    </row>
    <row r="1206" spans="1:9" ht="15.75" x14ac:dyDescent="0.25">
      <c r="A1206" s="160"/>
      <c r="B1206" s="159"/>
      <c r="C1206" s="159"/>
      <c r="D1206" s="159"/>
      <c r="E1206" s="161"/>
      <c r="F1206" s="162"/>
      <c r="G1206" s="311"/>
      <c r="H1206" s="312"/>
      <c r="I1206" s="163"/>
    </row>
    <row r="1207" spans="1:9" ht="15.75" x14ac:dyDescent="0.25">
      <c r="A1207" s="160"/>
      <c r="B1207" s="159"/>
      <c r="C1207" s="159"/>
      <c r="D1207" s="159"/>
      <c r="E1207" s="161"/>
      <c r="F1207" s="162"/>
      <c r="G1207" s="311"/>
      <c r="H1207" s="312"/>
      <c r="I1207" s="163"/>
    </row>
    <row r="1208" spans="1:9" ht="15.75" x14ac:dyDescent="0.25">
      <c r="A1208" s="160"/>
      <c r="B1208" s="159"/>
      <c r="C1208" s="159"/>
      <c r="D1208" s="159"/>
      <c r="E1208" s="161"/>
      <c r="F1208" s="162"/>
      <c r="G1208" s="311"/>
      <c r="H1208" s="312"/>
      <c r="I1208" s="163"/>
    </row>
    <row r="1209" spans="1:9" ht="15.75" x14ac:dyDescent="0.25">
      <c r="A1209" s="160"/>
      <c r="B1209" s="159"/>
      <c r="C1209" s="159"/>
      <c r="D1209" s="159"/>
      <c r="E1209" s="161"/>
      <c r="F1209" s="162"/>
      <c r="G1209" s="311"/>
      <c r="H1209" s="312"/>
      <c r="I1209" s="163"/>
    </row>
    <row r="1210" spans="1:9" ht="15.75" x14ac:dyDescent="0.25">
      <c r="A1210" s="160"/>
      <c r="B1210" s="159"/>
      <c r="C1210" s="159"/>
      <c r="D1210" s="159"/>
      <c r="E1210" s="161"/>
      <c r="F1210" s="162"/>
      <c r="G1210" s="311"/>
      <c r="H1210" s="312"/>
      <c r="I1210" s="163"/>
    </row>
    <row r="1211" spans="1:9" ht="15.75" x14ac:dyDescent="0.25">
      <c r="A1211" s="160"/>
      <c r="B1211" s="159"/>
      <c r="C1211" s="159"/>
      <c r="D1211" s="159"/>
      <c r="E1211" s="161"/>
      <c r="F1211" s="162"/>
      <c r="G1211" s="311"/>
      <c r="H1211" s="312"/>
      <c r="I1211" s="163"/>
    </row>
    <row r="1212" spans="1:9" ht="15.75" x14ac:dyDescent="0.25">
      <c r="A1212" s="160"/>
      <c r="B1212" s="159"/>
      <c r="C1212" s="159"/>
      <c r="D1212" s="159"/>
      <c r="E1212" s="161"/>
      <c r="F1212" s="162"/>
      <c r="G1212" s="311"/>
      <c r="H1212" s="312"/>
      <c r="I1212" s="163"/>
    </row>
    <row r="1213" spans="1:9" ht="15.75" x14ac:dyDescent="0.25">
      <c r="A1213" s="160"/>
      <c r="B1213" s="159"/>
      <c r="C1213" s="159"/>
      <c r="D1213" s="159"/>
      <c r="E1213" s="161"/>
      <c r="F1213" s="162"/>
      <c r="G1213" s="311"/>
      <c r="H1213" s="312"/>
      <c r="I1213" s="163"/>
    </row>
    <row r="1214" spans="1:9" ht="15.75" x14ac:dyDescent="0.25">
      <c r="A1214" s="160"/>
      <c r="B1214" s="159"/>
      <c r="C1214" s="159"/>
      <c r="D1214" s="159"/>
      <c r="E1214" s="161"/>
      <c r="F1214" s="162"/>
      <c r="G1214" s="311"/>
      <c r="H1214" s="312"/>
      <c r="I1214" s="163"/>
    </row>
    <row r="1215" spans="1:9" ht="15.75" x14ac:dyDescent="0.25">
      <c r="A1215" s="160"/>
      <c r="B1215" s="159"/>
      <c r="C1215" s="159"/>
      <c r="D1215" s="159"/>
      <c r="E1215" s="161"/>
      <c r="F1215" s="162"/>
      <c r="G1215" s="311"/>
      <c r="H1215" s="312"/>
      <c r="I1215" s="163"/>
    </row>
    <row r="1216" spans="1:9" ht="15.75" x14ac:dyDescent="0.25">
      <c r="A1216" s="160"/>
      <c r="B1216" s="159"/>
      <c r="C1216" s="159"/>
      <c r="D1216" s="159"/>
      <c r="E1216" s="161"/>
      <c r="F1216" s="162"/>
      <c r="G1216" s="311"/>
      <c r="H1216" s="312"/>
      <c r="I1216" s="163"/>
    </row>
    <row r="1217" spans="1:9" ht="15.75" x14ac:dyDescent="0.25">
      <c r="A1217" s="160"/>
      <c r="B1217" s="159"/>
      <c r="C1217" s="159"/>
      <c r="D1217" s="159"/>
      <c r="E1217" s="161"/>
      <c r="F1217" s="162"/>
      <c r="G1217" s="311"/>
      <c r="H1217" s="312"/>
      <c r="I1217" s="163"/>
    </row>
    <row r="1218" spans="1:9" ht="15.75" x14ac:dyDescent="0.25">
      <c r="A1218" s="160"/>
      <c r="B1218" s="159"/>
      <c r="C1218" s="159"/>
      <c r="D1218" s="159"/>
      <c r="E1218" s="161"/>
      <c r="F1218" s="162"/>
      <c r="G1218" s="311"/>
      <c r="H1218" s="312"/>
      <c r="I1218" s="163"/>
    </row>
    <row r="1219" spans="1:9" ht="15.75" x14ac:dyDescent="0.25">
      <c r="A1219" s="160"/>
      <c r="B1219" s="159"/>
      <c r="C1219" s="159"/>
      <c r="D1219" s="159"/>
      <c r="E1219" s="161"/>
      <c r="F1219" s="162"/>
      <c r="G1219" s="311"/>
      <c r="H1219" s="312"/>
      <c r="I1219" s="163"/>
    </row>
    <row r="1220" spans="1:9" ht="15.75" x14ac:dyDescent="0.25">
      <c r="A1220" s="160"/>
      <c r="B1220" s="159"/>
      <c r="C1220" s="159"/>
      <c r="D1220" s="159"/>
      <c r="E1220" s="161"/>
      <c r="F1220" s="162"/>
      <c r="G1220" s="311"/>
      <c r="H1220" s="312"/>
      <c r="I1220" s="163"/>
    </row>
    <row r="1221" spans="1:9" ht="15.75" x14ac:dyDescent="0.25">
      <c r="A1221" s="160"/>
      <c r="B1221" s="159"/>
      <c r="C1221" s="159"/>
      <c r="D1221" s="159"/>
      <c r="E1221" s="161"/>
      <c r="F1221" s="162"/>
      <c r="G1221" s="311"/>
      <c r="H1221" s="312"/>
      <c r="I1221" s="163"/>
    </row>
    <row r="1222" spans="1:9" ht="15.75" x14ac:dyDescent="0.25">
      <c r="A1222" s="160"/>
      <c r="B1222" s="159"/>
      <c r="C1222" s="159"/>
      <c r="D1222" s="159"/>
      <c r="E1222" s="161"/>
      <c r="F1222" s="162"/>
      <c r="G1222" s="311"/>
      <c r="H1222" s="312"/>
      <c r="I1222" s="163"/>
    </row>
    <row r="1223" spans="1:9" ht="15.75" x14ac:dyDescent="0.25">
      <c r="A1223" s="160"/>
      <c r="B1223" s="159"/>
      <c r="C1223" s="159"/>
      <c r="D1223" s="159"/>
      <c r="E1223" s="161"/>
      <c r="F1223" s="162"/>
      <c r="G1223" s="311"/>
      <c r="H1223" s="312"/>
      <c r="I1223" s="163"/>
    </row>
    <row r="1224" spans="1:9" ht="15.75" x14ac:dyDescent="0.25">
      <c r="A1224" s="160"/>
      <c r="B1224" s="159"/>
      <c r="C1224" s="159"/>
      <c r="D1224" s="159"/>
      <c r="E1224" s="161"/>
      <c r="F1224" s="162"/>
      <c r="G1224" s="311"/>
      <c r="H1224" s="312"/>
      <c r="I1224" s="163"/>
    </row>
    <row r="1225" spans="1:9" ht="15.75" x14ac:dyDescent="0.25">
      <c r="A1225" s="160"/>
      <c r="B1225" s="159"/>
      <c r="C1225" s="159"/>
      <c r="D1225" s="159"/>
      <c r="E1225" s="161"/>
      <c r="F1225" s="162"/>
      <c r="G1225" s="311"/>
      <c r="H1225" s="312"/>
      <c r="I1225" s="163"/>
    </row>
    <row r="1226" spans="1:9" ht="15.75" x14ac:dyDescent="0.25">
      <c r="A1226" s="160"/>
      <c r="B1226" s="159"/>
      <c r="C1226" s="159"/>
      <c r="D1226" s="159"/>
      <c r="E1226" s="161"/>
      <c r="F1226" s="162"/>
      <c r="G1226" s="311"/>
      <c r="H1226" s="312"/>
      <c r="I1226" s="163"/>
    </row>
    <row r="1227" spans="1:9" ht="15.75" x14ac:dyDescent="0.25">
      <c r="A1227" s="160"/>
      <c r="B1227" s="159"/>
      <c r="C1227" s="159"/>
      <c r="D1227" s="159"/>
      <c r="E1227" s="161"/>
      <c r="F1227" s="162"/>
      <c r="G1227" s="311"/>
      <c r="H1227" s="312"/>
      <c r="I1227" s="163"/>
    </row>
    <row r="1228" spans="1:9" ht="15.75" x14ac:dyDescent="0.25">
      <c r="A1228" s="160"/>
      <c r="B1228" s="159"/>
      <c r="C1228" s="159"/>
      <c r="D1228" s="159"/>
      <c r="E1228" s="161"/>
      <c r="F1228" s="162"/>
      <c r="G1228" s="311"/>
      <c r="H1228" s="312"/>
      <c r="I1228" s="163"/>
    </row>
    <row r="1229" spans="1:9" ht="15.75" x14ac:dyDescent="0.25">
      <c r="A1229" s="160"/>
      <c r="B1229" s="159"/>
      <c r="C1229" s="159"/>
      <c r="D1229" s="159"/>
      <c r="E1229" s="161"/>
      <c r="F1229" s="162"/>
      <c r="G1229" s="311"/>
      <c r="H1229" s="312"/>
      <c r="I1229" s="163"/>
    </row>
    <row r="1230" spans="1:9" ht="15.75" x14ac:dyDescent="0.25">
      <c r="A1230" s="160"/>
      <c r="B1230" s="159"/>
      <c r="C1230" s="159"/>
      <c r="D1230" s="159"/>
      <c r="E1230" s="161"/>
      <c r="F1230" s="162"/>
      <c r="G1230" s="311"/>
      <c r="H1230" s="312"/>
      <c r="I1230" s="163"/>
    </row>
    <row r="1231" spans="1:9" ht="15.75" x14ac:dyDescent="0.25">
      <c r="A1231" s="160"/>
      <c r="B1231" s="159"/>
      <c r="C1231" s="159"/>
      <c r="D1231" s="159"/>
      <c r="E1231" s="161"/>
      <c r="F1231" s="162"/>
      <c r="G1231" s="311"/>
      <c r="H1231" s="312"/>
      <c r="I1231" s="163"/>
    </row>
    <row r="1232" spans="1:9" ht="15.75" x14ac:dyDescent="0.25">
      <c r="A1232" s="160"/>
      <c r="B1232" s="159"/>
      <c r="C1232" s="159"/>
      <c r="D1232" s="159"/>
      <c r="E1232" s="161"/>
      <c r="F1232" s="162"/>
      <c r="G1232" s="311"/>
      <c r="H1232" s="312"/>
      <c r="I1232" s="163"/>
    </row>
    <row r="1233" spans="1:9" ht="15.75" x14ac:dyDescent="0.25">
      <c r="A1233" s="160"/>
      <c r="B1233" s="159"/>
      <c r="C1233" s="159"/>
      <c r="D1233" s="159"/>
      <c r="E1233" s="161"/>
      <c r="F1233" s="162"/>
      <c r="G1233" s="311"/>
      <c r="H1233" s="312"/>
      <c r="I1233" s="163"/>
    </row>
    <row r="1234" spans="1:9" ht="15.75" x14ac:dyDescent="0.25">
      <c r="A1234" s="160"/>
      <c r="B1234" s="159"/>
      <c r="C1234" s="159"/>
      <c r="D1234" s="159"/>
      <c r="E1234" s="161"/>
      <c r="F1234" s="162"/>
      <c r="G1234" s="311"/>
      <c r="H1234" s="312"/>
      <c r="I1234" s="163"/>
    </row>
    <row r="1235" spans="1:9" ht="15.75" x14ac:dyDescent="0.25">
      <c r="A1235" s="160"/>
      <c r="B1235" s="159"/>
      <c r="C1235" s="159"/>
      <c r="D1235" s="159"/>
      <c r="E1235" s="161"/>
      <c r="F1235" s="162"/>
      <c r="G1235" s="311"/>
      <c r="H1235" s="312"/>
      <c r="I1235" s="163"/>
    </row>
    <row r="1236" spans="1:9" ht="15.75" x14ac:dyDescent="0.25">
      <c r="A1236" s="160"/>
      <c r="B1236" s="159"/>
      <c r="C1236" s="159"/>
      <c r="D1236" s="159"/>
      <c r="E1236" s="161"/>
      <c r="F1236" s="162"/>
      <c r="G1236" s="311"/>
      <c r="H1236" s="312"/>
      <c r="I1236" s="163"/>
    </row>
    <row r="1237" spans="1:9" ht="15.75" x14ac:dyDescent="0.25">
      <c r="A1237" s="160"/>
      <c r="B1237" s="159"/>
      <c r="C1237" s="159"/>
      <c r="D1237" s="159"/>
      <c r="E1237" s="161"/>
      <c r="F1237" s="162"/>
      <c r="G1237" s="311"/>
      <c r="H1237" s="312"/>
      <c r="I1237" s="163"/>
    </row>
    <row r="1238" spans="1:9" ht="15.75" x14ac:dyDescent="0.25">
      <c r="A1238" s="160"/>
      <c r="B1238" s="159"/>
      <c r="C1238" s="159"/>
      <c r="D1238" s="159"/>
      <c r="E1238" s="161"/>
      <c r="F1238" s="162"/>
      <c r="G1238" s="311"/>
      <c r="H1238" s="312"/>
      <c r="I1238" s="163"/>
    </row>
    <row r="1239" spans="1:9" ht="15.75" x14ac:dyDescent="0.25">
      <c r="A1239" s="160"/>
      <c r="B1239" s="159"/>
      <c r="C1239" s="159"/>
      <c r="D1239" s="159"/>
      <c r="E1239" s="161"/>
      <c r="F1239" s="162"/>
      <c r="G1239" s="311"/>
      <c r="H1239" s="312"/>
      <c r="I1239" s="163"/>
    </row>
    <row r="1240" spans="1:9" ht="15.75" x14ac:dyDescent="0.25">
      <c r="A1240" s="160"/>
      <c r="B1240" s="159"/>
      <c r="C1240" s="159"/>
      <c r="D1240" s="159"/>
      <c r="E1240" s="161"/>
      <c r="F1240" s="162"/>
      <c r="G1240" s="311"/>
      <c r="H1240" s="312"/>
      <c r="I1240" s="163"/>
    </row>
    <row r="1241" spans="1:9" ht="15.75" x14ac:dyDescent="0.25">
      <c r="A1241" s="160"/>
      <c r="B1241" s="159"/>
      <c r="C1241" s="159"/>
      <c r="D1241" s="159"/>
      <c r="E1241" s="161"/>
      <c r="F1241" s="162"/>
      <c r="G1241" s="311"/>
      <c r="H1241" s="312"/>
      <c r="I1241" s="163"/>
    </row>
    <row r="1242" spans="1:9" ht="15.75" x14ac:dyDescent="0.25">
      <c r="A1242" s="160"/>
      <c r="B1242" s="159"/>
      <c r="C1242" s="159"/>
      <c r="D1242" s="159"/>
      <c r="E1242" s="161"/>
      <c r="F1242" s="162"/>
      <c r="G1242" s="311"/>
      <c r="H1242" s="312"/>
      <c r="I1242" s="163"/>
    </row>
    <row r="1243" spans="1:9" ht="15.75" x14ac:dyDescent="0.25">
      <c r="A1243" s="160"/>
      <c r="B1243" s="159"/>
      <c r="C1243" s="159"/>
      <c r="D1243" s="159"/>
      <c r="E1243" s="161"/>
      <c r="F1243" s="162"/>
      <c r="G1243" s="311"/>
      <c r="H1243" s="312"/>
      <c r="I1243" s="163"/>
    </row>
    <row r="1244" spans="1:9" ht="15.75" x14ac:dyDescent="0.25">
      <c r="A1244" s="160"/>
      <c r="B1244" s="159"/>
      <c r="C1244" s="159"/>
      <c r="D1244" s="159"/>
      <c r="E1244" s="161"/>
      <c r="F1244" s="162"/>
      <c r="G1244" s="311"/>
      <c r="H1244" s="312"/>
      <c r="I1244" s="163"/>
    </row>
    <row r="1245" spans="1:9" ht="15.75" x14ac:dyDescent="0.25">
      <c r="A1245" s="160"/>
      <c r="B1245" s="159"/>
      <c r="C1245" s="159"/>
      <c r="D1245" s="159"/>
      <c r="E1245" s="161"/>
      <c r="F1245" s="162"/>
      <c r="G1245" s="311"/>
      <c r="H1245" s="312"/>
      <c r="I1245" s="163"/>
    </row>
    <row r="1246" spans="1:9" ht="15.75" x14ac:dyDescent="0.25">
      <c r="A1246" s="160"/>
      <c r="B1246" s="159"/>
      <c r="C1246" s="159"/>
      <c r="D1246" s="159"/>
      <c r="E1246" s="161"/>
      <c r="F1246" s="162"/>
      <c r="G1246" s="311"/>
      <c r="H1246" s="312"/>
      <c r="I1246" s="163"/>
    </row>
    <row r="1247" spans="1:9" ht="15.75" x14ac:dyDescent="0.25">
      <c r="A1247" s="160"/>
      <c r="B1247" s="159"/>
      <c r="C1247" s="159"/>
      <c r="D1247" s="159"/>
      <c r="E1247" s="161"/>
      <c r="F1247" s="162"/>
      <c r="G1247" s="311"/>
      <c r="H1247" s="312"/>
      <c r="I1247" s="163"/>
    </row>
    <row r="1248" spans="1:9" ht="15.75" x14ac:dyDescent="0.25">
      <c r="A1248" s="160"/>
      <c r="B1248" s="159"/>
      <c r="C1248" s="159"/>
      <c r="D1248" s="159"/>
      <c r="E1248" s="161"/>
      <c r="F1248" s="162"/>
      <c r="G1248" s="311"/>
      <c r="H1248" s="312"/>
      <c r="I1248" s="163"/>
    </row>
    <row r="1249" spans="1:9" ht="15.75" x14ac:dyDescent="0.25">
      <c r="A1249" s="160"/>
      <c r="B1249" s="159"/>
      <c r="C1249" s="159"/>
      <c r="D1249" s="159"/>
      <c r="E1249" s="161"/>
      <c r="F1249" s="162"/>
      <c r="G1249" s="311"/>
      <c r="H1249" s="312"/>
      <c r="I1249" s="163"/>
    </row>
    <row r="1250" spans="1:9" ht="15.75" x14ac:dyDescent="0.25">
      <c r="A1250" s="160"/>
      <c r="B1250" s="159"/>
      <c r="C1250" s="159"/>
      <c r="D1250" s="159"/>
      <c r="E1250" s="161"/>
      <c r="F1250" s="162"/>
      <c r="G1250" s="311"/>
      <c r="H1250" s="312"/>
      <c r="I1250" s="163"/>
    </row>
    <row r="1251" spans="1:9" ht="15.75" x14ac:dyDescent="0.25">
      <c r="A1251" s="160"/>
      <c r="B1251" s="159"/>
      <c r="C1251" s="159"/>
      <c r="D1251" s="159"/>
      <c r="E1251" s="161"/>
      <c r="F1251" s="162"/>
      <c r="G1251" s="311"/>
      <c r="H1251" s="312"/>
      <c r="I1251" s="163"/>
    </row>
    <row r="1252" spans="1:9" ht="15.75" x14ac:dyDescent="0.25">
      <c r="A1252" s="160"/>
      <c r="B1252" s="159"/>
      <c r="C1252" s="159"/>
      <c r="D1252" s="159"/>
      <c r="E1252" s="161"/>
      <c r="F1252" s="162"/>
      <c r="G1252" s="311"/>
      <c r="H1252" s="312"/>
      <c r="I1252" s="163"/>
    </row>
    <row r="1253" spans="1:9" ht="15.75" x14ac:dyDescent="0.25">
      <c r="A1253" s="160"/>
      <c r="B1253" s="159"/>
      <c r="C1253" s="159"/>
      <c r="D1253" s="159"/>
      <c r="E1253" s="161"/>
      <c r="F1253" s="162"/>
      <c r="G1253" s="311"/>
      <c r="H1253" s="312"/>
      <c r="I1253" s="163"/>
    </row>
    <row r="1254" spans="1:9" ht="15.75" x14ac:dyDescent="0.25">
      <c r="A1254" s="160"/>
      <c r="B1254" s="159"/>
      <c r="C1254" s="159"/>
      <c r="D1254" s="159"/>
      <c r="E1254" s="161"/>
      <c r="F1254" s="162"/>
      <c r="G1254" s="311"/>
      <c r="H1254" s="312"/>
      <c r="I1254" s="163"/>
    </row>
    <row r="1255" spans="1:9" ht="15.75" x14ac:dyDescent="0.25">
      <c r="A1255" s="160"/>
      <c r="B1255" s="159"/>
      <c r="C1255" s="159"/>
      <c r="D1255" s="159"/>
      <c r="E1255" s="161"/>
      <c r="F1255" s="162"/>
      <c r="G1255" s="311"/>
      <c r="H1255" s="312"/>
      <c r="I1255" s="163"/>
    </row>
    <row r="1256" spans="1:9" ht="15.75" x14ac:dyDescent="0.25">
      <c r="A1256" s="160"/>
      <c r="B1256" s="159"/>
      <c r="C1256" s="159"/>
      <c r="D1256" s="159"/>
      <c r="E1256" s="161"/>
      <c r="F1256" s="162"/>
      <c r="G1256" s="311"/>
      <c r="H1256" s="312"/>
      <c r="I1256" s="163"/>
    </row>
    <row r="1257" spans="1:9" ht="15.75" x14ac:dyDescent="0.25">
      <c r="A1257" s="160"/>
      <c r="B1257" s="159"/>
      <c r="C1257" s="159"/>
      <c r="D1257" s="159"/>
      <c r="E1257" s="161"/>
      <c r="F1257" s="162"/>
      <c r="G1257" s="311"/>
      <c r="H1257" s="312"/>
      <c r="I1257" s="163"/>
    </row>
    <row r="1258" spans="1:9" ht="15.75" x14ac:dyDescent="0.25">
      <c r="A1258" s="160"/>
      <c r="B1258" s="159"/>
      <c r="C1258" s="159"/>
      <c r="D1258" s="159"/>
      <c r="E1258" s="161"/>
      <c r="F1258" s="162"/>
      <c r="G1258" s="311"/>
      <c r="H1258" s="312"/>
      <c r="I1258" s="163"/>
    </row>
    <row r="1259" spans="1:9" ht="15.75" x14ac:dyDescent="0.25">
      <c r="A1259" s="160"/>
      <c r="B1259" s="159"/>
      <c r="C1259" s="159"/>
      <c r="D1259" s="159"/>
      <c r="E1259" s="161"/>
      <c r="F1259" s="162"/>
      <c r="G1259" s="311"/>
      <c r="H1259" s="312"/>
      <c r="I1259" s="163"/>
    </row>
    <row r="1260" spans="1:9" ht="15.75" x14ac:dyDescent="0.25">
      <c r="A1260" s="160"/>
      <c r="B1260" s="159"/>
      <c r="C1260" s="159"/>
      <c r="D1260" s="159"/>
      <c r="E1260" s="161"/>
      <c r="F1260" s="162"/>
      <c r="G1260" s="311"/>
      <c r="H1260" s="312"/>
      <c r="I1260" s="163"/>
    </row>
    <row r="1261" spans="1:9" ht="15.75" x14ac:dyDescent="0.25">
      <c r="A1261" s="160"/>
      <c r="B1261" s="159"/>
      <c r="C1261" s="159"/>
      <c r="D1261" s="159"/>
      <c r="E1261" s="161"/>
      <c r="F1261" s="162"/>
      <c r="G1261" s="311"/>
      <c r="H1261" s="312"/>
      <c r="I1261" s="163"/>
    </row>
    <row r="1262" spans="1:9" ht="15.75" x14ac:dyDescent="0.25">
      <c r="A1262" s="160"/>
      <c r="B1262" s="159"/>
      <c r="C1262" s="159"/>
      <c r="D1262" s="159"/>
      <c r="E1262" s="161"/>
      <c r="F1262" s="162"/>
      <c r="G1262" s="311"/>
      <c r="H1262" s="312"/>
      <c r="I1262" s="163"/>
    </row>
    <row r="1263" spans="1:9" ht="15.75" x14ac:dyDescent="0.25">
      <c r="A1263" s="160"/>
      <c r="B1263" s="159"/>
      <c r="C1263" s="159"/>
      <c r="D1263" s="159"/>
      <c r="E1263" s="161"/>
      <c r="F1263" s="162"/>
      <c r="G1263" s="311"/>
      <c r="H1263" s="312"/>
      <c r="I1263" s="163"/>
    </row>
    <row r="1264" spans="1:9" ht="15.75" x14ac:dyDescent="0.25">
      <c r="A1264" s="160"/>
      <c r="B1264" s="159"/>
      <c r="C1264" s="159"/>
      <c r="D1264" s="159"/>
      <c r="E1264" s="161"/>
      <c r="F1264" s="162"/>
      <c r="G1264" s="311"/>
      <c r="H1264" s="312"/>
      <c r="I1264" s="163"/>
    </row>
    <row r="1265" spans="1:9" ht="15.75" x14ac:dyDescent="0.25">
      <c r="A1265" s="160"/>
      <c r="B1265" s="159"/>
      <c r="C1265" s="159"/>
      <c r="D1265" s="159"/>
      <c r="E1265" s="161"/>
      <c r="F1265" s="162"/>
      <c r="G1265" s="311"/>
      <c r="H1265" s="312"/>
      <c r="I1265" s="163"/>
    </row>
    <row r="1266" spans="1:9" ht="15.75" x14ac:dyDescent="0.25">
      <c r="A1266" s="160"/>
      <c r="B1266" s="159"/>
      <c r="C1266" s="159"/>
      <c r="D1266" s="159"/>
      <c r="E1266" s="161"/>
      <c r="F1266" s="162"/>
      <c r="G1266" s="311"/>
      <c r="H1266" s="312"/>
      <c r="I1266" s="163"/>
    </row>
    <row r="1267" spans="1:9" ht="15.75" x14ac:dyDescent="0.25">
      <c r="A1267" s="160"/>
      <c r="B1267" s="159"/>
      <c r="C1267" s="159"/>
      <c r="D1267" s="159"/>
      <c r="E1267" s="161"/>
      <c r="F1267" s="162"/>
      <c r="G1267" s="311"/>
      <c r="H1267" s="312"/>
      <c r="I1267" s="163"/>
    </row>
    <row r="1268" spans="1:9" ht="15.75" x14ac:dyDescent="0.25">
      <c r="A1268" s="160"/>
      <c r="B1268" s="159"/>
      <c r="C1268" s="159"/>
      <c r="D1268" s="159"/>
      <c r="E1268" s="161"/>
      <c r="F1268" s="162"/>
      <c r="G1268" s="311"/>
      <c r="H1268" s="312"/>
      <c r="I1268" s="163"/>
    </row>
    <row r="1269" spans="1:9" ht="15.75" x14ac:dyDescent="0.25">
      <c r="A1269" s="160"/>
      <c r="B1269" s="159"/>
      <c r="C1269" s="159"/>
      <c r="D1269" s="159"/>
      <c r="E1269" s="161"/>
      <c r="F1269" s="162"/>
      <c r="G1269" s="311"/>
      <c r="H1269" s="312"/>
      <c r="I1269" s="163"/>
    </row>
    <row r="1270" spans="1:9" ht="15.75" x14ac:dyDescent="0.25">
      <c r="A1270" s="160"/>
      <c r="B1270" s="159"/>
      <c r="C1270" s="159"/>
      <c r="D1270" s="159"/>
      <c r="E1270" s="161"/>
      <c r="F1270" s="162"/>
      <c r="G1270" s="311"/>
      <c r="H1270" s="312"/>
      <c r="I1270" s="163"/>
    </row>
    <row r="1271" spans="1:9" ht="15.75" x14ac:dyDescent="0.25">
      <c r="A1271" s="160"/>
      <c r="B1271" s="159"/>
      <c r="C1271" s="159"/>
      <c r="D1271" s="159"/>
      <c r="E1271" s="161"/>
      <c r="F1271" s="162"/>
      <c r="G1271" s="311"/>
      <c r="H1271" s="312"/>
      <c r="I1271" s="163"/>
    </row>
    <row r="1272" spans="1:9" ht="15.75" x14ac:dyDescent="0.25">
      <c r="A1272" s="160"/>
      <c r="B1272" s="159"/>
      <c r="C1272" s="159"/>
      <c r="D1272" s="159"/>
      <c r="E1272" s="161"/>
      <c r="F1272" s="162"/>
      <c r="G1272" s="311"/>
      <c r="H1272" s="312"/>
      <c r="I1272" s="163"/>
    </row>
    <row r="1273" spans="1:9" ht="15.75" x14ac:dyDescent="0.25">
      <c r="A1273" s="160"/>
      <c r="B1273" s="159"/>
      <c r="C1273" s="159"/>
      <c r="D1273" s="159"/>
      <c r="E1273" s="161"/>
      <c r="F1273" s="162"/>
      <c r="G1273" s="311"/>
      <c r="H1273" s="312"/>
      <c r="I1273" s="163"/>
    </row>
    <row r="1274" spans="1:9" ht="15.75" x14ac:dyDescent="0.25">
      <c r="A1274" s="160"/>
      <c r="B1274" s="159"/>
      <c r="C1274" s="159"/>
      <c r="D1274" s="159"/>
      <c r="E1274" s="161"/>
      <c r="F1274" s="162"/>
      <c r="G1274" s="311"/>
      <c r="H1274" s="312"/>
      <c r="I1274" s="163"/>
    </row>
    <row r="1275" spans="1:9" ht="15.75" x14ac:dyDescent="0.25">
      <c r="A1275" s="160"/>
      <c r="B1275" s="159"/>
      <c r="C1275" s="159"/>
      <c r="D1275" s="159"/>
      <c r="E1275" s="161"/>
      <c r="F1275" s="162"/>
      <c r="G1275" s="311"/>
      <c r="H1275" s="312"/>
      <c r="I1275" s="163"/>
    </row>
    <row r="1276" spans="1:9" ht="15.75" x14ac:dyDescent="0.25">
      <c r="A1276" s="160"/>
      <c r="B1276" s="159"/>
      <c r="C1276" s="159"/>
      <c r="D1276" s="159"/>
      <c r="E1276" s="161"/>
      <c r="F1276" s="162"/>
      <c r="G1276" s="311"/>
      <c r="H1276" s="312"/>
      <c r="I1276" s="163"/>
    </row>
    <row r="1277" spans="1:9" ht="15.75" x14ac:dyDescent="0.25">
      <c r="A1277" s="160"/>
      <c r="B1277" s="159"/>
      <c r="C1277" s="159"/>
      <c r="D1277" s="159"/>
      <c r="E1277" s="161"/>
      <c r="F1277" s="162"/>
      <c r="G1277" s="311"/>
      <c r="H1277" s="312"/>
      <c r="I1277" s="163"/>
    </row>
    <row r="1278" spans="1:9" ht="15.75" x14ac:dyDescent="0.25">
      <c r="A1278" s="160"/>
      <c r="B1278" s="159"/>
      <c r="C1278" s="159"/>
      <c r="D1278" s="159"/>
      <c r="E1278" s="161"/>
      <c r="F1278" s="162"/>
      <c r="G1278" s="311"/>
      <c r="H1278" s="312"/>
      <c r="I1278" s="163"/>
    </row>
    <row r="1279" spans="1:9" ht="15.75" x14ac:dyDescent="0.25">
      <c r="A1279" s="160"/>
      <c r="B1279" s="159"/>
      <c r="C1279" s="159"/>
      <c r="D1279" s="159"/>
      <c r="E1279" s="161"/>
      <c r="F1279" s="162"/>
      <c r="G1279" s="311"/>
      <c r="H1279" s="312"/>
      <c r="I1279" s="163"/>
    </row>
    <row r="1280" spans="1:9" ht="15.75" x14ac:dyDescent="0.25">
      <c r="A1280" s="160"/>
      <c r="B1280" s="159"/>
      <c r="C1280" s="159"/>
      <c r="D1280" s="159"/>
      <c r="E1280" s="161"/>
      <c r="F1280" s="162"/>
      <c r="G1280" s="311"/>
      <c r="H1280" s="312"/>
      <c r="I1280" s="163"/>
    </row>
    <row r="1281" spans="1:9" ht="15.75" x14ac:dyDescent="0.25">
      <c r="A1281" s="160"/>
      <c r="B1281" s="159"/>
      <c r="C1281" s="159"/>
      <c r="D1281" s="159"/>
      <c r="E1281" s="161"/>
      <c r="F1281" s="162"/>
      <c r="G1281" s="311"/>
      <c r="H1281" s="312"/>
      <c r="I1281" s="163"/>
    </row>
    <row r="1282" spans="1:9" ht="15.75" x14ac:dyDescent="0.25">
      <c r="A1282" s="160"/>
      <c r="B1282" s="159"/>
      <c r="C1282" s="159"/>
      <c r="D1282" s="159"/>
      <c r="E1282" s="161"/>
      <c r="F1282" s="162"/>
      <c r="G1282" s="311"/>
      <c r="H1282" s="312"/>
      <c r="I1282" s="163"/>
    </row>
    <row r="1283" spans="1:9" ht="15.75" x14ac:dyDescent="0.25">
      <c r="A1283" s="160"/>
      <c r="B1283" s="159"/>
      <c r="C1283" s="159"/>
      <c r="D1283" s="159"/>
      <c r="E1283" s="161"/>
      <c r="F1283" s="162"/>
      <c r="G1283" s="311"/>
      <c r="H1283" s="312"/>
      <c r="I1283" s="163"/>
    </row>
    <row r="1284" spans="1:9" ht="15.75" x14ac:dyDescent="0.25">
      <c r="A1284" s="160"/>
      <c r="B1284" s="159"/>
      <c r="C1284" s="159"/>
      <c r="D1284" s="159"/>
      <c r="E1284" s="161"/>
      <c r="F1284" s="162"/>
      <c r="G1284" s="311"/>
      <c r="H1284" s="312"/>
      <c r="I1284" s="163"/>
    </row>
    <row r="1285" spans="1:9" ht="15.75" x14ac:dyDescent="0.25">
      <c r="A1285" s="160"/>
      <c r="B1285" s="159"/>
      <c r="C1285" s="159"/>
      <c r="D1285" s="159"/>
      <c r="E1285" s="161"/>
      <c r="F1285" s="162"/>
      <c r="G1285" s="311"/>
      <c r="H1285" s="312"/>
      <c r="I1285" s="163"/>
    </row>
    <row r="1286" spans="1:9" ht="15.75" x14ac:dyDescent="0.25">
      <c r="A1286" s="160"/>
      <c r="B1286" s="159"/>
      <c r="C1286" s="159"/>
      <c r="D1286" s="159"/>
      <c r="E1286" s="161"/>
      <c r="F1286" s="162"/>
      <c r="G1286" s="311"/>
      <c r="H1286" s="312"/>
      <c r="I1286" s="163"/>
    </row>
    <row r="1287" spans="1:9" ht="15.75" x14ac:dyDescent="0.25">
      <c r="A1287" s="160"/>
      <c r="B1287" s="159"/>
      <c r="C1287" s="159"/>
      <c r="D1287" s="159"/>
      <c r="E1287" s="161"/>
      <c r="F1287" s="162"/>
      <c r="G1287" s="311"/>
      <c r="H1287" s="312"/>
      <c r="I1287" s="163"/>
    </row>
    <row r="1288" spans="1:9" ht="15.75" x14ac:dyDescent="0.25">
      <c r="A1288" s="160"/>
      <c r="B1288" s="159"/>
      <c r="C1288" s="159"/>
      <c r="D1288" s="159"/>
      <c r="E1288" s="161"/>
      <c r="F1288" s="162"/>
      <c r="G1288" s="311"/>
      <c r="H1288" s="312"/>
      <c r="I1288" s="163"/>
    </row>
    <row r="1289" spans="1:9" ht="15.75" x14ac:dyDescent="0.25">
      <c r="A1289" s="160"/>
      <c r="B1289" s="159"/>
      <c r="C1289" s="159"/>
      <c r="D1289" s="159"/>
      <c r="E1289" s="161"/>
      <c r="F1289" s="162"/>
      <c r="G1289" s="311"/>
      <c r="H1289" s="312"/>
      <c r="I1289" s="163"/>
    </row>
    <row r="1290" spans="1:9" ht="15.75" x14ac:dyDescent="0.25">
      <c r="A1290" s="160"/>
      <c r="B1290" s="159"/>
      <c r="C1290" s="159"/>
      <c r="D1290" s="159"/>
      <c r="E1290" s="161"/>
      <c r="F1290" s="162"/>
      <c r="G1290" s="311"/>
      <c r="H1290" s="312"/>
      <c r="I1290" s="163"/>
    </row>
    <row r="1291" spans="1:9" ht="15.75" x14ac:dyDescent="0.25">
      <c r="A1291" s="160"/>
      <c r="B1291" s="159"/>
      <c r="C1291" s="159"/>
      <c r="D1291" s="159"/>
      <c r="E1291" s="161"/>
      <c r="F1291" s="162"/>
      <c r="G1291" s="311"/>
      <c r="H1291" s="312"/>
      <c r="I1291" s="163"/>
    </row>
    <row r="1292" spans="1:9" ht="15.75" x14ac:dyDescent="0.25">
      <c r="A1292" s="160"/>
      <c r="B1292" s="159"/>
      <c r="C1292" s="159"/>
      <c r="D1292" s="159"/>
      <c r="E1292" s="161"/>
      <c r="F1292" s="162"/>
      <c r="G1292" s="311"/>
      <c r="H1292" s="312"/>
      <c r="I1292" s="163"/>
    </row>
    <row r="1293" spans="1:9" ht="15.75" x14ac:dyDescent="0.25">
      <c r="A1293" s="160"/>
      <c r="B1293" s="159"/>
      <c r="C1293" s="159"/>
      <c r="D1293" s="159"/>
      <c r="E1293" s="161"/>
      <c r="F1293" s="162"/>
      <c r="G1293" s="311"/>
      <c r="H1293" s="312"/>
      <c r="I1293" s="163"/>
    </row>
    <row r="1294" spans="1:9" ht="15.75" x14ac:dyDescent="0.25">
      <c r="A1294" s="160"/>
      <c r="B1294" s="159"/>
      <c r="C1294" s="159"/>
      <c r="D1294" s="159"/>
      <c r="E1294" s="161"/>
      <c r="F1294" s="162"/>
      <c r="G1294" s="311"/>
      <c r="H1294" s="312"/>
      <c r="I1294" s="163"/>
    </row>
    <row r="1295" spans="1:9" ht="15.75" x14ac:dyDescent="0.25">
      <c r="A1295" s="160"/>
      <c r="B1295" s="159"/>
      <c r="C1295" s="159"/>
      <c r="D1295" s="159"/>
      <c r="E1295" s="161"/>
      <c r="F1295" s="162"/>
      <c r="G1295" s="311"/>
      <c r="H1295" s="312"/>
      <c r="I1295" s="163"/>
    </row>
    <row r="1296" spans="1:9" ht="15.75" x14ac:dyDescent="0.25">
      <c r="A1296" s="160"/>
      <c r="B1296" s="159"/>
      <c r="C1296" s="159"/>
      <c r="D1296" s="159"/>
      <c r="E1296" s="161"/>
      <c r="F1296" s="162"/>
      <c r="G1296" s="311"/>
      <c r="H1296" s="312"/>
      <c r="I1296" s="163"/>
    </row>
    <row r="1297" spans="1:9" ht="15.75" x14ac:dyDescent="0.25">
      <c r="A1297" s="160"/>
      <c r="B1297" s="159"/>
      <c r="C1297" s="159"/>
      <c r="D1297" s="159"/>
      <c r="E1297" s="161"/>
      <c r="F1297" s="162"/>
      <c r="G1297" s="311"/>
      <c r="H1297" s="312"/>
      <c r="I1297" s="163"/>
    </row>
    <row r="1298" spans="1:9" ht="15.75" x14ac:dyDescent="0.25">
      <c r="A1298" s="160"/>
      <c r="B1298" s="159"/>
      <c r="C1298" s="159"/>
      <c r="D1298" s="159"/>
      <c r="E1298" s="161"/>
      <c r="F1298" s="162"/>
      <c r="G1298" s="311"/>
      <c r="H1298" s="312"/>
      <c r="I1298" s="163"/>
    </row>
    <row r="1299" spans="1:9" ht="15.75" x14ac:dyDescent="0.25">
      <c r="A1299" s="160"/>
      <c r="B1299" s="159"/>
      <c r="C1299" s="159"/>
      <c r="D1299" s="159"/>
      <c r="E1299" s="161"/>
      <c r="F1299" s="162"/>
      <c r="G1299" s="311"/>
      <c r="H1299" s="312"/>
      <c r="I1299" s="163"/>
    </row>
    <row r="1300" spans="1:9" ht="15.75" x14ac:dyDescent="0.25">
      <c r="A1300" s="160"/>
      <c r="B1300" s="159"/>
      <c r="C1300" s="159"/>
      <c r="D1300" s="159"/>
      <c r="E1300" s="161"/>
      <c r="F1300" s="162"/>
      <c r="G1300" s="311"/>
      <c r="H1300" s="312"/>
      <c r="I1300" s="163"/>
    </row>
    <row r="1301" spans="1:9" ht="15.75" x14ac:dyDescent="0.25">
      <c r="A1301" s="160"/>
      <c r="B1301" s="159"/>
      <c r="C1301" s="159"/>
      <c r="D1301" s="159"/>
      <c r="E1301" s="161"/>
      <c r="F1301" s="162"/>
      <c r="G1301" s="311"/>
      <c r="H1301" s="312"/>
      <c r="I1301" s="163"/>
    </row>
    <row r="1302" spans="1:9" ht="15.75" x14ac:dyDescent="0.25">
      <c r="A1302" s="160"/>
      <c r="B1302" s="159"/>
      <c r="C1302" s="159"/>
      <c r="D1302" s="159"/>
      <c r="E1302" s="161"/>
      <c r="F1302" s="162"/>
      <c r="G1302" s="311"/>
      <c r="H1302" s="312"/>
      <c r="I1302" s="163"/>
    </row>
    <row r="1303" spans="1:9" ht="15.75" x14ac:dyDescent="0.25">
      <c r="A1303" s="160"/>
      <c r="B1303" s="159"/>
      <c r="C1303" s="159"/>
      <c r="D1303" s="159"/>
      <c r="E1303" s="161"/>
      <c r="F1303" s="162"/>
      <c r="G1303" s="311"/>
      <c r="H1303" s="312"/>
      <c r="I1303" s="163"/>
    </row>
    <row r="1304" spans="1:9" ht="15.75" x14ac:dyDescent="0.25">
      <c r="A1304" s="160"/>
      <c r="B1304" s="159"/>
      <c r="C1304" s="159"/>
      <c r="D1304" s="159"/>
      <c r="E1304" s="161"/>
      <c r="F1304" s="162"/>
      <c r="G1304" s="311"/>
      <c r="H1304" s="312"/>
      <c r="I1304" s="163"/>
    </row>
    <row r="1305" spans="1:9" ht="15.75" x14ac:dyDescent="0.25">
      <c r="A1305" s="160"/>
      <c r="B1305" s="159"/>
      <c r="C1305" s="159"/>
      <c r="D1305" s="159"/>
      <c r="E1305" s="161"/>
      <c r="F1305" s="162"/>
      <c r="G1305" s="311"/>
      <c r="H1305" s="312"/>
      <c r="I1305" s="163"/>
    </row>
    <row r="1306" spans="1:9" ht="15.75" x14ac:dyDescent="0.25">
      <c r="A1306" s="160"/>
      <c r="B1306" s="159"/>
      <c r="C1306" s="159"/>
      <c r="D1306" s="159"/>
      <c r="E1306" s="161"/>
      <c r="F1306" s="162"/>
      <c r="G1306" s="311"/>
      <c r="H1306" s="312"/>
      <c r="I1306" s="163"/>
    </row>
    <row r="1307" spans="1:9" ht="15.75" x14ac:dyDescent="0.25">
      <c r="A1307" s="160"/>
      <c r="B1307" s="159"/>
      <c r="C1307" s="159"/>
      <c r="D1307" s="159"/>
      <c r="E1307" s="161"/>
      <c r="F1307" s="162"/>
      <c r="G1307" s="311"/>
      <c r="H1307" s="312"/>
      <c r="I1307" s="163"/>
    </row>
    <row r="1308" spans="1:9" ht="15.75" x14ac:dyDescent="0.25">
      <c r="A1308" s="160"/>
      <c r="B1308" s="159"/>
      <c r="C1308" s="159"/>
      <c r="D1308" s="159"/>
      <c r="E1308" s="161"/>
      <c r="F1308" s="162"/>
      <c r="G1308" s="311"/>
      <c r="H1308" s="312"/>
      <c r="I1308" s="163"/>
    </row>
    <row r="1309" spans="1:9" ht="15.75" x14ac:dyDescent="0.25">
      <c r="A1309" s="160"/>
      <c r="B1309" s="159"/>
      <c r="C1309" s="159"/>
      <c r="D1309" s="159"/>
      <c r="E1309" s="161"/>
      <c r="F1309" s="162"/>
      <c r="G1309" s="311"/>
      <c r="H1309" s="312"/>
      <c r="I1309" s="163"/>
    </row>
    <row r="1310" spans="1:9" ht="15.75" x14ac:dyDescent="0.25">
      <c r="A1310" s="160"/>
      <c r="B1310" s="159"/>
      <c r="C1310" s="159"/>
      <c r="D1310" s="159"/>
      <c r="E1310" s="161"/>
      <c r="F1310" s="162"/>
      <c r="G1310" s="311"/>
      <c r="H1310" s="312"/>
      <c r="I1310" s="163"/>
    </row>
    <row r="1311" spans="1:9" ht="15.75" x14ac:dyDescent="0.25">
      <c r="A1311" s="160"/>
      <c r="B1311" s="159"/>
      <c r="C1311" s="159"/>
      <c r="D1311" s="159"/>
      <c r="E1311" s="161"/>
      <c r="F1311" s="162"/>
      <c r="G1311" s="311"/>
      <c r="H1311" s="312"/>
      <c r="I1311" s="163"/>
    </row>
    <row r="1312" spans="1:9" ht="15.75" x14ac:dyDescent="0.25">
      <c r="A1312" s="160"/>
      <c r="B1312" s="159"/>
      <c r="C1312" s="159"/>
      <c r="D1312" s="159"/>
      <c r="E1312" s="161"/>
      <c r="F1312" s="162"/>
      <c r="G1312" s="311"/>
      <c r="H1312" s="312"/>
      <c r="I1312" s="163"/>
    </row>
    <row r="1313" spans="1:9" ht="15.75" x14ac:dyDescent="0.25">
      <c r="A1313" s="160"/>
      <c r="B1313" s="159"/>
      <c r="C1313" s="159"/>
      <c r="D1313" s="159"/>
      <c r="E1313" s="161"/>
      <c r="F1313" s="162"/>
      <c r="G1313" s="311"/>
      <c r="H1313" s="312"/>
      <c r="I1313" s="163"/>
    </row>
    <row r="1314" spans="1:9" ht="15.75" x14ac:dyDescent="0.25">
      <c r="A1314" s="160"/>
      <c r="B1314" s="159"/>
      <c r="C1314" s="159"/>
      <c r="D1314" s="159"/>
      <c r="E1314" s="161"/>
      <c r="F1314" s="162"/>
      <c r="G1314" s="311"/>
      <c r="H1314" s="312"/>
      <c r="I1314" s="163"/>
    </row>
    <row r="1315" spans="1:9" ht="15.75" x14ac:dyDescent="0.25">
      <c r="A1315" s="160"/>
      <c r="B1315" s="159"/>
      <c r="C1315" s="159"/>
      <c r="D1315" s="159"/>
      <c r="E1315" s="161"/>
      <c r="F1315" s="162"/>
      <c r="G1315" s="311"/>
      <c r="H1315" s="312"/>
      <c r="I1315" s="163"/>
    </row>
    <row r="1316" spans="1:9" ht="15.75" x14ac:dyDescent="0.25">
      <c r="A1316" s="160"/>
      <c r="B1316" s="159"/>
      <c r="C1316" s="159"/>
      <c r="D1316" s="159"/>
      <c r="E1316" s="161"/>
      <c r="F1316" s="162"/>
      <c r="G1316" s="311"/>
      <c r="H1316" s="312"/>
      <c r="I1316" s="163"/>
    </row>
    <row r="1317" spans="1:9" ht="15.75" x14ac:dyDescent="0.25">
      <c r="A1317" s="160"/>
      <c r="B1317" s="159"/>
      <c r="C1317" s="159"/>
      <c r="D1317" s="159"/>
      <c r="E1317" s="161"/>
      <c r="F1317" s="162"/>
      <c r="G1317" s="311"/>
      <c r="H1317" s="312"/>
      <c r="I1317" s="163"/>
    </row>
    <row r="1318" spans="1:9" ht="15.75" x14ac:dyDescent="0.25">
      <c r="A1318" s="160"/>
      <c r="B1318" s="159"/>
      <c r="C1318" s="159"/>
      <c r="D1318" s="159"/>
      <c r="E1318" s="161"/>
      <c r="F1318" s="162"/>
      <c r="G1318" s="311"/>
      <c r="H1318" s="312"/>
      <c r="I1318" s="163"/>
    </row>
    <row r="1319" spans="1:9" ht="15.75" x14ac:dyDescent="0.25">
      <c r="A1319" s="160"/>
      <c r="B1319" s="159"/>
      <c r="C1319" s="159"/>
      <c r="D1319" s="159"/>
      <c r="E1319" s="161"/>
      <c r="F1319" s="162"/>
      <c r="G1319" s="311"/>
      <c r="H1319" s="312"/>
      <c r="I1319" s="163"/>
    </row>
    <row r="1320" spans="1:9" ht="15.75" x14ac:dyDescent="0.25">
      <c r="A1320" s="160"/>
      <c r="B1320" s="159"/>
      <c r="C1320" s="159"/>
      <c r="D1320" s="159"/>
      <c r="E1320" s="161"/>
      <c r="F1320" s="162"/>
      <c r="G1320" s="311"/>
      <c r="H1320" s="312"/>
      <c r="I1320" s="163"/>
    </row>
    <row r="1321" spans="1:9" ht="15.75" x14ac:dyDescent="0.25">
      <c r="A1321" s="160"/>
      <c r="B1321" s="159"/>
      <c r="C1321" s="159"/>
      <c r="D1321" s="159"/>
      <c r="E1321" s="161"/>
      <c r="F1321" s="162"/>
      <c r="G1321" s="311"/>
      <c r="H1321" s="312"/>
      <c r="I1321" s="163"/>
    </row>
    <row r="1322" spans="1:9" ht="15.75" x14ac:dyDescent="0.25">
      <c r="A1322" s="160"/>
      <c r="B1322" s="159"/>
      <c r="C1322" s="159"/>
      <c r="D1322" s="159"/>
      <c r="E1322" s="161"/>
      <c r="F1322" s="162"/>
      <c r="G1322" s="311"/>
      <c r="H1322" s="312"/>
      <c r="I1322" s="163"/>
    </row>
    <row r="1323" spans="1:9" ht="15.75" x14ac:dyDescent="0.25">
      <c r="A1323" s="160"/>
      <c r="B1323" s="159"/>
      <c r="C1323" s="159"/>
      <c r="D1323" s="159"/>
      <c r="E1323" s="161"/>
      <c r="F1323" s="162"/>
      <c r="G1323" s="311"/>
      <c r="H1323" s="312"/>
      <c r="I1323" s="163"/>
    </row>
    <row r="1324" spans="1:9" ht="15.75" x14ac:dyDescent="0.25">
      <c r="A1324" s="160"/>
      <c r="B1324" s="159"/>
      <c r="C1324" s="159"/>
      <c r="D1324" s="159"/>
      <c r="E1324" s="161"/>
      <c r="F1324" s="162"/>
      <c r="G1324" s="311"/>
      <c r="H1324" s="312"/>
      <c r="I1324" s="163"/>
    </row>
    <row r="1325" spans="1:9" ht="15.75" x14ac:dyDescent="0.25">
      <c r="A1325" s="160"/>
      <c r="B1325" s="159"/>
      <c r="C1325" s="159"/>
      <c r="D1325" s="159"/>
      <c r="E1325" s="161"/>
      <c r="F1325" s="162"/>
      <c r="G1325" s="311"/>
      <c r="H1325" s="312"/>
      <c r="I1325" s="163"/>
    </row>
    <row r="1326" spans="1:9" ht="15.75" x14ac:dyDescent="0.25">
      <c r="A1326" s="160"/>
      <c r="B1326" s="159"/>
      <c r="C1326" s="159"/>
      <c r="D1326" s="159"/>
      <c r="E1326" s="161"/>
      <c r="F1326" s="162"/>
      <c r="G1326" s="311"/>
      <c r="H1326" s="312"/>
      <c r="I1326" s="163"/>
    </row>
    <row r="1327" spans="1:9" ht="15.75" x14ac:dyDescent="0.25">
      <c r="A1327" s="160"/>
      <c r="B1327" s="159"/>
      <c r="C1327" s="159"/>
      <c r="D1327" s="159"/>
      <c r="E1327" s="161"/>
      <c r="F1327" s="162"/>
      <c r="G1327" s="311"/>
      <c r="H1327" s="312"/>
      <c r="I1327" s="163"/>
    </row>
    <row r="1328" spans="1:9" ht="15.75" x14ac:dyDescent="0.25">
      <c r="A1328" s="160"/>
      <c r="B1328" s="159"/>
      <c r="C1328" s="159"/>
      <c r="D1328" s="159"/>
      <c r="E1328" s="161"/>
      <c r="F1328" s="162"/>
      <c r="G1328" s="311"/>
      <c r="H1328" s="312"/>
      <c r="I1328" s="163"/>
    </row>
    <row r="1329" spans="1:9" ht="15.75" x14ac:dyDescent="0.25">
      <c r="A1329" s="160"/>
      <c r="B1329" s="159"/>
      <c r="C1329" s="159"/>
      <c r="D1329" s="159"/>
      <c r="E1329" s="161"/>
      <c r="F1329" s="162"/>
      <c r="G1329" s="311"/>
      <c r="H1329" s="312"/>
      <c r="I1329" s="163"/>
    </row>
    <row r="1330" spans="1:9" ht="15.75" x14ac:dyDescent="0.25">
      <c r="A1330" s="160"/>
      <c r="B1330" s="159"/>
      <c r="C1330" s="159"/>
      <c r="D1330" s="159"/>
      <c r="E1330" s="161"/>
      <c r="F1330" s="162"/>
      <c r="G1330" s="311"/>
      <c r="H1330" s="312"/>
      <c r="I1330" s="163"/>
    </row>
    <row r="1331" spans="1:9" ht="15.75" x14ac:dyDescent="0.25">
      <c r="A1331" s="160"/>
      <c r="B1331" s="159"/>
      <c r="C1331" s="159"/>
      <c r="D1331" s="159"/>
      <c r="E1331" s="161"/>
      <c r="F1331" s="162"/>
      <c r="G1331" s="311"/>
      <c r="H1331" s="312"/>
      <c r="I1331" s="163"/>
    </row>
    <row r="1332" spans="1:9" ht="15.75" x14ac:dyDescent="0.25">
      <c r="A1332" s="160"/>
      <c r="B1332" s="159"/>
      <c r="C1332" s="159"/>
      <c r="D1332" s="159"/>
      <c r="E1332" s="161"/>
      <c r="F1332" s="162"/>
      <c r="G1332" s="311"/>
      <c r="H1332" s="312"/>
      <c r="I1332" s="163"/>
    </row>
    <row r="1333" spans="1:9" ht="15.75" x14ac:dyDescent="0.25">
      <c r="A1333" s="160"/>
      <c r="B1333" s="159"/>
      <c r="C1333" s="159"/>
      <c r="D1333" s="159"/>
      <c r="E1333" s="161"/>
      <c r="F1333" s="162"/>
      <c r="G1333" s="311"/>
      <c r="H1333" s="312"/>
      <c r="I1333" s="163"/>
    </row>
    <row r="1334" spans="1:9" ht="15.75" x14ac:dyDescent="0.25">
      <c r="A1334" s="160"/>
      <c r="B1334" s="159"/>
      <c r="C1334" s="159"/>
      <c r="D1334" s="159"/>
      <c r="E1334" s="161"/>
      <c r="F1334" s="162"/>
      <c r="G1334" s="311"/>
      <c r="H1334" s="312"/>
      <c r="I1334" s="163"/>
    </row>
    <row r="1335" spans="1:9" ht="15.75" x14ac:dyDescent="0.25">
      <c r="A1335" s="160"/>
      <c r="B1335" s="159"/>
      <c r="C1335" s="159"/>
      <c r="D1335" s="159"/>
      <c r="E1335" s="161"/>
      <c r="F1335" s="162"/>
      <c r="G1335" s="311"/>
      <c r="H1335" s="312"/>
      <c r="I1335" s="163"/>
    </row>
    <row r="1336" spans="1:9" ht="15.75" x14ac:dyDescent="0.25">
      <c r="A1336" s="160"/>
      <c r="B1336" s="159"/>
      <c r="C1336" s="159"/>
      <c r="D1336" s="159"/>
      <c r="E1336" s="161"/>
      <c r="F1336" s="162"/>
      <c r="G1336" s="311"/>
      <c r="H1336" s="312"/>
      <c r="I1336" s="163"/>
    </row>
    <row r="1337" spans="1:9" ht="15.75" x14ac:dyDescent="0.25">
      <c r="A1337" s="160"/>
      <c r="B1337" s="159"/>
      <c r="C1337" s="159"/>
      <c r="D1337" s="159"/>
      <c r="E1337" s="161"/>
      <c r="F1337" s="162"/>
      <c r="G1337" s="311"/>
      <c r="H1337" s="312"/>
      <c r="I1337" s="163"/>
    </row>
    <row r="1338" spans="1:9" ht="15.75" x14ac:dyDescent="0.25">
      <c r="A1338" s="160"/>
      <c r="B1338" s="159"/>
      <c r="C1338" s="159"/>
      <c r="D1338" s="159"/>
      <c r="E1338" s="161"/>
      <c r="F1338" s="162"/>
      <c r="G1338" s="311"/>
      <c r="H1338" s="312"/>
      <c r="I1338" s="163"/>
    </row>
    <row r="1339" spans="1:9" ht="15.75" x14ac:dyDescent="0.25">
      <c r="A1339" s="160"/>
      <c r="B1339" s="159"/>
      <c r="C1339" s="159"/>
      <c r="D1339" s="159"/>
      <c r="E1339" s="161"/>
      <c r="F1339" s="162"/>
      <c r="G1339" s="311"/>
      <c r="H1339" s="312"/>
      <c r="I1339" s="163"/>
    </row>
    <row r="1340" spans="1:9" ht="15.75" x14ac:dyDescent="0.25">
      <c r="A1340" s="160"/>
      <c r="B1340" s="159"/>
      <c r="C1340" s="159"/>
      <c r="D1340" s="159"/>
      <c r="E1340" s="161"/>
      <c r="F1340" s="162"/>
      <c r="G1340" s="311"/>
      <c r="H1340" s="312"/>
      <c r="I1340" s="163"/>
    </row>
    <row r="1341" spans="1:9" ht="15.75" x14ac:dyDescent="0.25">
      <c r="A1341" s="160"/>
      <c r="B1341" s="159"/>
      <c r="C1341" s="159"/>
      <c r="D1341" s="159"/>
      <c r="E1341" s="161"/>
      <c r="F1341" s="162"/>
      <c r="G1341" s="311"/>
      <c r="H1341" s="312"/>
      <c r="I1341" s="163"/>
    </row>
    <row r="1342" spans="1:9" ht="15.75" x14ac:dyDescent="0.25">
      <c r="A1342" s="160"/>
      <c r="B1342" s="159"/>
      <c r="C1342" s="159"/>
      <c r="D1342" s="159"/>
      <c r="E1342" s="161"/>
      <c r="F1342" s="162"/>
      <c r="G1342" s="311"/>
      <c r="H1342" s="312"/>
      <c r="I1342" s="163"/>
    </row>
    <row r="1343" spans="1:9" ht="15.75" x14ac:dyDescent="0.25">
      <c r="A1343" s="160"/>
      <c r="B1343" s="159"/>
      <c r="C1343" s="159"/>
      <c r="D1343" s="159"/>
      <c r="E1343" s="161"/>
      <c r="F1343" s="162"/>
      <c r="G1343" s="311"/>
      <c r="H1343" s="312"/>
      <c r="I1343" s="163"/>
    </row>
    <row r="1344" spans="1:9" ht="15.75" x14ac:dyDescent="0.25">
      <c r="A1344" s="160"/>
      <c r="B1344" s="159"/>
      <c r="C1344" s="159"/>
      <c r="D1344" s="159"/>
      <c r="E1344" s="161"/>
      <c r="F1344" s="162"/>
      <c r="G1344" s="311"/>
      <c r="H1344" s="312"/>
      <c r="I1344" s="163"/>
    </row>
    <row r="1345" spans="1:9" ht="15.75" x14ac:dyDescent="0.25">
      <c r="A1345" s="160"/>
      <c r="B1345" s="159"/>
      <c r="C1345" s="159"/>
      <c r="D1345" s="159"/>
      <c r="E1345" s="161"/>
      <c r="F1345" s="162"/>
      <c r="G1345" s="311"/>
      <c r="H1345" s="312"/>
      <c r="I1345" s="163"/>
    </row>
    <row r="1346" spans="1:9" ht="15.75" x14ac:dyDescent="0.25">
      <c r="A1346" s="160"/>
      <c r="B1346" s="159"/>
      <c r="C1346" s="159"/>
      <c r="D1346" s="159"/>
      <c r="E1346" s="161"/>
      <c r="F1346" s="162"/>
      <c r="G1346" s="311"/>
      <c r="H1346" s="312"/>
      <c r="I1346" s="163"/>
    </row>
    <row r="1347" spans="1:9" ht="15.75" x14ac:dyDescent="0.25">
      <c r="A1347" s="160"/>
      <c r="B1347" s="159"/>
      <c r="C1347" s="159"/>
      <c r="D1347" s="159"/>
      <c r="E1347" s="161"/>
      <c r="F1347" s="162"/>
      <c r="G1347" s="311"/>
      <c r="H1347" s="312"/>
      <c r="I1347" s="163"/>
    </row>
    <row r="1348" spans="1:9" ht="15.75" x14ac:dyDescent="0.25">
      <c r="A1348" s="160"/>
      <c r="B1348" s="159"/>
      <c r="C1348" s="159"/>
      <c r="D1348" s="159"/>
      <c r="E1348" s="161"/>
      <c r="F1348" s="162"/>
      <c r="G1348" s="311"/>
      <c r="H1348" s="312"/>
      <c r="I1348" s="163"/>
    </row>
    <row r="1349" spans="1:9" ht="15.75" x14ac:dyDescent="0.25">
      <c r="A1349" s="160"/>
      <c r="B1349" s="159"/>
      <c r="C1349" s="159"/>
      <c r="D1349" s="159"/>
      <c r="E1349" s="161"/>
      <c r="F1349" s="162"/>
      <c r="G1349" s="311"/>
      <c r="H1349" s="312"/>
      <c r="I1349" s="163"/>
    </row>
    <row r="1350" spans="1:9" ht="15.75" x14ac:dyDescent="0.25">
      <c r="A1350" s="160"/>
      <c r="B1350" s="159"/>
      <c r="C1350" s="159"/>
      <c r="D1350" s="159"/>
      <c r="E1350" s="161"/>
      <c r="F1350" s="162"/>
      <c r="G1350" s="311"/>
      <c r="H1350" s="312"/>
      <c r="I1350" s="163"/>
    </row>
    <row r="1351" spans="1:9" ht="15.75" x14ac:dyDescent="0.25">
      <c r="A1351" s="160"/>
      <c r="B1351" s="159"/>
      <c r="C1351" s="159"/>
      <c r="D1351" s="159"/>
      <c r="E1351" s="161"/>
      <c r="F1351" s="162"/>
      <c r="G1351" s="311"/>
      <c r="H1351" s="312"/>
      <c r="I1351" s="163"/>
    </row>
    <row r="1352" spans="1:9" ht="15.75" x14ac:dyDescent="0.25">
      <c r="A1352" s="160"/>
      <c r="B1352" s="159"/>
      <c r="C1352" s="159"/>
      <c r="D1352" s="159"/>
      <c r="E1352" s="161"/>
      <c r="F1352" s="162"/>
      <c r="G1352" s="311"/>
      <c r="H1352" s="312"/>
      <c r="I1352" s="163"/>
    </row>
    <row r="1353" spans="1:9" ht="15.75" x14ac:dyDescent="0.25">
      <c r="A1353" s="160"/>
      <c r="B1353" s="159"/>
      <c r="C1353" s="159"/>
      <c r="D1353" s="159"/>
      <c r="E1353" s="161"/>
      <c r="F1353" s="162"/>
      <c r="G1353" s="311"/>
      <c r="H1353" s="312"/>
      <c r="I1353" s="163"/>
    </row>
    <row r="1354" spans="1:9" ht="15.75" x14ac:dyDescent="0.25">
      <c r="A1354" s="160"/>
      <c r="B1354" s="159"/>
      <c r="C1354" s="159"/>
      <c r="D1354" s="159"/>
      <c r="E1354" s="161"/>
      <c r="F1354" s="162"/>
      <c r="G1354" s="311"/>
      <c r="H1354" s="312"/>
      <c r="I1354" s="163"/>
    </row>
    <row r="1355" spans="1:9" ht="15.75" x14ac:dyDescent="0.25">
      <c r="A1355" s="160"/>
      <c r="B1355" s="159"/>
      <c r="C1355" s="159"/>
      <c r="D1355" s="159"/>
      <c r="E1355" s="161"/>
      <c r="F1355" s="162"/>
      <c r="G1355" s="311"/>
      <c r="H1355" s="312"/>
      <c r="I1355" s="163"/>
    </row>
    <row r="1356" spans="1:9" ht="15.75" x14ac:dyDescent="0.25">
      <c r="A1356" s="160"/>
      <c r="B1356" s="159"/>
      <c r="C1356" s="159"/>
      <c r="D1356" s="159"/>
      <c r="E1356" s="161"/>
      <c r="F1356" s="162"/>
      <c r="G1356" s="311"/>
      <c r="H1356" s="312"/>
      <c r="I1356" s="163"/>
    </row>
    <row r="1357" spans="1:9" ht="15.75" x14ac:dyDescent="0.25">
      <c r="A1357" s="160"/>
      <c r="B1357" s="159"/>
      <c r="C1357" s="159"/>
      <c r="D1357" s="159"/>
      <c r="E1357" s="161"/>
      <c r="F1357" s="162"/>
      <c r="G1357" s="311"/>
      <c r="H1357" s="312"/>
      <c r="I1357" s="163"/>
    </row>
    <row r="1358" spans="1:9" ht="15.75" x14ac:dyDescent="0.25">
      <c r="A1358" s="160"/>
      <c r="B1358" s="159"/>
      <c r="C1358" s="159"/>
      <c r="D1358" s="159"/>
      <c r="E1358" s="161"/>
      <c r="F1358" s="162"/>
      <c r="G1358" s="311"/>
      <c r="H1358" s="312"/>
      <c r="I1358" s="163"/>
    </row>
    <row r="1359" spans="1:9" ht="15.75" x14ac:dyDescent="0.25">
      <c r="A1359" s="160"/>
      <c r="B1359" s="159"/>
      <c r="C1359" s="159"/>
      <c r="D1359" s="159"/>
      <c r="E1359" s="161"/>
      <c r="F1359" s="162"/>
      <c r="G1359" s="311"/>
      <c r="H1359" s="312"/>
      <c r="I1359" s="163"/>
    </row>
    <row r="1360" spans="1:9" ht="15.75" x14ac:dyDescent="0.25">
      <c r="A1360" s="160"/>
      <c r="B1360" s="159"/>
      <c r="C1360" s="159"/>
      <c r="D1360" s="159"/>
      <c r="E1360" s="161"/>
      <c r="F1360" s="162"/>
      <c r="G1360" s="311"/>
      <c r="H1360" s="312"/>
      <c r="I1360" s="163"/>
    </row>
    <row r="1361" spans="1:9" ht="15.75" x14ac:dyDescent="0.25">
      <c r="A1361" s="160"/>
      <c r="B1361" s="159"/>
      <c r="C1361" s="159"/>
      <c r="D1361" s="159"/>
      <c r="E1361" s="161"/>
      <c r="F1361" s="162"/>
      <c r="G1361" s="311"/>
      <c r="H1361" s="312"/>
      <c r="I1361" s="163"/>
    </row>
    <row r="1362" spans="1:9" ht="15.75" x14ac:dyDescent="0.25">
      <c r="A1362" s="160"/>
      <c r="B1362" s="159"/>
      <c r="C1362" s="159"/>
      <c r="D1362" s="159"/>
      <c r="E1362" s="161"/>
      <c r="F1362" s="162"/>
      <c r="G1362" s="311"/>
      <c r="H1362" s="312"/>
      <c r="I1362" s="163"/>
    </row>
    <row r="1363" spans="1:9" ht="15.75" x14ac:dyDescent="0.25">
      <c r="A1363" s="160"/>
      <c r="B1363" s="159"/>
      <c r="C1363" s="159"/>
      <c r="D1363" s="159"/>
      <c r="E1363" s="161"/>
      <c r="F1363" s="162"/>
      <c r="G1363" s="311"/>
      <c r="H1363" s="312"/>
      <c r="I1363" s="163"/>
    </row>
    <row r="1364" spans="1:9" ht="15.75" x14ac:dyDescent="0.25">
      <c r="A1364" s="160"/>
      <c r="B1364" s="159"/>
      <c r="C1364" s="159"/>
      <c r="D1364" s="159"/>
      <c r="E1364" s="161"/>
      <c r="F1364" s="162"/>
      <c r="G1364" s="311"/>
      <c r="H1364" s="312"/>
      <c r="I1364" s="163"/>
    </row>
    <row r="1365" spans="1:9" ht="15.75" x14ac:dyDescent="0.25">
      <c r="A1365" s="160"/>
      <c r="B1365" s="159"/>
      <c r="C1365" s="159"/>
      <c r="D1365" s="159"/>
      <c r="E1365" s="161"/>
      <c r="F1365" s="162"/>
      <c r="G1365" s="311"/>
      <c r="H1365" s="312"/>
      <c r="I1365" s="163"/>
    </row>
    <row r="1366" spans="1:9" ht="15.75" x14ac:dyDescent="0.25">
      <c r="A1366" s="160"/>
      <c r="B1366" s="159"/>
      <c r="C1366" s="159"/>
      <c r="D1366" s="159"/>
      <c r="E1366" s="161"/>
      <c r="F1366" s="162"/>
      <c r="G1366" s="311"/>
      <c r="H1366" s="312"/>
      <c r="I1366" s="163"/>
    </row>
    <row r="1367" spans="1:9" ht="15.75" x14ac:dyDescent="0.25">
      <c r="A1367" s="160"/>
      <c r="B1367" s="159"/>
      <c r="C1367" s="159"/>
      <c r="D1367" s="159"/>
      <c r="E1367" s="161"/>
      <c r="F1367" s="162"/>
      <c r="G1367" s="311"/>
      <c r="H1367" s="312"/>
      <c r="I1367" s="163"/>
    </row>
    <row r="1368" spans="1:9" ht="15.75" x14ac:dyDescent="0.25">
      <c r="A1368" s="160"/>
      <c r="B1368" s="159"/>
      <c r="C1368" s="159"/>
      <c r="D1368" s="159"/>
      <c r="E1368" s="161"/>
      <c r="F1368" s="162"/>
      <c r="G1368" s="311"/>
      <c r="H1368" s="312"/>
      <c r="I1368" s="163"/>
    </row>
    <row r="1369" spans="1:9" ht="15.75" x14ac:dyDescent="0.25">
      <c r="A1369" s="160"/>
      <c r="B1369" s="159"/>
      <c r="C1369" s="159"/>
      <c r="D1369" s="159"/>
      <c r="E1369" s="161"/>
      <c r="F1369" s="162"/>
      <c r="G1369" s="311"/>
      <c r="H1369" s="312"/>
      <c r="I1369" s="163"/>
    </row>
    <row r="1370" spans="1:9" ht="15.75" x14ac:dyDescent="0.25">
      <c r="A1370" s="160"/>
      <c r="B1370" s="159"/>
      <c r="C1370" s="159"/>
      <c r="D1370" s="159"/>
      <c r="E1370" s="161"/>
      <c r="F1370" s="162"/>
      <c r="G1370" s="311"/>
      <c r="H1370" s="312"/>
      <c r="I1370" s="163"/>
    </row>
    <row r="1371" spans="1:9" ht="15.75" x14ac:dyDescent="0.25">
      <c r="A1371" s="160"/>
      <c r="B1371" s="159"/>
      <c r="C1371" s="159"/>
      <c r="D1371" s="159"/>
      <c r="E1371" s="161"/>
      <c r="F1371" s="162"/>
      <c r="G1371" s="311"/>
      <c r="H1371" s="312"/>
      <c r="I1371" s="163"/>
    </row>
    <row r="1372" spans="1:9" ht="15.75" x14ac:dyDescent="0.25">
      <c r="A1372" s="160"/>
      <c r="B1372" s="159"/>
      <c r="C1372" s="159"/>
      <c r="D1372" s="159"/>
      <c r="E1372" s="161"/>
      <c r="F1372" s="162"/>
      <c r="G1372" s="311"/>
      <c r="H1372" s="312"/>
      <c r="I1372" s="163"/>
    </row>
    <row r="1373" spans="1:9" ht="15.75" x14ac:dyDescent="0.25">
      <c r="A1373" s="160"/>
      <c r="B1373" s="159"/>
      <c r="C1373" s="159"/>
      <c r="D1373" s="159"/>
      <c r="E1373" s="161"/>
      <c r="F1373" s="162"/>
      <c r="G1373" s="311"/>
      <c r="H1373" s="312"/>
      <c r="I1373" s="163"/>
    </row>
    <row r="1374" spans="1:9" ht="15.75" x14ac:dyDescent="0.25">
      <c r="A1374" s="160"/>
      <c r="B1374" s="159"/>
      <c r="C1374" s="159"/>
      <c r="D1374" s="159"/>
      <c r="E1374" s="161"/>
      <c r="F1374" s="162"/>
      <c r="G1374" s="311"/>
      <c r="H1374" s="312"/>
      <c r="I1374" s="163"/>
    </row>
    <row r="1375" spans="1:9" ht="15.75" x14ac:dyDescent="0.25">
      <c r="A1375" s="160"/>
      <c r="B1375" s="159"/>
      <c r="C1375" s="159"/>
      <c r="D1375" s="159"/>
      <c r="E1375" s="161"/>
      <c r="F1375" s="162"/>
      <c r="G1375" s="311"/>
      <c r="H1375" s="312"/>
      <c r="I1375" s="163"/>
    </row>
    <row r="1376" spans="1:9" ht="15.75" x14ac:dyDescent="0.25">
      <c r="A1376" s="160"/>
      <c r="B1376" s="159"/>
      <c r="C1376" s="159"/>
      <c r="D1376" s="159"/>
      <c r="E1376" s="161"/>
      <c r="F1376" s="162"/>
      <c r="G1376" s="311"/>
      <c r="H1376" s="312"/>
      <c r="I1376" s="163"/>
    </row>
    <row r="1377" spans="1:9" ht="15.75" x14ac:dyDescent="0.25">
      <c r="A1377" s="160"/>
      <c r="B1377" s="159"/>
      <c r="C1377" s="159"/>
      <c r="D1377" s="159"/>
      <c r="E1377" s="161"/>
      <c r="F1377" s="162"/>
      <c r="G1377" s="311"/>
      <c r="H1377" s="312"/>
      <c r="I1377" s="163"/>
    </row>
    <row r="1378" spans="1:9" ht="15.75" x14ac:dyDescent="0.25">
      <c r="A1378" s="160"/>
      <c r="B1378" s="159"/>
      <c r="C1378" s="159"/>
      <c r="D1378" s="159"/>
      <c r="E1378" s="161"/>
      <c r="F1378" s="162"/>
      <c r="G1378" s="311"/>
      <c r="H1378" s="312"/>
      <c r="I1378" s="163"/>
    </row>
    <row r="1379" spans="1:9" ht="15.75" x14ac:dyDescent="0.25">
      <c r="A1379" s="160"/>
      <c r="B1379" s="159"/>
      <c r="C1379" s="159"/>
      <c r="D1379" s="159"/>
      <c r="E1379" s="161"/>
      <c r="F1379" s="162"/>
      <c r="G1379" s="311"/>
      <c r="H1379" s="312"/>
      <c r="I1379" s="163"/>
    </row>
    <row r="1380" spans="1:9" ht="15.75" x14ac:dyDescent="0.25">
      <c r="A1380" s="160"/>
      <c r="B1380" s="159"/>
      <c r="C1380" s="159"/>
      <c r="D1380" s="159"/>
      <c r="E1380" s="161"/>
      <c r="F1380" s="162"/>
      <c r="G1380" s="311"/>
      <c r="H1380" s="312"/>
      <c r="I1380" s="163"/>
    </row>
    <row r="1381" spans="1:9" ht="15.75" x14ac:dyDescent="0.25">
      <c r="A1381" s="160"/>
      <c r="B1381" s="159"/>
      <c r="C1381" s="159"/>
      <c r="D1381" s="159"/>
      <c r="E1381" s="161"/>
      <c r="F1381" s="162"/>
      <c r="G1381" s="311"/>
      <c r="H1381" s="312"/>
      <c r="I1381" s="163"/>
    </row>
    <row r="1382" spans="1:9" ht="15.75" x14ac:dyDescent="0.25">
      <c r="A1382" s="160"/>
      <c r="B1382" s="159"/>
      <c r="C1382" s="159"/>
      <c r="D1382" s="159"/>
      <c r="E1382" s="161"/>
      <c r="F1382" s="162"/>
      <c r="G1382" s="311"/>
      <c r="H1382" s="312"/>
      <c r="I1382" s="163"/>
    </row>
    <row r="1383" spans="1:9" ht="15.75" x14ac:dyDescent="0.25">
      <c r="A1383" s="160"/>
      <c r="B1383" s="159"/>
      <c r="C1383" s="159"/>
      <c r="D1383" s="159"/>
      <c r="E1383" s="161"/>
      <c r="F1383" s="162"/>
      <c r="G1383" s="311"/>
      <c r="H1383" s="312"/>
      <c r="I1383" s="163"/>
    </row>
    <row r="1384" spans="1:9" ht="15.75" x14ac:dyDescent="0.25">
      <c r="A1384" s="160"/>
      <c r="B1384" s="159"/>
      <c r="C1384" s="159"/>
      <c r="D1384" s="159"/>
      <c r="E1384" s="161"/>
      <c r="F1384" s="162"/>
      <c r="G1384" s="311"/>
      <c r="H1384" s="312"/>
      <c r="I1384" s="163"/>
    </row>
    <row r="1385" spans="1:9" ht="15.75" x14ac:dyDescent="0.25">
      <c r="A1385" s="160"/>
      <c r="B1385" s="159"/>
      <c r="C1385" s="159"/>
      <c r="D1385" s="159"/>
      <c r="E1385" s="161"/>
      <c r="F1385" s="162"/>
      <c r="G1385" s="311"/>
      <c r="H1385" s="312"/>
      <c r="I1385" s="163"/>
    </row>
    <row r="1386" spans="1:9" ht="15.75" x14ac:dyDescent="0.25">
      <c r="A1386" s="160"/>
      <c r="B1386" s="159"/>
      <c r="C1386" s="159"/>
      <c r="D1386" s="159"/>
      <c r="E1386" s="161"/>
      <c r="F1386" s="162"/>
      <c r="G1386" s="311"/>
      <c r="H1386" s="312"/>
      <c r="I1386" s="163"/>
    </row>
    <row r="1387" spans="1:9" ht="15.75" x14ac:dyDescent="0.25">
      <c r="A1387" s="160"/>
      <c r="B1387" s="159"/>
      <c r="C1387" s="159"/>
      <c r="D1387" s="159"/>
      <c r="E1387" s="161"/>
      <c r="F1387" s="162"/>
      <c r="G1387" s="311"/>
      <c r="H1387" s="312"/>
      <c r="I1387" s="163"/>
    </row>
    <row r="1388" spans="1:9" ht="15.75" x14ac:dyDescent="0.25">
      <c r="A1388" s="160"/>
      <c r="B1388" s="159"/>
      <c r="C1388" s="159"/>
      <c r="D1388" s="159"/>
      <c r="E1388" s="161"/>
      <c r="F1388" s="162"/>
      <c r="G1388" s="311"/>
      <c r="H1388" s="312"/>
      <c r="I1388" s="163"/>
    </row>
    <row r="1389" spans="1:9" ht="15.75" x14ac:dyDescent="0.25">
      <c r="A1389" s="160"/>
      <c r="B1389" s="159"/>
      <c r="C1389" s="159"/>
      <c r="D1389" s="159"/>
      <c r="E1389" s="161"/>
      <c r="F1389" s="162"/>
      <c r="G1389" s="311"/>
      <c r="H1389" s="312"/>
      <c r="I1389" s="163"/>
    </row>
    <row r="1390" spans="1:9" ht="15.75" x14ac:dyDescent="0.25">
      <c r="A1390" s="160"/>
      <c r="B1390" s="159"/>
      <c r="C1390" s="159"/>
      <c r="D1390" s="159"/>
      <c r="E1390" s="161"/>
      <c r="F1390" s="162"/>
      <c r="G1390" s="311"/>
      <c r="H1390" s="312"/>
      <c r="I1390" s="163"/>
    </row>
    <row r="1391" spans="1:9" ht="15.75" x14ac:dyDescent="0.25">
      <c r="A1391" s="160"/>
      <c r="B1391" s="159"/>
      <c r="C1391" s="159"/>
      <c r="D1391" s="159"/>
      <c r="E1391" s="161"/>
      <c r="F1391" s="162"/>
      <c r="G1391" s="311"/>
      <c r="H1391" s="312"/>
      <c r="I1391" s="163"/>
    </row>
    <row r="1392" spans="1:9" ht="15.75" x14ac:dyDescent="0.25">
      <c r="A1392" s="160"/>
      <c r="B1392" s="159"/>
      <c r="C1392" s="159"/>
      <c r="D1392" s="159"/>
      <c r="E1392" s="161"/>
      <c r="F1392" s="162"/>
      <c r="G1392" s="311"/>
      <c r="H1392" s="312"/>
      <c r="I1392" s="163"/>
    </row>
    <row r="1393" spans="1:9" ht="15.75" x14ac:dyDescent="0.25">
      <c r="A1393" s="160"/>
      <c r="B1393" s="159"/>
      <c r="C1393" s="159"/>
      <c r="D1393" s="159"/>
      <c r="E1393" s="161"/>
      <c r="F1393" s="162"/>
      <c r="G1393" s="311"/>
      <c r="H1393" s="312"/>
      <c r="I1393" s="163"/>
    </row>
    <row r="1394" spans="1:9" ht="15.75" x14ac:dyDescent="0.25">
      <c r="A1394" s="160"/>
      <c r="B1394" s="159"/>
      <c r="C1394" s="159"/>
      <c r="D1394" s="159"/>
      <c r="E1394" s="161"/>
      <c r="F1394" s="162"/>
      <c r="G1394" s="311"/>
      <c r="H1394" s="312"/>
      <c r="I1394" s="163"/>
    </row>
    <row r="1395" spans="1:9" ht="15.75" x14ac:dyDescent="0.25">
      <c r="A1395" s="160"/>
      <c r="B1395" s="159"/>
      <c r="C1395" s="159"/>
      <c r="D1395" s="159"/>
      <c r="E1395" s="161"/>
      <c r="F1395" s="162"/>
      <c r="G1395" s="311"/>
      <c r="H1395" s="312"/>
      <c r="I1395" s="163"/>
    </row>
    <row r="1396" spans="1:9" ht="15.75" x14ac:dyDescent="0.25">
      <c r="A1396" s="160"/>
      <c r="B1396" s="159"/>
      <c r="C1396" s="159"/>
      <c r="D1396" s="159"/>
      <c r="E1396" s="161"/>
      <c r="F1396" s="162"/>
      <c r="G1396" s="311"/>
      <c r="H1396" s="312"/>
      <c r="I1396" s="163"/>
    </row>
    <row r="1397" spans="1:9" ht="15.75" x14ac:dyDescent="0.25">
      <c r="A1397" s="160"/>
      <c r="B1397" s="159"/>
      <c r="C1397" s="159"/>
      <c r="D1397" s="159"/>
      <c r="E1397" s="161"/>
      <c r="F1397" s="162"/>
      <c r="G1397" s="311"/>
      <c r="H1397" s="312"/>
      <c r="I1397" s="163"/>
    </row>
    <row r="1398" spans="1:9" ht="15.75" x14ac:dyDescent="0.25">
      <c r="A1398" s="160"/>
      <c r="B1398" s="159"/>
      <c r="C1398" s="159"/>
      <c r="D1398" s="159"/>
      <c r="E1398" s="161"/>
      <c r="F1398" s="162"/>
      <c r="G1398" s="311"/>
      <c r="H1398" s="312"/>
      <c r="I1398" s="163"/>
    </row>
    <row r="1399" spans="1:9" ht="15.75" x14ac:dyDescent="0.25">
      <c r="A1399" s="160"/>
      <c r="B1399" s="159"/>
      <c r="C1399" s="159"/>
      <c r="D1399" s="159"/>
      <c r="E1399" s="161"/>
      <c r="F1399" s="162"/>
      <c r="G1399" s="311"/>
      <c r="H1399" s="312"/>
      <c r="I1399" s="163"/>
    </row>
    <row r="1400" spans="1:9" ht="15.75" x14ac:dyDescent="0.25">
      <c r="A1400" s="160"/>
      <c r="B1400" s="159"/>
      <c r="C1400" s="159"/>
      <c r="D1400" s="159"/>
      <c r="E1400" s="161"/>
      <c r="F1400" s="162"/>
      <c r="G1400" s="311"/>
      <c r="H1400" s="312"/>
      <c r="I1400" s="163"/>
    </row>
    <row r="1401" spans="1:9" ht="15.75" x14ac:dyDescent="0.25">
      <c r="A1401" s="160"/>
      <c r="B1401" s="159"/>
      <c r="C1401" s="159"/>
      <c r="D1401" s="159"/>
      <c r="E1401" s="161"/>
      <c r="F1401" s="162"/>
      <c r="G1401" s="311"/>
      <c r="H1401" s="312"/>
      <c r="I1401" s="163"/>
    </row>
    <row r="1402" spans="1:9" ht="15.75" x14ac:dyDescent="0.25">
      <c r="A1402" s="160"/>
      <c r="B1402" s="159"/>
      <c r="C1402" s="159"/>
      <c r="D1402" s="159"/>
      <c r="E1402" s="161"/>
      <c r="F1402" s="162"/>
      <c r="G1402" s="311"/>
      <c r="H1402" s="312"/>
      <c r="I1402" s="163"/>
    </row>
    <row r="1403" spans="1:9" ht="15.75" x14ac:dyDescent="0.25">
      <c r="A1403" s="160"/>
      <c r="B1403" s="159"/>
      <c r="C1403" s="159"/>
      <c r="D1403" s="159"/>
      <c r="E1403" s="161"/>
      <c r="F1403" s="162"/>
      <c r="G1403" s="311"/>
      <c r="H1403" s="312"/>
      <c r="I1403" s="163"/>
    </row>
    <row r="1404" spans="1:9" ht="15.75" x14ac:dyDescent="0.25">
      <c r="A1404" s="160"/>
      <c r="B1404" s="159"/>
      <c r="C1404" s="159"/>
      <c r="D1404" s="159"/>
      <c r="E1404" s="161"/>
      <c r="F1404" s="162"/>
      <c r="G1404" s="311"/>
      <c r="H1404" s="312"/>
      <c r="I1404" s="163"/>
    </row>
    <row r="1405" spans="1:9" ht="15.75" x14ac:dyDescent="0.25">
      <c r="A1405" s="160"/>
      <c r="B1405" s="159"/>
      <c r="C1405" s="159"/>
      <c r="D1405" s="159"/>
      <c r="E1405" s="161"/>
      <c r="F1405" s="162"/>
      <c r="G1405" s="311"/>
      <c r="H1405" s="312"/>
      <c r="I1405" s="163"/>
    </row>
    <row r="1406" spans="1:9" ht="15.75" x14ac:dyDescent="0.25">
      <c r="A1406" s="160"/>
      <c r="B1406" s="159"/>
      <c r="C1406" s="159"/>
      <c r="D1406" s="159"/>
      <c r="E1406" s="161"/>
      <c r="F1406" s="162"/>
      <c r="G1406" s="311"/>
      <c r="H1406" s="312"/>
      <c r="I1406" s="163"/>
    </row>
    <row r="1407" spans="1:9" ht="15.75" x14ac:dyDescent="0.25">
      <c r="A1407" s="160"/>
      <c r="B1407" s="159"/>
      <c r="C1407" s="159"/>
      <c r="D1407" s="159"/>
      <c r="E1407" s="161"/>
      <c r="F1407" s="162"/>
      <c r="G1407" s="311"/>
      <c r="H1407" s="312"/>
      <c r="I1407" s="163"/>
    </row>
    <row r="1408" spans="1:9" ht="15.75" x14ac:dyDescent="0.25">
      <c r="A1408" s="160"/>
      <c r="B1408" s="159"/>
      <c r="C1408" s="159"/>
      <c r="D1408" s="159"/>
      <c r="E1408" s="161"/>
      <c r="F1408" s="162"/>
      <c r="G1408" s="311"/>
      <c r="H1408" s="312"/>
      <c r="I1408" s="163"/>
    </row>
    <row r="1409" spans="1:9" ht="15.75" x14ac:dyDescent="0.25">
      <c r="A1409" s="160"/>
      <c r="B1409" s="159"/>
      <c r="C1409" s="159"/>
      <c r="D1409" s="159"/>
      <c r="E1409" s="161"/>
      <c r="F1409" s="162"/>
      <c r="G1409" s="311"/>
      <c r="H1409" s="312"/>
      <c r="I1409" s="163"/>
    </row>
    <row r="1410" spans="1:9" ht="15.75" x14ac:dyDescent="0.25">
      <c r="A1410" s="160"/>
      <c r="B1410" s="159"/>
      <c r="C1410" s="159"/>
      <c r="D1410" s="159"/>
      <c r="E1410" s="161"/>
      <c r="F1410" s="162"/>
      <c r="G1410" s="311"/>
      <c r="H1410" s="312"/>
      <c r="I1410" s="163"/>
    </row>
    <row r="1411" spans="1:9" ht="15.75" x14ac:dyDescent="0.25">
      <c r="A1411" s="160"/>
      <c r="B1411" s="159"/>
      <c r="C1411" s="159"/>
      <c r="D1411" s="159"/>
      <c r="E1411" s="161"/>
      <c r="F1411" s="162"/>
      <c r="G1411" s="311"/>
      <c r="H1411" s="312"/>
      <c r="I1411" s="163"/>
    </row>
    <row r="1412" spans="1:9" ht="15.75" x14ac:dyDescent="0.25">
      <c r="A1412" s="160"/>
      <c r="B1412" s="159"/>
      <c r="C1412" s="159"/>
      <c r="D1412" s="159"/>
      <c r="E1412" s="161"/>
      <c r="F1412" s="162"/>
      <c r="G1412" s="311"/>
      <c r="H1412" s="312"/>
      <c r="I1412" s="163"/>
    </row>
    <row r="1413" spans="1:9" ht="15.75" x14ac:dyDescent="0.25">
      <c r="A1413" s="160"/>
      <c r="B1413" s="159"/>
      <c r="C1413" s="159"/>
      <c r="D1413" s="159"/>
      <c r="E1413" s="161"/>
      <c r="F1413" s="162"/>
      <c r="G1413" s="311"/>
      <c r="H1413" s="312"/>
      <c r="I1413" s="163"/>
    </row>
    <row r="1414" spans="1:9" ht="15.75" x14ac:dyDescent="0.25">
      <c r="A1414" s="160"/>
      <c r="B1414" s="159"/>
      <c r="C1414" s="159"/>
      <c r="D1414" s="159"/>
      <c r="E1414" s="161"/>
      <c r="F1414" s="162"/>
      <c r="G1414" s="311"/>
      <c r="H1414" s="312"/>
      <c r="I1414" s="163"/>
    </row>
    <row r="1415" spans="1:9" ht="15.75" x14ac:dyDescent="0.25">
      <c r="A1415" s="160"/>
      <c r="B1415" s="159"/>
      <c r="C1415" s="159"/>
      <c r="D1415" s="159"/>
      <c r="E1415" s="161"/>
      <c r="F1415" s="162"/>
      <c r="G1415" s="311"/>
      <c r="H1415" s="312"/>
      <c r="I1415" s="163"/>
    </row>
    <row r="1416" spans="1:9" ht="15.75" x14ac:dyDescent="0.25">
      <c r="A1416" s="160"/>
      <c r="B1416" s="159"/>
      <c r="C1416" s="159"/>
      <c r="D1416" s="159"/>
      <c r="E1416" s="161"/>
      <c r="F1416" s="162"/>
      <c r="G1416" s="311"/>
      <c r="H1416" s="312"/>
      <c r="I1416" s="163"/>
    </row>
    <row r="1417" spans="1:9" ht="15.75" x14ac:dyDescent="0.25">
      <c r="A1417" s="160"/>
      <c r="B1417" s="159"/>
      <c r="C1417" s="159"/>
      <c r="D1417" s="159"/>
      <c r="E1417" s="161"/>
      <c r="F1417" s="162"/>
      <c r="G1417" s="311"/>
      <c r="H1417" s="312"/>
      <c r="I1417" s="163"/>
    </row>
    <row r="1418" spans="1:9" ht="15.75" x14ac:dyDescent="0.25">
      <c r="A1418" s="160"/>
      <c r="B1418" s="159"/>
      <c r="C1418" s="159"/>
      <c r="D1418" s="159"/>
      <c r="E1418" s="161"/>
      <c r="F1418" s="162"/>
      <c r="G1418" s="311"/>
      <c r="H1418" s="312"/>
      <c r="I1418" s="163"/>
    </row>
    <row r="1419" spans="1:9" ht="15.75" x14ac:dyDescent="0.25">
      <c r="A1419" s="160"/>
      <c r="B1419" s="159"/>
      <c r="C1419" s="159"/>
      <c r="D1419" s="159"/>
      <c r="E1419" s="161"/>
      <c r="F1419" s="162"/>
      <c r="G1419" s="311"/>
      <c r="H1419" s="312"/>
      <c r="I1419" s="163"/>
    </row>
    <row r="1420" spans="1:9" ht="15.75" x14ac:dyDescent="0.25">
      <c r="A1420" s="160"/>
      <c r="B1420" s="159"/>
      <c r="C1420" s="159"/>
      <c r="D1420" s="159"/>
      <c r="E1420" s="161"/>
      <c r="F1420" s="162"/>
      <c r="G1420" s="311"/>
      <c r="H1420" s="312"/>
      <c r="I1420" s="163"/>
    </row>
    <row r="1421" spans="1:9" ht="15.75" x14ac:dyDescent="0.25">
      <c r="A1421" s="160"/>
      <c r="B1421" s="159"/>
      <c r="C1421" s="159"/>
      <c r="D1421" s="159"/>
      <c r="E1421" s="161"/>
      <c r="F1421" s="162"/>
      <c r="G1421" s="311"/>
      <c r="H1421" s="312"/>
      <c r="I1421" s="163"/>
    </row>
    <row r="1422" spans="1:9" ht="15.75" x14ac:dyDescent="0.25">
      <c r="A1422" s="160"/>
      <c r="B1422" s="159"/>
      <c r="C1422" s="159"/>
      <c r="D1422" s="159"/>
      <c r="E1422" s="161"/>
      <c r="F1422" s="162"/>
      <c r="G1422" s="311"/>
      <c r="H1422" s="312"/>
      <c r="I1422" s="163"/>
    </row>
    <row r="1423" spans="1:9" ht="15.75" x14ac:dyDescent="0.25">
      <c r="A1423" s="160"/>
      <c r="B1423" s="159"/>
      <c r="C1423" s="159"/>
      <c r="D1423" s="159"/>
      <c r="E1423" s="161"/>
      <c r="F1423" s="162"/>
      <c r="G1423" s="311"/>
      <c r="H1423" s="312"/>
      <c r="I1423" s="163"/>
    </row>
    <row r="1424" spans="1:9" ht="15.75" x14ac:dyDescent="0.25">
      <c r="A1424" s="160"/>
      <c r="B1424" s="159"/>
      <c r="C1424" s="159"/>
      <c r="D1424" s="159"/>
      <c r="E1424" s="161"/>
      <c r="F1424" s="162"/>
      <c r="G1424" s="311"/>
      <c r="H1424" s="312"/>
      <c r="I1424" s="163"/>
    </row>
    <row r="1425" spans="1:9" ht="15.75" x14ac:dyDescent="0.25">
      <c r="A1425" s="160"/>
      <c r="B1425" s="159"/>
      <c r="C1425" s="159"/>
      <c r="D1425" s="159"/>
      <c r="E1425" s="161"/>
      <c r="F1425" s="162"/>
      <c r="G1425" s="311"/>
      <c r="H1425" s="312"/>
      <c r="I1425" s="163"/>
    </row>
    <row r="1426" spans="1:9" ht="15.75" x14ac:dyDescent="0.25">
      <c r="A1426" s="160"/>
      <c r="B1426" s="159"/>
      <c r="C1426" s="159"/>
      <c r="D1426" s="159"/>
      <c r="E1426" s="161"/>
      <c r="F1426" s="162"/>
      <c r="G1426" s="311"/>
      <c r="H1426" s="312"/>
      <c r="I1426" s="163"/>
    </row>
    <row r="1427" spans="1:9" ht="15.75" x14ac:dyDescent="0.25">
      <c r="A1427" s="160"/>
      <c r="B1427" s="159"/>
      <c r="C1427" s="159"/>
      <c r="D1427" s="159"/>
      <c r="E1427" s="161"/>
      <c r="F1427" s="162"/>
      <c r="G1427" s="311"/>
      <c r="H1427" s="312"/>
      <c r="I1427" s="163"/>
    </row>
    <row r="1428" spans="1:9" ht="15.75" x14ac:dyDescent="0.25">
      <c r="A1428" s="160"/>
      <c r="B1428" s="159"/>
      <c r="C1428" s="159"/>
      <c r="D1428" s="159"/>
      <c r="E1428" s="161"/>
      <c r="F1428" s="162"/>
      <c r="G1428" s="311"/>
      <c r="H1428" s="312"/>
      <c r="I1428" s="163"/>
    </row>
    <row r="1429" spans="1:9" ht="15.75" x14ac:dyDescent="0.25">
      <c r="A1429" s="160"/>
      <c r="B1429" s="159"/>
      <c r="C1429" s="159"/>
      <c r="D1429" s="159"/>
      <c r="E1429" s="161"/>
      <c r="F1429" s="162"/>
      <c r="G1429" s="311"/>
      <c r="H1429" s="312"/>
      <c r="I1429" s="163"/>
    </row>
    <row r="1430" spans="1:9" ht="15.75" x14ac:dyDescent="0.25">
      <c r="A1430" s="160"/>
      <c r="B1430" s="159"/>
      <c r="C1430" s="159"/>
      <c r="D1430" s="159"/>
      <c r="E1430" s="161"/>
      <c r="F1430" s="162"/>
      <c r="G1430" s="311"/>
      <c r="H1430" s="312"/>
      <c r="I1430" s="163"/>
    </row>
    <row r="1431" spans="1:9" ht="15.75" x14ac:dyDescent="0.25">
      <c r="A1431" s="160"/>
      <c r="B1431" s="159"/>
      <c r="C1431" s="159"/>
      <c r="D1431" s="159"/>
      <c r="E1431" s="161"/>
      <c r="F1431" s="162"/>
      <c r="G1431" s="311"/>
      <c r="H1431" s="312"/>
      <c r="I1431" s="163"/>
    </row>
    <row r="1432" spans="1:9" ht="15.75" x14ac:dyDescent="0.25">
      <c r="A1432" s="160"/>
      <c r="B1432" s="159"/>
      <c r="C1432" s="159"/>
      <c r="D1432" s="159"/>
      <c r="E1432" s="161"/>
      <c r="F1432" s="162"/>
      <c r="G1432" s="311"/>
      <c r="H1432" s="312"/>
      <c r="I1432" s="163"/>
    </row>
    <row r="1433" spans="1:9" ht="15.75" x14ac:dyDescent="0.25">
      <c r="A1433" s="160"/>
      <c r="B1433" s="159"/>
      <c r="C1433" s="159"/>
      <c r="D1433" s="159"/>
      <c r="E1433" s="161"/>
      <c r="F1433" s="162"/>
      <c r="G1433" s="311"/>
      <c r="H1433" s="312"/>
      <c r="I1433" s="163"/>
    </row>
    <row r="1434" spans="1:9" ht="15.75" x14ac:dyDescent="0.25">
      <c r="A1434" s="160"/>
      <c r="B1434" s="159"/>
      <c r="C1434" s="159"/>
      <c r="D1434" s="159"/>
      <c r="E1434" s="161"/>
      <c r="F1434" s="162"/>
      <c r="G1434" s="311"/>
      <c r="H1434" s="312"/>
      <c r="I1434" s="163"/>
    </row>
    <row r="1435" spans="1:9" ht="15.75" x14ac:dyDescent="0.25">
      <c r="A1435" s="160"/>
      <c r="B1435" s="159"/>
      <c r="C1435" s="159"/>
      <c r="D1435" s="159"/>
      <c r="E1435" s="161"/>
      <c r="F1435" s="162"/>
      <c r="G1435" s="311"/>
      <c r="H1435" s="312"/>
      <c r="I1435" s="163"/>
    </row>
    <row r="1436" spans="1:9" ht="15.75" x14ac:dyDescent="0.25">
      <c r="A1436" s="160"/>
      <c r="B1436" s="159"/>
      <c r="C1436" s="159"/>
      <c r="D1436" s="159"/>
      <c r="E1436" s="161"/>
      <c r="F1436" s="162"/>
      <c r="G1436" s="311"/>
      <c r="H1436" s="312"/>
      <c r="I1436" s="163"/>
    </row>
    <row r="1437" spans="1:9" ht="15.75" x14ac:dyDescent="0.25">
      <c r="A1437" s="160"/>
      <c r="B1437" s="159"/>
      <c r="C1437" s="159"/>
      <c r="D1437" s="159"/>
      <c r="E1437" s="161"/>
      <c r="F1437" s="162"/>
      <c r="G1437" s="311"/>
      <c r="H1437" s="312"/>
      <c r="I1437" s="163"/>
    </row>
    <row r="1438" spans="1:9" ht="15.75" x14ac:dyDescent="0.25">
      <c r="A1438" s="160"/>
      <c r="B1438" s="159"/>
      <c r="C1438" s="159"/>
      <c r="D1438" s="159"/>
      <c r="E1438" s="161"/>
      <c r="F1438" s="162"/>
      <c r="G1438" s="311"/>
      <c r="H1438" s="312"/>
      <c r="I1438" s="163"/>
    </row>
    <row r="1439" spans="1:9" ht="15.75" x14ac:dyDescent="0.25">
      <c r="A1439" s="160"/>
      <c r="B1439" s="159"/>
      <c r="C1439" s="159"/>
      <c r="D1439" s="159"/>
      <c r="E1439" s="161"/>
      <c r="F1439" s="162"/>
      <c r="G1439" s="311"/>
      <c r="H1439" s="312"/>
      <c r="I1439" s="163"/>
    </row>
    <row r="1440" spans="1:9" ht="15.75" x14ac:dyDescent="0.25">
      <c r="A1440" s="160"/>
      <c r="B1440" s="159"/>
      <c r="C1440" s="159"/>
      <c r="D1440" s="159"/>
      <c r="E1440" s="161"/>
      <c r="F1440" s="162"/>
      <c r="G1440" s="311"/>
      <c r="H1440" s="312"/>
      <c r="I1440" s="163"/>
    </row>
    <row r="1441" spans="1:9" ht="15.75" x14ac:dyDescent="0.25">
      <c r="A1441" s="160"/>
      <c r="B1441" s="159"/>
      <c r="C1441" s="159"/>
      <c r="D1441" s="159"/>
      <c r="E1441" s="161"/>
      <c r="F1441" s="162"/>
      <c r="G1441" s="311"/>
      <c r="H1441" s="312"/>
      <c r="I1441" s="163"/>
    </row>
    <row r="1442" spans="1:9" ht="15.75" x14ac:dyDescent="0.25">
      <c r="A1442" s="160"/>
      <c r="B1442" s="159"/>
      <c r="C1442" s="159"/>
      <c r="D1442" s="159"/>
      <c r="E1442" s="161"/>
      <c r="F1442" s="162"/>
      <c r="G1442" s="311"/>
      <c r="H1442" s="312"/>
      <c r="I1442" s="163"/>
    </row>
    <row r="1443" spans="1:9" ht="15.75" x14ac:dyDescent="0.25">
      <c r="A1443" s="160"/>
      <c r="B1443" s="159"/>
      <c r="C1443" s="159"/>
      <c r="D1443" s="159"/>
      <c r="E1443" s="161"/>
      <c r="F1443" s="162"/>
      <c r="G1443" s="311"/>
      <c r="H1443" s="312"/>
      <c r="I1443" s="163"/>
    </row>
    <row r="1444" spans="1:9" ht="15.75" x14ac:dyDescent="0.25">
      <c r="A1444" s="160"/>
      <c r="B1444" s="159"/>
      <c r="C1444" s="159"/>
      <c r="D1444" s="159"/>
      <c r="E1444" s="161"/>
      <c r="F1444" s="162"/>
      <c r="G1444" s="311"/>
      <c r="H1444" s="312"/>
      <c r="I1444" s="163"/>
    </row>
    <row r="1445" spans="1:9" ht="15.75" x14ac:dyDescent="0.25">
      <c r="A1445" s="160"/>
      <c r="B1445" s="159"/>
      <c r="C1445" s="159"/>
      <c r="D1445" s="159"/>
      <c r="E1445" s="161"/>
      <c r="F1445" s="162"/>
      <c r="G1445" s="311"/>
      <c r="H1445" s="312"/>
      <c r="I1445" s="163"/>
    </row>
    <row r="1446" spans="1:9" ht="15.75" x14ac:dyDescent="0.25">
      <c r="A1446" s="160"/>
      <c r="B1446" s="159"/>
      <c r="C1446" s="159"/>
      <c r="D1446" s="159"/>
      <c r="E1446" s="161"/>
      <c r="F1446" s="162"/>
      <c r="G1446" s="311"/>
      <c r="H1446" s="312"/>
      <c r="I1446" s="163"/>
    </row>
    <row r="1447" spans="1:9" ht="15.75" x14ac:dyDescent="0.25">
      <c r="A1447" s="160"/>
      <c r="B1447" s="159"/>
      <c r="C1447" s="159"/>
      <c r="D1447" s="159"/>
      <c r="E1447" s="161"/>
      <c r="F1447" s="162"/>
      <c r="G1447" s="311"/>
      <c r="H1447" s="312"/>
      <c r="I1447" s="163"/>
    </row>
    <row r="1448" spans="1:9" ht="15.75" x14ac:dyDescent="0.25">
      <c r="A1448" s="160"/>
      <c r="B1448" s="159"/>
      <c r="C1448" s="159"/>
      <c r="D1448" s="159"/>
      <c r="E1448" s="161"/>
      <c r="F1448" s="162"/>
      <c r="G1448" s="311"/>
      <c r="H1448" s="312"/>
      <c r="I1448" s="163"/>
    </row>
    <row r="1449" spans="1:9" ht="15.75" x14ac:dyDescent="0.25">
      <c r="A1449" s="160"/>
      <c r="B1449" s="159"/>
      <c r="C1449" s="159"/>
      <c r="D1449" s="159"/>
      <c r="E1449" s="161"/>
      <c r="F1449" s="162"/>
      <c r="G1449" s="311"/>
      <c r="H1449" s="312"/>
      <c r="I1449" s="163"/>
    </row>
    <row r="1450" spans="1:9" ht="15.75" x14ac:dyDescent="0.25">
      <c r="A1450" s="160"/>
      <c r="B1450" s="159"/>
      <c r="C1450" s="159"/>
      <c r="D1450" s="159"/>
      <c r="E1450" s="161"/>
      <c r="F1450" s="162"/>
      <c r="G1450" s="311"/>
      <c r="H1450" s="312"/>
      <c r="I1450" s="163"/>
    </row>
    <row r="1451" spans="1:9" ht="15.75" x14ac:dyDescent="0.25">
      <c r="A1451" s="160"/>
      <c r="B1451" s="159"/>
      <c r="C1451" s="159"/>
      <c r="D1451" s="159"/>
      <c r="E1451" s="161"/>
      <c r="F1451" s="162"/>
      <c r="G1451" s="311"/>
      <c r="H1451" s="312"/>
      <c r="I1451" s="163"/>
    </row>
    <row r="1452" spans="1:9" ht="15.75" x14ac:dyDescent="0.25">
      <c r="A1452" s="160"/>
      <c r="B1452" s="159"/>
      <c r="C1452" s="159"/>
      <c r="D1452" s="159"/>
      <c r="E1452" s="161"/>
      <c r="F1452" s="162"/>
      <c r="G1452" s="311"/>
      <c r="H1452" s="312"/>
      <c r="I1452" s="163"/>
    </row>
    <row r="1453" spans="1:9" ht="15.75" x14ac:dyDescent="0.25">
      <c r="A1453" s="160"/>
      <c r="B1453" s="159"/>
      <c r="C1453" s="159"/>
      <c r="D1453" s="159"/>
      <c r="E1453" s="161"/>
      <c r="F1453" s="162"/>
      <c r="G1453" s="311"/>
      <c r="H1453" s="312"/>
      <c r="I1453" s="163"/>
    </row>
    <row r="1454" spans="1:9" ht="15.75" x14ac:dyDescent="0.25">
      <c r="A1454" s="160"/>
      <c r="B1454" s="159"/>
      <c r="C1454" s="159"/>
      <c r="D1454" s="159"/>
      <c r="E1454" s="161"/>
      <c r="F1454" s="162"/>
      <c r="G1454" s="311"/>
      <c r="H1454" s="312"/>
      <c r="I1454" s="163"/>
    </row>
    <row r="1455" spans="1:9" ht="15.75" x14ac:dyDescent="0.25">
      <c r="A1455" s="160"/>
      <c r="B1455" s="159"/>
      <c r="C1455" s="159"/>
      <c r="D1455" s="159"/>
      <c r="E1455" s="161"/>
      <c r="F1455" s="162"/>
      <c r="G1455" s="311"/>
      <c r="H1455" s="312"/>
      <c r="I1455" s="163"/>
    </row>
    <row r="1456" spans="1:9" ht="15.75" x14ac:dyDescent="0.25">
      <c r="A1456" s="160"/>
      <c r="B1456" s="159"/>
      <c r="C1456" s="159"/>
      <c r="D1456" s="159"/>
      <c r="E1456" s="161"/>
      <c r="F1456" s="162"/>
      <c r="G1456" s="311"/>
      <c r="H1456" s="312"/>
      <c r="I1456" s="163"/>
    </row>
    <row r="1457" spans="1:9" ht="15.75" x14ac:dyDescent="0.25">
      <c r="A1457" s="160"/>
      <c r="B1457" s="159"/>
      <c r="C1457" s="159"/>
      <c r="D1457" s="159"/>
      <c r="E1457" s="161"/>
      <c r="F1457" s="162"/>
      <c r="G1457" s="311"/>
      <c r="H1457" s="312"/>
      <c r="I1457" s="163"/>
    </row>
    <row r="1458" spans="1:9" ht="15.75" x14ac:dyDescent="0.25">
      <c r="A1458" s="160"/>
      <c r="B1458" s="159"/>
      <c r="C1458" s="159"/>
      <c r="D1458" s="159"/>
      <c r="E1458" s="161"/>
      <c r="F1458" s="162"/>
      <c r="G1458" s="311"/>
      <c r="H1458" s="312"/>
      <c r="I1458" s="163"/>
    </row>
    <row r="1459" spans="1:9" ht="15.75" x14ac:dyDescent="0.25">
      <c r="A1459" s="160"/>
      <c r="B1459" s="159"/>
      <c r="C1459" s="159"/>
      <c r="D1459" s="159"/>
      <c r="E1459" s="161"/>
      <c r="F1459" s="162"/>
      <c r="G1459" s="311"/>
      <c r="H1459" s="312"/>
      <c r="I1459" s="163"/>
    </row>
    <row r="1460" spans="1:9" ht="15.75" x14ac:dyDescent="0.25">
      <c r="A1460" s="160"/>
      <c r="B1460" s="159"/>
      <c r="C1460" s="159"/>
      <c r="D1460" s="159"/>
      <c r="E1460" s="161"/>
      <c r="F1460" s="162"/>
      <c r="G1460" s="311"/>
      <c r="H1460" s="312"/>
      <c r="I1460" s="163"/>
    </row>
    <row r="1461" spans="1:9" ht="15.75" x14ac:dyDescent="0.25">
      <c r="A1461" s="160"/>
      <c r="B1461" s="159"/>
      <c r="C1461" s="159"/>
      <c r="D1461" s="159"/>
      <c r="E1461" s="161"/>
      <c r="F1461" s="162"/>
      <c r="G1461" s="311"/>
      <c r="H1461" s="312"/>
      <c r="I1461" s="163"/>
    </row>
    <row r="1462" spans="1:9" ht="15.75" x14ac:dyDescent="0.25">
      <c r="A1462" s="160"/>
      <c r="B1462" s="159"/>
      <c r="C1462" s="159"/>
      <c r="D1462" s="159"/>
      <c r="E1462" s="161"/>
      <c r="F1462" s="162"/>
      <c r="G1462" s="311"/>
      <c r="H1462" s="312"/>
      <c r="I1462" s="163"/>
    </row>
    <row r="1463" spans="1:9" ht="15.75" x14ac:dyDescent="0.25">
      <c r="A1463" s="160"/>
      <c r="B1463" s="159"/>
      <c r="C1463" s="159"/>
      <c r="D1463" s="159"/>
      <c r="E1463" s="161"/>
      <c r="F1463" s="162"/>
      <c r="G1463" s="311"/>
      <c r="H1463" s="312"/>
      <c r="I1463" s="163"/>
    </row>
    <row r="1464" spans="1:9" ht="15.75" x14ac:dyDescent="0.25">
      <c r="A1464" s="160"/>
      <c r="B1464" s="159"/>
      <c r="C1464" s="159"/>
      <c r="D1464" s="159"/>
      <c r="E1464" s="161"/>
      <c r="F1464" s="162"/>
      <c r="G1464" s="311"/>
      <c r="H1464" s="312"/>
      <c r="I1464" s="163"/>
    </row>
    <row r="1465" spans="1:9" ht="15.75" x14ac:dyDescent="0.25">
      <c r="A1465" s="160"/>
      <c r="B1465" s="159"/>
      <c r="C1465" s="159"/>
      <c r="D1465" s="159"/>
      <c r="E1465" s="161"/>
      <c r="F1465" s="162"/>
      <c r="G1465" s="311"/>
      <c r="H1465" s="312"/>
      <c r="I1465" s="163"/>
    </row>
    <row r="1466" spans="1:9" ht="15.75" x14ac:dyDescent="0.25">
      <c r="A1466" s="160"/>
      <c r="B1466" s="159"/>
      <c r="C1466" s="159"/>
      <c r="D1466" s="159"/>
      <c r="E1466" s="161"/>
      <c r="F1466" s="162"/>
      <c r="G1466" s="311"/>
      <c r="H1466" s="312"/>
      <c r="I1466" s="163"/>
    </row>
    <row r="1467" spans="1:9" ht="15.75" x14ac:dyDescent="0.25">
      <c r="A1467" s="160"/>
      <c r="B1467" s="159"/>
      <c r="C1467" s="159"/>
      <c r="D1467" s="159"/>
      <c r="E1467" s="161"/>
      <c r="F1467" s="162"/>
      <c r="G1467" s="311"/>
      <c r="H1467" s="312"/>
      <c r="I1467" s="163"/>
    </row>
    <row r="1468" spans="1:9" ht="15.75" x14ac:dyDescent="0.25">
      <c r="A1468" s="160"/>
      <c r="B1468" s="159"/>
      <c r="C1468" s="159"/>
      <c r="D1468" s="159"/>
      <c r="E1468" s="161"/>
      <c r="F1468" s="162"/>
      <c r="G1468" s="311"/>
      <c r="H1468" s="312"/>
      <c r="I1468" s="163"/>
    </row>
    <row r="1469" spans="1:9" ht="15.75" x14ac:dyDescent="0.25">
      <c r="A1469" s="160"/>
      <c r="B1469" s="159"/>
      <c r="C1469" s="159"/>
      <c r="D1469" s="159"/>
      <c r="E1469" s="161"/>
      <c r="F1469" s="162"/>
      <c r="G1469" s="311"/>
      <c r="H1469" s="312"/>
      <c r="I1469" s="163"/>
    </row>
    <row r="1470" spans="1:9" ht="15.75" x14ac:dyDescent="0.25">
      <c r="A1470" s="160"/>
      <c r="B1470" s="159"/>
      <c r="C1470" s="159"/>
      <c r="D1470" s="159"/>
      <c r="E1470" s="161"/>
      <c r="F1470" s="162"/>
      <c r="G1470" s="311"/>
      <c r="H1470" s="312"/>
      <c r="I1470" s="163"/>
    </row>
    <row r="1471" spans="1:9" ht="15.75" x14ac:dyDescent="0.25">
      <c r="A1471" s="160"/>
      <c r="B1471" s="159"/>
      <c r="C1471" s="159"/>
      <c r="D1471" s="159"/>
      <c r="E1471" s="161"/>
      <c r="F1471" s="162"/>
      <c r="G1471" s="311"/>
      <c r="H1471" s="312"/>
      <c r="I1471" s="163"/>
    </row>
    <row r="1472" spans="1:9" ht="15.75" x14ac:dyDescent="0.25">
      <c r="A1472" s="160"/>
      <c r="B1472" s="159"/>
      <c r="C1472" s="159"/>
      <c r="D1472" s="159"/>
      <c r="E1472" s="161"/>
      <c r="F1472" s="162"/>
      <c r="G1472" s="311"/>
      <c r="H1472" s="312"/>
      <c r="I1472" s="163"/>
    </row>
    <row r="1473" spans="1:9" ht="15.75" x14ac:dyDescent="0.25">
      <c r="A1473" s="160"/>
      <c r="B1473" s="159"/>
      <c r="C1473" s="159"/>
      <c r="D1473" s="159"/>
      <c r="E1473" s="161"/>
      <c r="F1473" s="162"/>
      <c r="G1473" s="311"/>
      <c r="H1473" s="312"/>
      <c r="I1473" s="163"/>
    </row>
    <row r="1474" spans="1:9" ht="15.75" x14ac:dyDescent="0.25">
      <c r="A1474" s="160"/>
      <c r="B1474" s="159"/>
      <c r="C1474" s="159"/>
      <c r="D1474" s="159"/>
      <c r="E1474" s="161"/>
      <c r="F1474" s="162"/>
      <c r="G1474" s="311"/>
      <c r="H1474" s="312"/>
      <c r="I1474" s="163"/>
    </row>
    <row r="1475" spans="1:9" ht="15.75" x14ac:dyDescent="0.25">
      <c r="A1475" s="160"/>
      <c r="B1475" s="159"/>
      <c r="C1475" s="159"/>
      <c r="D1475" s="159"/>
      <c r="E1475" s="161"/>
      <c r="F1475" s="162"/>
      <c r="G1475" s="311"/>
      <c r="H1475" s="312"/>
      <c r="I1475" s="163"/>
    </row>
    <row r="1476" spans="1:9" ht="15.75" x14ac:dyDescent="0.25">
      <c r="A1476" s="160"/>
      <c r="B1476" s="159"/>
      <c r="C1476" s="159"/>
      <c r="D1476" s="159"/>
      <c r="E1476" s="161"/>
      <c r="F1476" s="162"/>
      <c r="G1476" s="311"/>
      <c r="H1476" s="312"/>
      <c r="I1476" s="163"/>
    </row>
    <row r="1477" spans="1:9" ht="15.75" x14ac:dyDescent="0.25">
      <c r="A1477" s="160"/>
      <c r="B1477" s="159"/>
      <c r="C1477" s="159"/>
      <c r="D1477" s="159"/>
      <c r="E1477" s="161"/>
      <c r="F1477" s="162"/>
      <c r="G1477" s="311"/>
      <c r="H1477" s="312"/>
      <c r="I1477" s="163"/>
    </row>
    <row r="1478" spans="1:9" ht="15.75" x14ac:dyDescent="0.25">
      <c r="A1478" s="160"/>
      <c r="B1478" s="159"/>
      <c r="C1478" s="159"/>
      <c r="D1478" s="159"/>
      <c r="E1478" s="161"/>
      <c r="F1478" s="162"/>
      <c r="G1478" s="311"/>
      <c r="H1478" s="312"/>
      <c r="I1478" s="163"/>
    </row>
    <row r="1479" spans="1:9" ht="15.75" x14ac:dyDescent="0.25">
      <c r="A1479" s="160"/>
      <c r="B1479" s="159"/>
      <c r="C1479" s="159"/>
      <c r="D1479" s="159"/>
      <c r="E1479" s="161"/>
      <c r="F1479" s="162"/>
      <c r="G1479" s="311"/>
      <c r="H1479" s="312"/>
      <c r="I1479" s="163"/>
    </row>
    <row r="1480" spans="1:9" ht="15.75" x14ac:dyDescent="0.25">
      <c r="A1480" s="160"/>
      <c r="B1480" s="159"/>
      <c r="C1480" s="159"/>
      <c r="D1480" s="159"/>
      <c r="E1480" s="161"/>
      <c r="F1480" s="162"/>
      <c r="G1480" s="311"/>
      <c r="H1480" s="312"/>
      <c r="I1480" s="163"/>
    </row>
    <row r="1481" spans="1:9" ht="15.75" x14ac:dyDescent="0.25">
      <c r="A1481" s="160"/>
      <c r="B1481" s="159"/>
      <c r="C1481" s="159"/>
      <c r="D1481" s="159"/>
      <c r="E1481" s="161"/>
      <c r="F1481" s="162"/>
      <c r="G1481" s="311"/>
      <c r="H1481" s="312"/>
      <c r="I1481" s="163"/>
    </row>
    <row r="1482" spans="1:9" ht="15.75" x14ac:dyDescent="0.25">
      <c r="A1482" s="160"/>
      <c r="B1482" s="159"/>
      <c r="C1482" s="159"/>
      <c r="D1482" s="159"/>
      <c r="E1482" s="161"/>
      <c r="F1482" s="162"/>
      <c r="G1482" s="311"/>
      <c r="H1482" s="312"/>
      <c r="I1482" s="163"/>
    </row>
    <row r="1483" spans="1:9" ht="15.75" x14ac:dyDescent="0.25">
      <c r="A1483" s="160"/>
      <c r="B1483" s="159"/>
      <c r="C1483" s="159"/>
      <c r="D1483" s="159"/>
      <c r="E1483" s="161"/>
      <c r="F1483" s="162"/>
      <c r="G1483" s="311"/>
      <c r="H1483" s="312"/>
      <c r="I1483" s="163"/>
    </row>
    <row r="1484" spans="1:9" ht="15.75" x14ac:dyDescent="0.25">
      <c r="A1484" s="160"/>
      <c r="B1484" s="159"/>
      <c r="C1484" s="159"/>
      <c r="D1484" s="159"/>
      <c r="E1484" s="161"/>
      <c r="F1484" s="162"/>
      <c r="G1484" s="311"/>
      <c r="H1484" s="312"/>
      <c r="I1484" s="163"/>
    </row>
    <row r="1485" spans="1:9" ht="15.75" x14ac:dyDescent="0.25">
      <c r="A1485" s="160"/>
      <c r="B1485" s="159"/>
      <c r="C1485" s="159"/>
      <c r="D1485" s="159"/>
      <c r="E1485" s="161"/>
      <c r="F1485" s="162"/>
      <c r="G1485" s="311"/>
      <c r="H1485" s="312"/>
      <c r="I1485" s="163"/>
    </row>
    <row r="1486" spans="1:9" ht="15.75" x14ac:dyDescent="0.25">
      <c r="A1486" s="160"/>
      <c r="B1486" s="159"/>
      <c r="C1486" s="159"/>
      <c r="D1486" s="159"/>
      <c r="E1486" s="161"/>
      <c r="F1486" s="162"/>
      <c r="G1486" s="311"/>
      <c r="H1486" s="312"/>
      <c r="I1486" s="163"/>
    </row>
    <row r="1487" spans="1:9" ht="15.75" x14ac:dyDescent="0.25">
      <c r="A1487" s="160"/>
      <c r="B1487" s="159"/>
      <c r="C1487" s="159"/>
      <c r="D1487" s="159"/>
      <c r="E1487" s="161"/>
      <c r="F1487" s="162"/>
      <c r="G1487" s="311"/>
      <c r="H1487" s="312"/>
      <c r="I1487" s="163"/>
    </row>
    <row r="1488" spans="1:9" ht="15.75" x14ac:dyDescent="0.25">
      <c r="A1488" s="160"/>
      <c r="B1488" s="159"/>
      <c r="C1488" s="159"/>
      <c r="D1488" s="159"/>
      <c r="E1488" s="161"/>
      <c r="F1488" s="162"/>
      <c r="G1488" s="311"/>
      <c r="H1488" s="312"/>
      <c r="I1488" s="163"/>
    </row>
    <row r="1489" spans="1:9" ht="15.75" x14ac:dyDescent="0.25">
      <c r="A1489" s="160"/>
      <c r="B1489" s="159"/>
      <c r="C1489" s="159"/>
      <c r="D1489" s="159"/>
      <c r="E1489" s="161"/>
      <c r="F1489" s="162"/>
      <c r="G1489" s="311"/>
      <c r="H1489" s="312"/>
      <c r="I1489" s="163"/>
    </row>
    <row r="1490" spans="1:9" ht="15.75" x14ac:dyDescent="0.25">
      <c r="A1490" s="160"/>
      <c r="B1490" s="159"/>
      <c r="C1490" s="159"/>
      <c r="D1490" s="159"/>
      <c r="E1490" s="161"/>
      <c r="F1490" s="162"/>
      <c r="G1490" s="311"/>
      <c r="H1490" s="312"/>
      <c r="I1490" s="163"/>
    </row>
    <row r="1491" spans="1:9" ht="15.75" x14ac:dyDescent="0.25">
      <c r="A1491" s="160"/>
      <c r="B1491" s="159"/>
      <c r="C1491" s="159"/>
      <c r="D1491" s="159"/>
      <c r="E1491" s="161"/>
      <c r="F1491" s="162"/>
      <c r="G1491" s="311"/>
      <c r="H1491" s="312"/>
      <c r="I1491" s="163"/>
    </row>
    <row r="1492" spans="1:9" ht="15.75" x14ac:dyDescent="0.25">
      <c r="A1492" s="160"/>
      <c r="B1492" s="159"/>
      <c r="C1492" s="159"/>
      <c r="D1492" s="159"/>
      <c r="E1492" s="161"/>
      <c r="F1492" s="162"/>
      <c r="G1492" s="311"/>
      <c r="H1492" s="312"/>
      <c r="I1492" s="163"/>
    </row>
    <row r="1493" spans="1:9" ht="15.75" x14ac:dyDescent="0.25">
      <c r="A1493" s="160"/>
      <c r="B1493" s="159"/>
      <c r="C1493" s="159"/>
      <c r="D1493" s="159"/>
      <c r="E1493" s="161"/>
      <c r="F1493" s="162"/>
      <c r="G1493" s="311"/>
      <c r="H1493" s="312"/>
      <c r="I1493" s="163"/>
    </row>
    <row r="1494" spans="1:9" ht="15.75" x14ac:dyDescent="0.25">
      <c r="A1494" s="160"/>
      <c r="B1494" s="159"/>
      <c r="C1494" s="159"/>
      <c r="D1494" s="159"/>
      <c r="E1494" s="161"/>
      <c r="F1494" s="162"/>
      <c r="G1494" s="311"/>
      <c r="H1494" s="312"/>
      <c r="I1494" s="163"/>
    </row>
    <row r="1495" spans="1:9" ht="15.75" x14ac:dyDescent="0.25">
      <c r="A1495" s="160"/>
      <c r="B1495" s="159"/>
      <c r="C1495" s="159"/>
      <c r="D1495" s="159"/>
      <c r="E1495" s="161"/>
      <c r="F1495" s="162"/>
      <c r="G1495" s="311"/>
      <c r="H1495" s="312"/>
      <c r="I1495" s="163"/>
    </row>
    <row r="1496" spans="1:9" ht="15.75" x14ac:dyDescent="0.25">
      <c r="A1496" s="160"/>
      <c r="B1496" s="159"/>
      <c r="C1496" s="159"/>
      <c r="D1496" s="159"/>
      <c r="E1496" s="161"/>
      <c r="F1496" s="162"/>
      <c r="G1496" s="311"/>
      <c r="H1496" s="312"/>
      <c r="I1496" s="163"/>
    </row>
    <row r="1497" spans="1:9" ht="15.75" x14ac:dyDescent="0.25">
      <c r="A1497" s="160"/>
      <c r="B1497" s="159"/>
      <c r="C1497" s="159"/>
      <c r="D1497" s="159"/>
      <c r="E1497" s="161"/>
      <c r="F1497" s="162"/>
      <c r="G1497" s="311"/>
      <c r="H1497" s="312"/>
      <c r="I1497" s="163"/>
    </row>
    <row r="1498" spans="1:9" ht="15.75" x14ac:dyDescent="0.25">
      <c r="A1498" s="160"/>
      <c r="B1498" s="159"/>
      <c r="C1498" s="159"/>
      <c r="D1498" s="159"/>
      <c r="E1498" s="161"/>
      <c r="F1498" s="162"/>
      <c r="G1498" s="311"/>
      <c r="H1498" s="312"/>
      <c r="I1498" s="163"/>
    </row>
    <row r="1499" spans="1:9" ht="15.75" x14ac:dyDescent="0.25">
      <c r="A1499" s="160"/>
      <c r="B1499" s="159"/>
      <c r="C1499" s="159"/>
      <c r="D1499" s="159"/>
      <c r="E1499" s="161"/>
      <c r="F1499" s="162"/>
      <c r="G1499" s="311"/>
      <c r="H1499" s="312"/>
      <c r="I1499" s="163"/>
    </row>
    <row r="1500" spans="1:9" ht="15.75" x14ac:dyDescent="0.25">
      <c r="A1500" s="160"/>
      <c r="B1500" s="159"/>
      <c r="C1500" s="159"/>
      <c r="D1500" s="159"/>
      <c r="E1500" s="161"/>
      <c r="F1500" s="162"/>
      <c r="G1500" s="311"/>
      <c r="H1500" s="312"/>
      <c r="I1500" s="163"/>
    </row>
    <row r="1501" spans="1:9" ht="15.75" x14ac:dyDescent="0.25">
      <c r="A1501" s="160"/>
      <c r="B1501" s="159"/>
      <c r="C1501" s="159"/>
      <c r="D1501" s="159"/>
      <c r="E1501" s="161"/>
      <c r="F1501" s="162"/>
      <c r="G1501" s="311"/>
      <c r="H1501" s="312"/>
      <c r="I1501" s="163"/>
    </row>
    <row r="1502" spans="1:9" ht="15.75" x14ac:dyDescent="0.25">
      <c r="A1502" s="160"/>
      <c r="B1502" s="159"/>
      <c r="C1502" s="159"/>
      <c r="D1502" s="159"/>
      <c r="E1502" s="161"/>
      <c r="F1502" s="162"/>
      <c r="G1502" s="311"/>
      <c r="H1502" s="312"/>
      <c r="I1502" s="163"/>
    </row>
    <row r="1503" spans="1:9" ht="15.75" x14ac:dyDescent="0.25">
      <c r="A1503" s="160"/>
      <c r="B1503" s="159"/>
      <c r="C1503" s="159"/>
      <c r="D1503" s="159"/>
      <c r="E1503" s="161"/>
      <c r="F1503" s="162"/>
      <c r="G1503" s="311"/>
      <c r="H1503" s="312"/>
      <c r="I1503" s="163"/>
    </row>
    <row r="1504" spans="1:9" ht="15.75" x14ac:dyDescent="0.25">
      <c r="A1504" s="160"/>
      <c r="B1504" s="159"/>
      <c r="C1504" s="159"/>
      <c r="D1504" s="159"/>
      <c r="E1504" s="161"/>
      <c r="F1504" s="162"/>
      <c r="G1504" s="311"/>
      <c r="H1504" s="312"/>
      <c r="I1504" s="163"/>
    </row>
    <row r="1505" spans="1:9" ht="15.75" x14ac:dyDescent="0.25">
      <c r="A1505" s="160"/>
      <c r="B1505" s="159"/>
      <c r="C1505" s="159"/>
      <c r="D1505" s="159"/>
      <c r="E1505" s="161"/>
      <c r="F1505" s="162"/>
      <c r="G1505" s="311"/>
      <c r="H1505" s="312"/>
      <c r="I1505" s="163"/>
    </row>
    <row r="1506" spans="1:9" ht="15.75" x14ac:dyDescent="0.25">
      <c r="A1506" s="160"/>
      <c r="B1506" s="159"/>
      <c r="C1506" s="159"/>
      <c r="D1506" s="159"/>
      <c r="E1506" s="161"/>
      <c r="F1506" s="162"/>
      <c r="G1506" s="311"/>
      <c r="H1506" s="312"/>
      <c r="I1506" s="163"/>
    </row>
    <row r="1507" spans="1:9" ht="15.75" x14ac:dyDescent="0.25">
      <c r="A1507" s="160"/>
      <c r="B1507" s="159"/>
      <c r="C1507" s="159"/>
      <c r="D1507" s="159"/>
      <c r="E1507" s="161"/>
      <c r="F1507" s="162"/>
      <c r="G1507" s="311"/>
      <c r="H1507" s="312"/>
      <c r="I1507" s="163"/>
    </row>
    <row r="1508" spans="1:9" ht="15.75" x14ac:dyDescent="0.25">
      <c r="A1508" s="160"/>
      <c r="B1508" s="159"/>
      <c r="C1508" s="159"/>
      <c r="D1508" s="159"/>
      <c r="E1508" s="161"/>
      <c r="F1508" s="162"/>
      <c r="G1508" s="311"/>
      <c r="H1508" s="312"/>
      <c r="I1508" s="163"/>
    </row>
    <row r="1509" spans="1:9" ht="15.75" x14ac:dyDescent="0.25">
      <c r="A1509" s="160"/>
      <c r="B1509" s="159"/>
      <c r="C1509" s="159"/>
      <c r="D1509" s="159"/>
      <c r="E1509" s="161"/>
      <c r="F1509" s="162"/>
      <c r="G1509" s="311"/>
      <c r="H1509" s="312"/>
      <c r="I1509" s="163"/>
    </row>
    <row r="1510" spans="1:9" ht="15.75" x14ac:dyDescent="0.25">
      <c r="A1510" s="160"/>
      <c r="B1510" s="159"/>
      <c r="C1510" s="159"/>
      <c r="D1510" s="159"/>
      <c r="E1510" s="161"/>
      <c r="F1510" s="162"/>
      <c r="G1510" s="311"/>
      <c r="H1510" s="312"/>
      <c r="I1510" s="163"/>
    </row>
    <row r="1511" spans="1:9" ht="15.75" x14ac:dyDescent="0.25">
      <c r="A1511" s="160"/>
      <c r="B1511" s="159"/>
      <c r="C1511" s="159"/>
      <c r="D1511" s="159"/>
      <c r="E1511" s="161"/>
      <c r="F1511" s="162"/>
      <c r="G1511" s="311"/>
      <c r="H1511" s="312"/>
      <c r="I1511" s="163"/>
    </row>
    <row r="1512" spans="1:9" ht="15.75" x14ac:dyDescent="0.25">
      <c r="A1512" s="160"/>
      <c r="B1512" s="159"/>
      <c r="C1512" s="159"/>
      <c r="D1512" s="159"/>
      <c r="E1512" s="161"/>
      <c r="F1512" s="162"/>
      <c r="G1512" s="311"/>
      <c r="H1512" s="312"/>
      <c r="I1512" s="163"/>
    </row>
    <row r="1513" spans="1:9" ht="15.75" x14ac:dyDescent="0.25">
      <c r="A1513" s="160"/>
      <c r="B1513" s="159"/>
      <c r="C1513" s="159"/>
      <c r="D1513" s="159"/>
      <c r="E1513" s="161"/>
      <c r="F1513" s="162"/>
      <c r="G1513" s="311"/>
      <c r="H1513" s="312"/>
      <c r="I1513" s="163"/>
    </row>
    <row r="1514" spans="1:9" ht="15.75" x14ac:dyDescent="0.25">
      <c r="A1514" s="160"/>
      <c r="B1514" s="159"/>
      <c r="C1514" s="159"/>
      <c r="D1514" s="159"/>
      <c r="E1514" s="161"/>
      <c r="F1514" s="162"/>
      <c r="G1514" s="311"/>
      <c r="H1514" s="312"/>
      <c r="I1514" s="163"/>
    </row>
    <row r="1515" spans="1:9" ht="15.75" x14ac:dyDescent="0.25">
      <c r="A1515" s="160"/>
      <c r="B1515" s="159"/>
      <c r="C1515" s="159"/>
      <c r="D1515" s="159"/>
      <c r="E1515" s="161"/>
      <c r="F1515" s="162"/>
      <c r="G1515" s="311"/>
      <c r="H1515" s="312"/>
      <c r="I1515" s="163"/>
    </row>
    <row r="1516" spans="1:9" ht="15.75" x14ac:dyDescent="0.25">
      <c r="A1516" s="160"/>
      <c r="B1516" s="159"/>
      <c r="C1516" s="159"/>
      <c r="D1516" s="159"/>
      <c r="E1516" s="161"/>
      <c r="F1516" s="162"/>
      <c r="G1516" s="311"/>
      <c r="H1516" s="312"/>
      <c r="I1516" s="163"/>
    </row>
    <row r="1517" spans="1:9" ht="15.75" x14ac:dyDescent="0.25">
      <c r="A1517" s="160"/>
      <c r="B1517" s="159"/>
      <c r="C1517" s="159"/>
      <c r="D1517" s="159"/>
      <c r="E1517" s="161"/>
      <c r="F1517" s="162"/>
      <c r="G1517" s="311"/>
      <c r="H1517" s="312"/>
      <c r="I1517" s="163"/>
    </row>
    <row r="1518" spans="1:9" ht="15.75" x14ac:dyDescent="0.25">
      <c r="A1518" s="160"/>
      <c r="B1518" s="159"/>
      <c r="C1518" s="159"/>
      <c r="D1518" s="159"/>
      <c r="E1518" s="161"/>
      <c r="F1518" s="162"/>
      <c r="G1518" s="311"/>
      <c r="H1518" s="312"/>
      <c r="I1518" s="163"/>
    </row>
    <row r="1519" spans="1:9" ht="16.5" thickBot="1" x14ac:dyDescent="0.3">
      <c r="A1519" s="166"/>
      <c r="B1519" s="167"/>
      <c r="C1519" s="167"/>
      <c r="D1519" s="167"/>
      <c r="E1519" s="168"/>
      <c r="F1519" s="169"/>
      <c r="G1519" s="313"/>
      <c r="H1519" s="314"/>
      <c r="I1519" s="170"/>
    </row>
    <row r="1520" spans="1:9" ht="15.75" x14ac:dyDescent="0.25">
      <c r="A1520" s="174" t="s">
        <v>41</v>
      </c>
      <c r="B1520" s="174" t="s">
        <v>41</v>
      </c>
      <c r="C1520" s="174" t="s">
        <v>41</v>
      </c>
      <c r="D1520" s="174" t="s">
        <v>41</v>
      </c>
      <c r="E1520" s="175" t="s">
        <v>41</v>
      </c>
      <c r="F1520" s="176" t="s">
        <v>41</v>
      </c>
      <c r="G1520" s="177" t="s">
        <v>41</v>
      </c>
      <c r="H1520" s="178"/>
      <c r="I1520" s="179" t="s">
        <v>41</v>
      </c>
    </row>
  </sheetData>
  <sheetProtection algorithmName="SHA-512" hashValue="yDPUkXmSIQRiulJOlS93FNDYt1cuNKMlM3syw4p9WG09R2rVwJR1JH9lRRzgT2yLTlY4TXNBiLaL4jv5Wo5GLg==" saltValue="VYziGt60PnAOu48K86NJXQ==" spinCount="100000" sheet="1" objects="1" scenarios="1"/>
  <mergeCells count="1505">
    <mergeCell ref="G1519:H1519"/>
    <mergeCell ref="G1515:H1515"/>
    <mergeCell ref="G1516:H1516"/>
    <mergeCell ref="G1517:H1517"/>
    <mergeCell ref="G1518:H1518"/>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formula1>DATEVALUE("1/1/"&amp;YEAR(NOW())-1)</formula1>
      <formula2>DATEVALUE("12/31/"&amp;YEAR(NOW())-1)</formula2>
    </dataValidation>
    <dataValidation type="list" allowBlank="1" showInputMessage="1" showErrorMessage="1" errorTitle="Input Error " error="You must enter &quot;Yes&quot; or &quot;No&quot;" sqref="G15:G1519">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1520"/>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72</v>
      </c>
      <c r="N1" s="75" t="s">
        <v>16</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SOUTH CAROLINA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South Carolina, or imposed by an combination of cities, counties or other political subdivisions of South Carolina.</v>
      </c>
      <c r="B6" s="52"/>
      <c r="C6" s="52"/>
      <c r="D6" s="49"/>
      <c r="E6" s="49"/>
      <c r="F6" s="50"/>
      <c r="G6" s="50"/>
      <c r="H6" s="50"/>
      <c r="I6" s="143"/>
    </row>
    <row r="7" spans="1:25" s="51" customFormat="1" ht="12.75" customHeight="1" x14ac:dyDescent="0.25">
      <c r="A7" s="83" t="s">
        <v>86</v>
      </c>
      <c r="B7" s="52"/>
      <c r="C7" s="52"/>
      <c r="D7" s="49"/>
      <c r="E7" s="49"/>
      <c r="F7" s="50"/>
      <c r="G7" s="50"/>
      <c r="H7" s="50"/>
      <c r="I7" s="143"/>
    </row>
    <row r="8" spans="1:25" s="51" customFormat="1" ht="12.75" customHeight="1" x14ac:dyDescent="0.25">
      <c r="A8" s="82" t="s">
        <v>59</v>
      </c>
      <c r="B8" s="52"/>
      <c r="C8" s="52"/>
      <c r="D8" s="49"/>
      <c r="E8" s="49"/>
      <c r="F8" s="50"/>
      <c r="G8" s="50"/>
      <c r="H8" s="50"/>
      <c r="I8" s="143"/>
    </row>
    <row r="9" spans="1:25" s="51" customFormat="1" ht="3" customHeight="1" x14ac:dyDescent="0.25">
      <c r="A9" s="82"/>
      <c r="B9" s="52"/>
      <c r="C9" s="52"/>
      <c r="D9" s="49"/>
      <c r="E9" s="49"/>
      <c r="F9" s="50"/>
      <c r="G9" s="50"/>
      <c r="H9" s="50"/>
      <c r="I9" s="143"/>
    </row>
    <row r="10" spans="1:25" s="51" customFormat="1" ht="3" customHeight="1" x14ac:dyDescent="0.25">
      <c r="A10" s="82"/>
      <c r="B10" s="52"/>
      <c r="C10" s="52"/>
      <c r="D10" s="49"/>
      <c r="E10" s="49"/>
      <c r="F10" s="50"/>
      <c r="G10" s="50"/>
      <c r="H10" s="50"/>
      <c r="I10" s="143"/>
    </row>
    <row r="11" spans="1:25" s="51" customFormat="1" ht="3" customHeight="1" x14ac:dyDescent="0.25">
      <c r="A11" s="82"/>
      <c r="B11" s="52"/>
      <c r="C11" s="52"/>
      <c r="D11" s="49"/>
      <c r="E11" s="49"/>
      <c r="F11" s="50"/>
      <c r="G11" s="50"/>
      <c r="H11" s="50"/>
      <c r="I11" s="143"/>
    </row>
    <row r="12" spans="1:25" s="51" customFormat="1" ht="3" customHeight="1" x14ac:dyDescent="0.25">
      <c r="A12" s="82"/>
      <c r="B12" s="52"/>
      <c r="C12" s="52"/>
      <c r="D12" s="49"/>
      <c r="E12" s="49"/>
      <c r="F12" s="50"/>
      <c r="G12" s="50"/>
      <c r="H12" s="50"/>
      <c r="I12" s="143"/>
    </row>
    <row r="13" spans="1:25" ht="6" customHeight="1" thickBot="1" x14ac:dyDescent="0.25">
      <c r="A13" s="56"/>
      <c r="B13" s="56"/>
      <c r="C13" s="56"/>
      <c r="I13" s="144"/>
    </row>
    <row r="14" spans="1:25" ht="47.25" x14ac:dyDescent="0.25">
      <c r="A14" s="44" t="s">
        <v>35</v>
      </c>
      <c r="B14" s="45" t="s">
        <v>31</v>
      </c>
      <c r="C14" s="45" t="s">
        <v>32</v>
      </c>
      <c r="D14" s="45" t="s">
        <v>33</v>
      </c>
      <c r="E14" s="47" t="s">
        <v>44</v>
      </c>
      <c r="F14" s="48"/>
      <c r="G14" s="157" t="str">
        <f>"Does "&amp;UPPER(TRIM($N$1))&amp;" allow a state tax credit for this municipal payment?"</f>
        <v>Does SOUTH CAROLINA allow a state tax credit for this municipal payment?</v>
      </c>
      <c r="H14" s="68"/>
      <c r="I14" s="46" t="s">
        <v>34</v>
      </c>
    </row>
    <row r="15" spans="1:25" ht="15.75" x14ac:dyDescent="0.25">
      <c r="A15" s="160"/>
      <c r="B15" s="159"/>
      <c r="C15" s="159"/>
      <c r="D15" s="159"/>
      <c r="E15" s="161"/>
      <c r="F15" s="162"/>
      <c r="G15" s="311"/>
      <c r="H15" s="312"/>
      <c r="I15" s="163"/>
    </row>
    <row r="16" spans="1:25" ht="15.75" x14ac:dyDescent="0.25">
      <c r="A16" s="160"/>
      <c r="B16" s="159"/>
      <c r="C16" s="159"/>
      <c r="D16" s="159"/>
      <c r="E16" s="161"/>
      <c r="F16" s="162"/>
      <c r="G16" s="311"/>
      <c r="H16" s="312"/>
      <c r="I16" s="163"/>
    </row>
    <row r="17" spans="1:9" ht="15.75" x14ac:dyDescent="0.25">
      <c r="A17" s="160"/>
      <c r="B17" s="159"/>
      <c r="C17" s="159"/>
      <c r="D17" s="159"/>
      <c r="E17" s="161"/>
      <c r="F17" s="162"/>
      <c r="G17" s="311"/>
      <c r="H17" s="312"/>
      <c r="I17" s="163"/>
    </row>
    <row r="18" spans="1:9" ht="15.75" x14ac:dyDescent="0.25">
      <c r="A18" s="160"/>
      <c r="B18" s="159"/>
      <c r="C18" s="159"/>
      <c r="D18" s="159"/>
      <c r="E18" s="161"/>
      <c r="F18" s="162"/>
      <c r="G18" s="311"/>
      <c r="H18" s="312"/>
      <c r="I18" s="163"/>
    </row>
    <row r="19" spans="1:9" ht="15.75" x14ac:dyDescent="0.25">
      <c r="A19" s="160"/>
      <c r="B19" s="159"/>
      <c r="C19" s="159"/>
      <c r="D19" s="159"/>
      <c r="E19" s="161"/>
      <c r="F19" s="162"/>
      <c r="G19" s="311"/>
      <c r="H19" s="312"/>
      <c r="I19" s="163"/>
    </row>
    <row r="20" spans="1:9" ht="15.75" x14ac:dyDescent="0.25">
      <c r="A20" s="160"/>
      <c r="B20" s="159"/>
      <c r="C20" s="159"/>
      <c r="D20" s="159"/>
      <c r="E20" s="161"/>
      <c r="F20" s="162"/>
      <c r="G20" s="311"/>
      <c r="H20" s="312"/>
      <c r="I20" s="163"/>
    </row>
    <row r="21" spans="1:9" ht="15.75" x14ac:dyDescent="0.25">
      <c r="A21" s="160"/>
      <c r="B21" s="159"/>
      <c r="C21" s="159"/>
      <c r="D21" s="159"/>
      <c r="E21" s="161"/>
      <c r="F21" s="162"/>
      <c r="G21" s="311"/>
      <c r="H21" s="312"/>
      <c r="I21" s="163"/>
    </row>
    <row r="22" spans="1:9" ht="15.75" x14ac:dyDescent="0.25">
      <c r="A22" s="160"/>
      <c r="B22" s="159"/>
      <c r="C22" s="159"/>
      <c r="D22" s="159"/>
      <c r="E22" s="161"/>
      <c r="F22" s="162"/>
      <c r="G22" s="311"/>
      <c r="H22" s="312"/>
      <c r="I22" s="163"/>
    </row>
    <row r="23" spans="1:9" ht="15.75" x14ac:dyDescent="0.25">
      <c r="A23" s="160"/>
      <c r="B23" s="159"/>
      <c r="C23" s="159"/>
      <c r="D23" s="159"/>
      <c r="E23" s="161"/>
      <c r="F23" s="162"/>
      <c r="G23" s="311"/>
      <c r="H23" s="312"/>
      <c r="I23" s="163"/>
    </row>
    <row r="24" spans="1:9" ht="15.75" x14ac:dyDescent="0.25">
      <c r="A24" s="160"/>
      <c r="B24" s="159"/>
      <c r="C24" s="159"/>
      <c r="D24" s="159"/>
      <c r="E24" s="161"/>
      <c r="F24" s="162"/>
      <c r="G24" s="311"/>
      <c r="H24" s="312"/>
      <c r="I24" s="163"/>
    </row>
    <row r="25" spans="1:9" ht="15.75" x14ac:dyDescent="0.25">
      <c r="A25" s="160"/>
      <c r="B25" s="159"/>
      <c r="C25" s="159"/>
      <c r="D25" s="159"/>
      <c r="E25" s="161"/>
      <c r="F25" s="162"/>
      <c r="G25" s="311"/>
      <c r="H25" s="312"/>
      <c r="I25" s="163"/>
    </row>
    <row r="26" spans="1:9" ht="15.75" x14ac:dyDescent="0.25">
      <c r="A26" s="160"/>
      <c r="B26" s="159"/>
      <c r="C26" s="159"/>
      <c r="D26" s="159"/>
      <c r="E26" s="161"/>
      <c r="F26" s="162"/>
      <c r="G26" s="311"/>
      <c r="H26" s="312"/>
      <c r="I26" s="163"/>
    </row>
    <row r="27" spans="1:9" ht="15.75" x14ac:dyDescent="0.25">
      <c r="A27" s="160"/>
      <c r="B27" s="159"/>
      <c r="C27" s="159"/>
      <c r="D27" s="159"/>
      <c r="E27" s="161"/>
      <c r="F27" s="162"/>
      <c r="G27" s="311"/>
      <c r="H27" s="312"/>
      <c r="I27" s="163"/>
    </row>
    <row r="28" spans="1:9" ht="15.75" x14ac:dyDescent="0.25">
      <c r="A28" s="160"/>
      <c r="B28" s="159"/>
      <c r="C28" s="159"/>
      <c r="D28" s="159"/>
      <c r="E28" s="161"/>
      <c r="F28" s="162"/>
      <c r="G28" s="311"/>
      <c r="H28" s="312"/>
      <c r="I28" s="163"/>
    </row>
    <row r="29" spans="1:9" ht="15.75" x14ac:dyDescent="0.25">
      <c r="A29" s="160"/>
      <c r="B29" s="159"/>
      <c r="C29" s="159"/>
      <c r="D29" s="159"/>
      <c r="E29" s="161"/>
      <c r="F29" s="162"/>
      <c r="G29" s="311"/>
      <c r="H29" s="312"/>
      <c r="I29" s="163"/>
    </row>
    <row r="30" spans="1:9" ht="15.75" x14ac:dyDescent="0.25">
      <c r="A30" s="160"/>
      <c r="B30" s="159"/>
      <c r="C30" s="159"/>
      <c r="D30" s="159"/>
      <c r="E30" s="161"/>
      <c r="F30" s="162"/>
      <c r="G30" s="311"/>
      <c r="H30" s="312"/>
      <c r="I30" s="163"/>
    </row>
    <row r="31" spans="1:9" ht="15.75" x14ac:dyDescent="0.25">
      <c r="A31" s="160"/>
      <c r="B31" s="159"/>
      <c r="C31" s="159"/>
      <c r="D31" s="159"/>
      <c r="E31" s="161"/>
      <c r="F31" s="162"/>
      <c r="G31" s="311"/>
      <c r="H31" s="312"/>
      <c r="I31" s="163"/>
    </row>
    <row r="32" spans="1:9" ht="15.75" x14ac:dyDescent="0.25">
      <c r="A32" s="160"/>
      <c r="B32" s="159"/>
      <c r="C32" s="159"/>
      <c r="D32" s="159"/>
      <c r="E32" s="161"/>
      <c r="F32" s="162"/>
      <c r="G32" s="311"/>
      <c r="H32" s="312"/>
      <c r="I32" s="163"/>
    </row>
    <row r="33" spans="1:9" ht="15.75" x14ac:dyDescent="0.25">
      <c r="A33" s="160"/>
      <c r="B33" s="159"/>
      <c r="C33" s="159"/>
      <c r="D33" s="159"/>
      <c r="E33" s="161"/>
      <c r="F33" s="162"/>
      <c r="G33" s="311"/>
      <c r="H33" s="312"/>
      <c r="I33" s="163"/>
    </row>
    <row r="34" spans="1:9" ht="15.75" x14ac:dyDescent="0.25">
      <c r="A34" s="160"/>
      <c r="B34" s="159"/>
      <c r="C34" s="159"/>
      <c r="D34" s="159"/>
      <c r="E34" s="161"/>
      <c r="F34" s="162"/>
      <c r="G34" s="311"/>
      <c r="H34" s="312"/>
      <c r="I34" s="163"/>
    </row>
    <row r="35" spans="1:9" ht="15.75" x14ac:dyDescent="0.25">
      <c r="A35" s="160"/>
      <c r="B35" s="159"/>
      <c r="C35" s="159"/>
      <c r="D35" s="159"/>
      <c r="E35" s="161"/>
      <c r="F35" s="162"/>
      <c r="G35" s="311"/>
      <c r="H35" s="312"/>
      <c r="I35" s="163"/>
    </row>
    <row r="36" spans="1:9" ht="15.75" x14ac:dyDescent="0.25">
      <c r="A36" s="160"/>
      <c r="B36" s="159"/>
      <c r="C36" s="159"/>
      <c r="D36" s="159"/>
      <c r="E36" s="161"/>
      <c r="F36" s="162"/>
      <c r="G36" s="311"/>
      <c r="H36" s="312"/>
      <c r="I36" s="163"/>
    </row>
    <row r="37" spans="1:9" ht="15.75" x14ac:dyDescent="0.25">
      <c r="A37" s="160"/>
      <c r="B37" s="159"/>
      <c r="C37" s="159"/>
      <c r="D37" s="159"/>
      <c r="E37" s="161"/>
      <c r="F37" s="162"/>
      <c r="G37" s="311"/>
      <c r="H37" s="312"/>
      <c r="I37" s="163"/>
    </row>
    <row r="38" spans="1:9" ht="15.75" x14ac:dyDescent="0.25">
      <c r="A38" s="160"/>
      <c r="B38" s="159"/>
      <c r="C38" s="159"/>
      <c r="D38" s="159"/>
      <c r="E38" s="161"/>
      <c r="F38" s="162"/>
      <c r="G38" s="311"/>
      <c r="H38" s="312"/>
      <c r="I38" s="163"/>
    </row>
    <row r="39" spans="1:9" ht="15.75" x14ac:dyDescent="0.25">
      <c r="A39" s="160"/>
      <c r="B39" s="159"/>
      <c r="C39" s="159"/>
      <c r="D39" s="159"/>
      <c r="E39" s="161"/>
      <c r="F39" s="162"/>
      <c r="G39" s="311"/>
      <c r="H39" s="312"/>
      <c r="I39" s="163"/>
    </row>
    <row r="40" spans="1:9" ht="15.75" x14ac:dyDescent="0.25">
      <c r="A40" s="160"/>
      <c r="B40" s="159"/>
      <c r="C40" s="159"/>
      <c r="D40" s="159"/>
      <c r="E40" s="161"/>
      <c r="F40" s="162"/>
      <c r="G40" s="311"/>
      <c r="H40" s="312"/>
      <c r="I40" s="163"/>
    </row>
    <row r="41" spans="1:9" ht="15.75" x14ac:dyDescent="0.25">
      <c r="A41" s="160"/>
      <c r="B41" s="159"/>
      <c r="C41" s="159"/>
      <c r="D41" s="159"/>
      <c r="E41" s="161"/>
      <c r="F41" s="162"/>
      <c r="G41" s="311"/>
      <c r="H41" s="312"/>
      <c r="I41" s="163"/>
    </row>
    <row r="42" spans="1:9" ht="15.75" x14ac:dyDescent="0.25">
      <c r="A42" s="160"/>
      <c r="B42" s="159"/>
      <c r="C42" s="159"/>
      <c r="D42" s="159"/>
      <c r="E42" s="161"/>
      <c r="F42" s="162"/>
      <c r="G42" s="311"/>
      <c r="H42" s="312"/>
      <c r="I42" s="163"/>
    </row>
    <row r="43" spans="1:9" ht="15.75" x14ac:dyDescent="0.25">
      <c r="A43" s="160"/>
      <c r="B43" s="159"/>
      <c r="C43" s="159"/>
      <c r="D43" s="159"/>
      <c r="E43" s="161"/>
      <c r="F43" s="162"/>
      <c r="G43" s="311"/>
      <c r="H43" s="312"/>
      <c r="I43" s="163"/>
    </row>
    <row r="44" spans="1:9" ht="15.75" x14ac:dyDescent="0.25">
      <c r="A44" s="160"/>
      <c r="B44" s="159"/>
      <c r="C44" s="159"/>
      <c r="D44" s="159"/>
      <c r="E44" s="161"/>
      <c r="F44" s="162"/>
      <c r="G44" s="311"/>
      <c r="H44" s="312"/>
      <c r="I44" s="163"/>
    </row>
    <row r="45" spans="1:9" ht="15.75" x14ac:dyDescent="0.25">
      <c r="A45" s="160"/>
      <c r="B45" s="159"/>
      <c r="C45" s="159"/>
      <c r="D45" s="159"/>
      <c r="E45" s="161"/>
      <c r="F45" s="162"/>
      <c r="G45" s="311"/>
      <c r="H45" s="312"/>
      <c r="I45" s="163"/>
    </row>
    <row r="46" spans="1:9" ht="15.75" x14ac:dyDescent="0.25">
      <c r="A46" s="160"/>
      <c r="B46" s="159"/>
      <c r="C46" s="159"/>
      <c r="D46" s="159"/>
      <c r="E46" s="161"/>
      <c r="F46" s="162"/>
      <c r="G46" s="311"/>
      <c r="H46" s="312"/>
      <c r="I46" s="163"/>
    </row>
    <row r="47" spans="1:9" ht="15.75" x14ac:dyDescent="0.25">
      <c r="A47" s="160"/>
      <c r="B47" s="159"/>
      <c r="C47" s="159"/>
      <c r="D47" s="159"/>
      <c r="E47" s="161"/>
      <c r="F47" s="162"/>
      <c r="G47" s="311"/>
      <c r="H47" s="312"/>
      <c r="I47" s="163"/>
    </row>
    <row r="48" spans="1:9" ht="15.75" x14ac:dyDescent="0.25">
      <c r="A48" s="160"/>
      <c r="B48" s="159"/>
      <c r="C48" s="159"/>
      <c r="D48" s="159"/>
      <c r="E48" s="161"/>
      <c r="F48" s="162"/>
      <c r="G48" s="311"/>
      <c r="H48" s="312"/>
      <c r="I48" s="163"/>
    </row>
    <row r="49" spans="1:9" ht="15.75" x14ac:dyDescent="0.25">
      <c r="A49" s="160"/>
      <c r="B49" s="159"/>
      <c r="C49" s="159"/>
      <c r="D49" s="159"/>
      <c r="E49" s="161"/>
      <c r="F49" s="162"/>
      <c r="G49" s="311"/>
      <c r="H49" s="312"/>
      <c r="I49" s="163"/>
    </row>
    <row r="50" spans="1:9" ht="15.75" x14ac:dyDescent="0.25">
      <c r="A50" s="160"/>
      <c r="B50" s="159"/>
      <c r="C50" s="159"/>
      <c r="D50" s="159"/>
      <c r="E50" s="161"/>
      <c r="F50" s="162"/>
      <c r="G50" s="311"/>
      <c r="H50" s="312"/>
      <c r="I50" s="163"/>
    </row>
    <row r="51" spans="1:9" ht="15.75" x14ac:dyDescent="0.25">
      <c r="A51" s="160"/>
      <c r="B51" s="159"/>
      <c r="C51" s="159"/>
      <c r="D51" s="159"/>
      <c r="E51" s="161"/>
      <c r="F51" s="162"/>
      <c r="G51" s="311"/>
      <c r="H51" s="312"/>
      <c r="I51" s="163"/>
    </row>
    <row r="52" spans="1:9" ht="15.75" x14ac:dyDescent="0.25">
      <c r="A52" s="160"/>
      <c r="B52" s="159"/>
      <c r="C52" s="159"/>
      <c r="D52" s="159"/>
      <c r="E52" s="161"/>
      <c r="F52" s="162"/>
      <c r="G52" s="311"/>
      <c r="H52" s="312"/>
      <c r="I52" s="163"/>
    </row>
    <row r="53" spans="1:9" ht="15.75" x14ac:dyDescent="0.25">
      <c r="A53" s="160"/>
      <c r="B53" s="159"/>
      <c r="C53" s="159"/>
      <c r="D53" s="159"/>
      <c r="E53" s="161"/>
      <c r="F53" s="162"/>
      <c r="G53" s="311"/>
      <c r="H53" s="312"/>
      <c r="I53" s="163"/>
    </row>
    <row r="54" spans="1:9" ht="15.75" x14ac:dyDescent="0.25">
      <c r="A54" s="160"/>
      <c r="B54" s="159"/>
      <c r="C54" s="159"/>
      <c r="D54" s="159"/>
      <c r="E54" s="161"/>
      <c r="F54" s="162"/>
      <c r="G54" s="311"/>
      <c r="H54" s="312"/>
      <c r="I54" s="163"/>
    </row>
    <row r="55" spans="1:9" ht="15.75" x14ac:dyDescent="0.25">
      <c r="A55" s="160"/>
      <c r="B55" s="159"/>
      <c r="C55" s="159"/>
      <c r="D55" s="159"/>
      <c r="E55" s="161"/>
      <c r="F55" s="162"/>
      <c r="G55" s="311"/>
      <c r="H55" s="312"/>
      <c r="I55" s="163"/>
    </row>
    <row r="56" spans="1:9" ht="15.75" x14ac:dyDescent="0.25">
      <c r="A56" s="160"/>
      <c r="B56" s="159"/>
      <c r="C56" s="159"/>
      <c r="D56" s="159"/>
      <c r="E56" s="161"/>
      <c r="F56" s="162"/>
      <c r="G56" s="311"/>
      <c r="H56" s="312"/>
      <c r="I56" s="163"/>
    </row>
    <row r="57" spans="1:9" ht="15.75" x14ac:dyDescent="0.25">
      <c r="A57" s="160"/>
      <c r="B57" s="159"/>
      <c r="C57" s="159"/>
      <c r="D57" s="159"/>
      <c r="E57" s="161"/>
      <c r="F57" s="162"/>
      <c r="G57" s="311"/>
      <c r="H57" s="312"/>
      <c r="I57" s="163"/>
    </row>
    <row r="58" spans="1:9" ht="15.75" x14ac:dyDescent="0.25">
      <c r="A58" s="160"/>
      <c r="B58" s="159"/>
      <c r="C58" s="159"/>
      <c r="D58" s="159"/>
      <c r="E58" s="161"/>
      <c r="F58" s="162"/>
      <c r="G58" s="311"/>
      <c r="H58" s="312"/>
      <c r="I58" s="163"/>
    </row>
    <row r="59" spans="1:9" ht="15.75" x14ac:dyDescent="0.25">
      <c r="A59" s="160"/>
      <c r="B59" s="159"/>
      <c r="C59" s="159"/>
      <c r="D59" s="159"/>
      <c r="E59" s="161"/>
      <c r="F59" s="162"/>
      <c r="G59" s="311"/>
      <c r="H59" s="312"/>
      <c r="I59" s="163"/>
    </row>
    <row r="60" spans="1:9" ht="15.75" x14ac:dyDescent="0.25">
      <c r="A60" s="160"/>
      <c r="B60" s="159"/>
      <c r="C60" s="159"/>
      <c r="D60" s="159"/>
      <c r="E60" s="161"/>
      <c r="F60" s="162"/>
      <c r="G60" s="311"/>
      <c r="H60" s="312"/>
      <c r="I60" s="163"/>
    </row>
    <row r="61" spans="1:9" ht="15.75" x14ac:dyDescent="0.25">
      <c r="A61" s="160"/>
      <c r="B61" s="159"/>
      <c r="C61" s="159"/>
      <c r="D61" s="159"/>
      <c r="E61" s="161"/>
      <c r="F61" s="162"/>
      <c r="G61" s="311"/>
      <c r="H61" s="312"/>
      <c r="I61" s="163"/>
    </row>
    <row r="62" spans="1:9" ht="15.75" x14ac:dyDescent="0.25">
      <c r="A62" s="160"/>
      <c r="B62" s="159"/>
      <c r="C62" s="159"/>
      <c r="D62" s="159"/>
      <c r="E62" s="161"/>
      <c r="F62" s="162"/>
      <c r="G62" s="311"/>
      <c r="H62" s="312"/>
      <c r="I62" s="163"/>
    </row>
    <row r="63" spans="1:9" ht="15.75" x14ac:dyDescent="0.25">
      <c r="A63" s="160"/>
      <c r="B63" s="159"/>
      <c r="C63" s="159"/>
      <c r="D63" s="159"/>
      <c r="E63" s="161"/>
      <c r="F63" s="162"/>
      <c r="G63" s="311"/>
      <c r="H63" s="312"/>
      <c r="I63" s="163"/>
    </row>
    <row r="64" spans="1:9" ht="15.75" x14ac:dyDescent="0.25">
      <c r="A64" s="160"/>
      <c r="B64" s="159"/>
      <c r="C64" s="159"/>
      <c r="D64" s="159"/>
      <c r="E64" s="161"/>
      <c r="F64" s="162"/>
      <c r="G64" s="311"/>
      <c r="H64" s="312"/>
      <c r="I64" s="163"/>
    </row>
    <row r="65" spans="1:9" ht="15.75" x14ac:dyDescent="0.25">
      <c r="A65" s="160"/>
      <c r="B65" s="159"/>
      <c r="C65" s="159"/>
      <c r="D65" s="159"/>
      <c r="E65" s="161"/>
      <c r="F65" s="162"/>
      <c r="G65" s="311"/>
      <c r="H65" s="312"/>
      <c r="I65" s="163"/>
    </row>
    <row r="66" spans="1:9" ht="15.75" x14ac:dyDescent="0.25">
      <c r="A66" s="160"/>
      <c r="B66" s="159"/>
      <c r="C66" s="159"/>
      <c r="D66" s="159"/>
      <c r="E66" s="161"/>
      <c r="F66" s="162"/>
      <c r="G66" s="311"/>
      <c r="H66" s="312"/>
      <c r="I66" s="163"/>
    </row>
    <row r="67" spans="1:9" ht="15.75" x14ac:dyDescent="0.25">
      <c r="A67" s="160"/>
      <c r="B67" s="159"/>
      <c r="C67" s="159"/>
      <c r="D67" s="159"/>
      <c r="E67" s="161"/>
      <c r="F67" s="162"/>
      <c r="G67" s="311"/>
      <c r="H67" s="312"/>
      <c r="I67" s="163"/>
    </row>
    <row r="68" spans="1:9" ht="15.75" x14ac:dyDescent="0.25">
      <c r="A68" s="160"/>
      <c r="B68" s="159"/>
      <c r="C68" s="159"/>
      <c r="D68" s="159"/>
      <c r="E68" s="161"/>
      <c r="F68" s="162"/>
      <c r="G68" s="311"/>
      <c r="H68" s="312"/>
      <c r="I68" s="163"/>
    </row>
    <row r="69" spans="1:9" ht="15.75" x14ac:dyDescent="0.25">
      <c r="A69" s="160"/>
      <c r="B69" s="159"/>
      <c r="C69" s="159"/>
      <c r="D69" s="159"/>
      <c r="E69" s="161"/>
      <c r="F69" s="162"/>
      <c r="G69" s="311"/>
      <c r="H69" s="312"/>
      <c r="I69" s="163"/>
    </row>
    <row r="70" spans="1:9" ht="15.75" x14ac:dyDescent="0.25">
      <c r="A70" s="160"/>
      <c r="B70" s="159"/>
      <c r="C70" s="159"/>
      <c r="D70" s="159"/>
      <c r="E70" s="161"/>
      <c r="F70" s="162"/>
      <c r="G70" s="311"/>
      <c r="H70" s="312"/>
      <c r="I70" s="163"/>
    </row>
    <row r="71" spans="1:9" ht="15.75" x14ac:dyDescent="0.25">
      <c r="A71" s="160"/>
      <c r="B71" s="159"/>
      <c r="C71" s="159"/>
      <c r="D71" s="159"/>
      <c r="E71" s="161"/>
      <c r="F71" s="162"/>
      <c r="G71" s="311"/>
      <c r="H71" s="312"/>
      <c r="I71" s="163"/>
    </row>
    <row r="72" spans="1:9" ht="15.75" x14ac:dyDescent="0.25">
      <c r="A72" s="160"/>
      <c r="B72" s="159"/>
      <c r="C72" s="159"/>
      <c r="D72" s="159"/>
      <c r="E72" s="161"/>
      <c r="F72" s="162"/>
      <c r="G72" s="311"/>
      <c r="H72" s="312"/>
      <c r="I72" s="163"/>
    </row>
    <row r="73" spans="1:9" ht="15.75" x14ac:dyDescent="0.25">
      <c r="A73" s="160"/>
      <c r="B73" s="159"/>
      <c r="C73" s="159"/>
      <c r="D73" s="159"/>
      <c r="E73" s="161"/>
      <c r="F73" s="162"/>
      <c r="G73" s="311"/>
      <c r="H73" s="312"/>
      <c r="I73" s="163"/>
    </row>
    <row r="74" spans="1:9" ht="15.75" x14ac:dyDescent="0.25">
      <c r="A74" s="160"/>
      <c r="B74" s="159"/>
      <c r="C74" s="159"/>
      <c r="D74" s="159"/>
      <c r="E74" s="161"/>
      <c r="F74" s="162"/>
      <c r="G74" s="311"/>
      <c r="H74" s="312"/>
      <c r="I74" s="163"/>
    </row>
    <row r="75" spans="1:9" ht="15.75" x14ac:dyDescent="0.25">
      <c r="A75" s="160"/>
      <c r="B75" s="159"/>
      <c r="C75" s="159"/>
      <c r="D75" s="159"/>
      <c r="E75" s="161"/>
      <c r="F75" s="162"/>
      <c r="G75" s="311"/>
      <c r="H75" s="312"/>
      <c r="I75" s="163"/>
    </row>
    <row r="76" spans="1:9" ht="15.75" x14ac:dyDescent="0.25">
      <c r="A76" s="160"/>
      <c r="B76" s="159"/>
      <c r="C76" s="159"/>
      <c r="D76" s="159"/>
      <c r="E76" s="161"/>
      <c r="F76" s="162"/>
      <c r="G76" s="311"/>
      <c r="H76" s="312"/>
      <c r="I76" s="163"/>
    </row>
    <row r="77" spans="1:9" ht="15.75" x14ac:dyDescent="0.25">
      <c r="A77" s="160"/>
      <c r="B77" s="159"/>
      <c r="C77" s="159"/>
      <c r="D77" s="159"/>
      <c r="E77" s="161"/>
      <c r="F77" s="162"/>
      <c r="G77" s="311"/>
      <c r="H77" s="312"/>
      <c r="I77" s="163"/>
    </row>
    <row r="78" spans="1:9" ht="15.75" x14ac:dyDescent="0.25">
      <c r="A78" s="160"/>
      <c r="B78" s="159"/>
      <c r="C78" s="159"/>
      <c r="D78" s="159"/>
      <c r="E78" s="161"/>
      <c r="F78" s="162"/>
      <c r="G78" s="311"/>
      <c r="H78" s="312"/>
      <c r="I78" s="163"/>
    </row>
    <row r="79" spans="1:9" ht="15.75" x14ac:dyDescent="0.25">
      <c r="A79" s="160"/>
      <c r="B79" s="159"/>
      <c r="C79" s="159"/>
      <c r="D79" s="159"/>
      <c r="E79" s="161"/>
      <c r="F79" s="162"/>
      <c r="G79" s="311"/>
      <c r="H79" s="312"/>
      <c r="I79" s="163"/>
    </row>
    <row r="80" spans="1:9" ht="15.75" x14ac:dyDescent="0.25">
      <c r="A80" s="160"/>
      <c r="B80" s="159"/>
      <c r="C80" s="159"/>
      <c r="D80" s="159"/>
      <c r="E80" s="161"/>
      <c r="F80" s="162"/>
      <c r="G80" s="311"/>
      <c r="H80" s="312"/>
      <c r="I80" s="163"/>
    </row>
    <row r="81" spans="1:9" ht="15.75" x14ac:dyDescent="0.25">
      <c r="A81" s="160"/>
      <c r="B81" s="159"/>
      <c r="C81" s="159"/>
      <c r="D81" s="159"/>
      <c r="E81" s="161"/>
      <c r="F81" s="162"/>
      <c r="G81" s="311"/>
      <c r="H81" s="312"/>
      <c r="I81" s="163"/>
    </row>
    <row r="82" spans="1:9" ht="15.75" x14ac:dyDescent="0.25">
      <c r="A82" s="160"/>
      <c r="B82" s="159"/>
      <c r="C82" s="159"/>
      <c r="D82" s="159"/>
      <c r="E82" s="161"/>
      <c r="F82" s="162"/>
      <c r="G82" s="311"/>
      <c r="H82" s="312"/>
      <c r="I82" s="163"/>
    </row>
    <row r="83" spans="1:9" ht="15.75" x14ac:dyDescent="0.25">
      <c r="A83" s="160"/>
      <c r="B83" s="159"/>
      <c r="C83" s="159"/>
      <c r="D83" s="159"/>
      <c r="E83" s="161"/>
      <c r="F83" s="162"/>
      <c r="G83" s="311"/>
      <c r="H83" s="312"/>
      <c r="I83" s="163"/>
    </row>
    <row r="84" spans="1:9" ht="15.75" x14ac:dyDescent="0.25">
      <c r="A84" s="160"/>
      <c r="B84" s="159"/>
      <c r="C84" s="159"/>
      <c r="D84" s="159"/>
      <c r="E84" s="161"/>
      <c r="F84" s="162"/>
      <c r="G84" s="311"/>
      <c r="H84" s="312"/>
      <c r="I84" s="163"/>
    </row>
    <row r="85" spans="1:9" ht="15.75" x14ac:dyDescent="0.25">
      <c r="A85" s="160"/>
      <c r="B85" s="159"/>
      <c r="C85" s="159"/>
      <c r="D85" s="159"/>
      <c r="E85" s="161"/>
      <c r="F85" s="162"/>
      <c r="G85" s="311"/>
      <c r="H85" s="312"/>
      <c r="I85" s="163"/>
    </row>
    <row r="86" spans="1:9" ht="15.75" x14ac:dyDescent="0.25">
      <c r="A86" s="160"/>
      <c r="B86" s="159"/>
      <c r="C86" s="159"/>
      <c r="D86" s="159"/>
      <c r="E86" s="161"/>
      <c r="F86" s="162"/>
      <c r="G86" s="311"/>
      <c r="H86" s="312"/>
      <c r="I86" s="163"/>
    </row>
    <row r="87" spans="1:9" ht="15.75" x14ac:dyDescent="0.25">
      <c r="A87" s="160"/>
      <c r="B87" s="159"/>
      <c r="C87" s="159"/>
      <c r="D87" s="159"/>
      <c r="E87" s="161"/>
      <c r="F87" s="162"/>
      <c r="G87" s="311"/>
      <c r="H87" s="312"/>
      <c r="I87" s="163"/>
    </row>
    <row r="88" spans="1:9" ht="15.75" x14ac:dyDescent="0.25">
      <c r="A88" s="160"/>
      <c r="B88" s="159"/>
      <c r="C88" s="159"/>
      <c r="D88" s="159"/>
      <c r="E88" s="161"/>
      <c r="F88" s="162"/>
      <c r="G88" s="311"/>
      <c r="H88" s="312"/>
      <c r="I88" s="163"/>
    </row>
    <row r="89" spans="1:9" ht="15.75" x14ac:dyDescent="0.25">
      <c r="A89" s="160"/>
      <c r="B89" s="159"/>
      <c r="C89" s="159"/>
      <c r="D89" s="159"/>
      <c r="E89" s="161"/>
      <c r="F89" s="162"/>
      <c r="G89" s="311"/>
      <c r="H89" s="312"/>
      <c r="I89" s="163"/>
    </row>
    <row r="90" spans="1:9" ht="15.75" x14ac:dyDescent="0.25">
      <c r="A90" s="160"/>
      <c r="B90" s="159"/>
      <c r="C90" s="159"/>
      <c r="D90" s="159"/>
      <c r="E90" s="161"/>
      <c r="F90" s="162"/>
      <c r="G90" s="311"/>
      <c r="H90" s="312"/>
      <c r="I90" s="163"/>
    </row>
    <row r="91" spans="1:9" ht="15.75" x14ac:dyDescent="0.25">
      <c r="A91" s="160"/>
      <c r="B91" s="159"/>
      <c r="C91" s="159"/>
      <c r="D91" s="159"/>
      <c r="E91" s="161"/>
      <c r="F91" s="162"/>
      <c r="G91" s="311"/>
      <c r="H91" s="312"/>
      <c r="I91" s="163"/>
    </row>
    <row r="92" spans="1:9" ht="15.75" x14ac:dyDescent="0.25">
      <c r="A92" s="160"/>
      <c r="B92" s="159"/>
      <c r="C92" s="159"/>
      <c r="D92" s="159"/>
      <c r="E92" s="161"/>
      <c r="F92" s="162"/>
      <c r="G92" s="311"/>
      <c r="H92" s="312"/>
      <c r="I92" s="163"/>
    </row>
    <row r="93" spans="1:9" ht="15.75" x14ac:dyDescent="0.25">
      <c r="A93" s="160"/>
      <c r="B93" s="159"/>
      <c r="C93" s="159"/>
      <c r="D93" s="159"/>
      <c r="E93" s="161"/>
      <c r="F93" s="162"/>
      <c r="G93" s="311"/>
      <c r="H93" s="312"/>
      <c r="I93" s="163"/>
    </row>
    <row r="94" spans="1:9" ht="15.75" x14ac:dyDescent="0.25">
      <c r="A94" s="160"/>
      <c r="B94" s="159"/>
      <c r="C94" s="159"/>
      <c r="D94" s="159"/>
      <c r="E94" s="161"/>
      <c r="F94" s="162"/>
      <c r="G94" s="311"/>
      <c r="H94" s="312"/>
      <c r="I94" s="163"/>
    </row>
    <row r="95" spans="1:9" ht="15.75" x14ac:dyDescent="0.25">
      <c r="A95" s="160"/>
      <c r="B95" s="159"/>
      <c r="C95" s="159"/>
      <c r="D95" s="159"/>
      <c r="E95" s="161"/>
      <c r="F95" s="162"/>
      <c r="G95" s="311"/>
      <c r="H95" s="312"/>
      <c r="I95" s="163"/>
    </row>
    <row r="96" spans="1:9" ht="15.75" x14ac:dyDescent="0.25">
      <c r="A96" s="160"/>
      <c r="B96" s="159"/>
      <c r="C96" s="159"/>
      <c r="D96" s="159"/>
      <c r="E96" s="161"/>
      <c r="F96" s="162"/>
      <c r="G96" s="311"/>
      <c r="H96" s="312"/>
      <c r="I96" s="163"/>
    </row>
    <row r="97" spans="1:9" ht="15.75" x14ac:dyDescent="0.25">
      <c r="A97" s="160"/>
      <c r="B97" s="159"/>
      <c r="C97" s="159"/>
      <c r="D97" s="159"/>
      <c r="E97" s="161"/>
      <c r="F97" s="162"/>
      <c r="G97" s="311"/>
      <c r="H97" s="312"/>
      <c r="I97" s="163"/>
    </row>
    <row r="98" spans="1:9" ht="15.75" x14ac:dyDescent="0.25">
      <c r="A98" s="160"/>
      <c r="B98" s="159"/>
      <c r="C98" s="159"/>
      <c r="D98" s="159"/>
      <c r="E98" s="161"/>
      <c r="F98" s="162"/>
      <c r="G98" s="311"/>
      <c r="H98" s="312"/>
      <c r="I98" s="163"/>
    </row>
    <row r="99" spans="1:9" ht="15.75" x14ac:dyDescent="0.25">
      <c r="A99" s="160"/>
      <c r="B99" s="159"/>
      <c r="C99" s="159"/>
      <c r="D99" s="159"/>
      <c r="E99" s="161"/>
      <c r="F99" s="162"/>
      <c r="G99" s="311"/>
      <c r="H99" s="312"/>
      <c r="I99" s="163"/>
    </row>
    <row r="100" spans="1:9" ht="15.75" x14ac:dyDescent="0.25">
      <c r="A100" s="160"/>
      <c r="B100" s="159"/>
      <c r="C100" s="159"/>
      <c r="D100" s="159"/>
      <c r="E100" s="161"/>
      <c r="F100" s="162"/>
      <c r="G100" s="311"/>
      <c r="H100" s="312"/>
      <c r="I100" s="163"/>
    </row>
    <row r="101" spans="1:9" ht="15.75" x14ac:dyDescent="0.25">
      <c r="A101" s="160"/>
      <c r="B101" s="159"/>
      <c r="C101" s="159"/>
      <c r="D101" s="159"/>
      <c r="E101" s="161"/>
      <c r="F101" s="162"/>
      <c r="G101" s="311"/>
      <c r="H101" s="312"/>
      <c r="I101" s="163"/>
    </row>
    <row r="102" spans="1:9" ht="15.75" x14ac:dyDescent="0.25">
      <c r="A102" s="160"/>
      <c r="B102" s="159"/>
      <c r="C102" s="159"/>
      <c r="D102" s="159"/>
      <c r="E102" s="161"/>
      <c r="F102" s="162"/>
      <c r="G102" s="311"/>
      <c r="H102" s="312"/>
      <c r="I102" s="163"/>
    </row>
    <row r="103" spans="1:9" ht="15.75" x14ac:dyDescent="0.25">
      <c r="A103" s="160"/>
      <c r="B103" s="159"/>
      <c r="C103" s="159"/>
      <c r="D103" s="159"/>
      <c r="E103" s="161"/>
      <c r="F103" s="162"/>
      <c r="G103" s="311"/>
      <c r="H103" s="312"/>
      <c r="I103" s="163"/>
    </row>
    <row r="104" spans="1:9" ht="15.75" x14ac:dyDescent="0.25">
      <c r="A104" s="160"/>
      <c r="B104" s="159"/>
      <c r="C104" s="159"/>
      <c r="D104" s="159"/>
      <c r="E104" s="161"/>
      <c r="F104" s="162"/>
      <c r="G104" s="311"/>
      <c r="H104" s="312"/>
      <c r="I104" s="163"/>
    </row>
    <row r="105" spans="1:9" ht="15.75" x14ac:dyDescent="0.25">
      <c r="A105" s="160"/>
      <c r="B105" s="159"/>
      <c r="C105" s="159"/>
      <c r="D105" s="159"/>
      <c r="E105" s="161"/>
      <c r="F105" s="162"/>
      <c r="G105" s="311"/>
      <c r="H105" s="312"/>
      <c r="I105" s="163"/>
    </row>
    <row r="106" spans="1:9" ht="15.75" x14ac:dyDescent="0.25">
      <c r="A106" s="160"/>
      <c r="B106" s="159"/>
      <c r="C106" s="159"/>
      <c r="D106" s="159"/>
      <c r="E106" s="161"/>
      <c r="F106" s="162"/>
      <c r="G106" s="311"/>
      <c r="H106" s="312"/>
      <c r="I106" s="163"/>
    </row>
    <row r="107" spans="1:9" ht="15.75" x14ac:dyDescent="0.25">
      <c r="A107" s="160"/>
      <c r="B107" s="159"/>
      <c r="C107" s="159"/>
      <c r="D107" s="159"/>
      <c r="E107" s="161"/>
      <c r="F107" s="162"/>
      <c r="G107" s="311"/>
      <c r="H107" s="312"/>
      <c r="I107" s="163"/>
    </row>
    <row r="108" spans="1:9" ht="15.75" x14ac:dyDescent="0.25">
      <c r="A108" s="160"/>
      <c r="B108" s="159"/>
      <c r="C108" s="159"/>
      <c r="D108" s="159"/>
      <c r="E108" s="161"/>
      <c r="F108" s="162"/>
      <c r="G108" s="311"/>
      <c r="H108" s="312"/>
      <c r="I108" s="163"/>
    </row>
    <row r="109" spans="1:9" ht="15.75" x14ac:dyDescent="0.25">
      <c r="A109" s="160"/>
      <c r="B109" s="159"/>
      <c r="C109" s="159"/>
      <c r="D109" s="159"/>
      <c r="E109" s="161"/>
      <c r="F109" s="162"/>
      <c r="G109" s="311"/>
      <c r="H109" s="312"/>
      <c r="I109" s="163"/>
    </row>
    <row r="110" spans="1:9" ht="15.75" x14ac:dyDescent="0.25">
      <c r="A110" s="160"/>
      <c r="B110" s="159"/>
      <c r="C110" s="159"/>
      <c r="D110" s="159"/>
      <c r="E110" s="161"/>
      <c r="F110" s="162"/>
      <c r="G110" s="311"/>
      <c r="H110" s="312"/>
      <c r="I110" s="163"/>
    </row>
    <row r="111" spans="1:9" ht="15.75" x14ac:dyDescent="0.25">
      <c r="A111" s="160"/>
      <c r="B111" s="159"/>
      <c r="C111" s="159"/>
      <c r="D111" s="159"/>
      <c r="E111" s="161"/>
      <c r="F111" s="162"/>
      <c r="G111" s="311"/>
      <c r="H111" s="312"/>
      <c r="I111" s="163"/>
    </row>
    <row r="112" spans="1:9" ht="15.75" x14ac:dyDescent="0.25">
      <c r="A112" s="160"/>
      <c r="B112" s="159"/>
      <c r="C112" s="159"/>
      <c r="D112" s="159"/>
      <c r="E112" s="161"/>
      <c r="F112" s="162"/>
      <c r="G112" s="311"/>
      <c r="H112" s="312"/>
      <c r="I112" s="163"/>
    </row>
    <row r="113" spans="1:9" ht="15.75" x14ac:dyDescent="0.25">
      <c r="A113" s="160"/>
      <c r="B113" s="159"/>
      <c r="C113" s="159"/>
      <c r="D113" s="159"/>
      <c r="E113" s="161"/>
      <c r="F113" s="162"/>
      <c r="G113" s="311"/>
      <c r="H113" s="312"/>
      <c r="I113" s="163"/>
    </row>
    <row r="114" spans="1:9" ht="15.75" x14ac:dyDescent="0.25">
      <c r="A114" s="160"/>
      <c r="B114" s="159"/>
      <c r="C114" s="159"/>
      <c r="D114" s="159"/>
      <c r="E114" s="161"/>
      <c r="F114" s="162"/>
      <c r="G114" s="311"/>
      <c r="H114" s="312"/>
      <c r="I114" s="163"/>
    </row>
    <row r="115" spans="1:9" ht="15.75" x14ac:dyDescent="0.25">
      <c r="A115" s="160"/>
      <c r="B115" s="159"/>
      <c r="C115" s="159"/>
      <c r="D115" s="159"/>
      <c r="E115" s="161"/>
      <c r="F115" s="162"/>
      <c r="G115" s="311"/>
      <c r="H115" s="312"/>
      <c r="I115" s="163"/>
    </row>
    <row r="116" spans="1:9" ht="15.75" x14ac:dyDescent="0.25">
      <c r="A116" s="160"/>
      <c r="B116" s="159"/>
      <c r="C116" s="159"/>
      <c r="D116" s="159"/>
      <c r="E116" s="161"/>
      <c r="F116" s="162"/>
      <c r="G116" s="311"/>
      <c r="H116" s="312"/>
      <c r="I116" s="163"/>
    </row>
    <row r="117" spans="1:9" ht="15.75" x14ac:dyDescent="0.25">
      <c r="A117" s="160"/>
      <c r="B117" s="159"/>
      <c r="C117" s="159"/>
      <c r="D117" s="159"/>
      <c r="E117" s="161"/>
      <c r="F117" s="162"/>
      <c r="G117" s="311"/>
      <c r="H117" s="312"/>
      <c r="I117" s="163"/>
    </row>
    <row r="118" spans="1:9" ht="15.75" x14ac:dyDescent="0.25">
      <c r="A118" s="160"/>
      <c r="B118" s="159"/>
      <c r="C118" s="159"/>
      <c r="D118" s="159"/>
      <c r="E118" s="161"/>
      <c r="F118" s="162"/>
      <c r="G118" s="311"/>
      <c r="H118" s="312"/>
      <c r="I118" s="163"/>
    </row>
    <row r="119" spans="1:9" ht="15.75" x14ac:dyDescent="0.25">
      <c r="A119" s="160"/>
      <c r="B119" s="159"/>
      <c r="C119" s="159"/>
      <c r="D119" s="159"/>
      <c r="E119" s="161"/>
      <c r="F119" s="162"/>
      <c r="G119" s="311"/>
      <c r="H119" s="312"/>
      <c r="I119" s="163"/>
    </row>
    <row r="120" spans="1:9" ht="15.75" x14ac:dyDescent="0.25">
      <c r="A120" s="160"/>
      <c r="B120" s="159"/>
      <c r="C120" s="159"/>
      <c r="D120" s="159"/>
      <c r="E120" s="161"/>
      <c r="F120" s="162"/>
      <c r="G120" s="311"/>
      <c r="H120" s="312"/>
      <c r="I120" s="163"/>
    </row>
    <row r="121" spans="1:9" ht="15.75" x14ac:dyDescent="0.25">
      <c r="A121" s="160"/>
      <c r="B121" s="159"/>
      <c r="C121" s="159"/>
      <c r="D121" s="159"/>
      <c r="E121" s="161"/>
      <c r="F121" s="162"/>
      <c r="G121" s="311"/>
      <c r="H121" s="312"/>
      <c r="I121" s="163"/>
    </row>
    <row r="122" spans="1:9" ht="15.75" x14ac:dyDescent="0.25">
      <c r="A122" s="160"/>
      <c r="B122" s="159"/>
      <c r="C122" s="159"/>
      <c r="D122" s="159"/>
      <c r="E122" s="161"/>
      <c r="F122" s="162"/>
      <c r="G122" s="311"/>
      <c r="H122" s="312"/>
      <c r="I122" s="163"/>
    </row>
    <row r="123" spans="1:9" ht="15.75" x14ac:dyDescent="0.25">
      <c r="A123" s="160"/>
      <c r="B123" s="159"/>
      <c r="C123" s="159"/>
      <c r="D123" s="159"/>
      <c r="E123" s="161"/>
      <c r="F123" s="162"/>
      <c r="G123" s="311"/>
      <c r="H123" s="312"/>
      <c r="I123" s="163"/>
    </row>
    <row r="124" spans="1:9" ht="15.75" x14ac:dyDescent="0.25">
      <c r="A124" s="160"/>
      <c r="B124" s="159"/>
      <c r="C124" s="159"/>
      <c r="D124" s="159"/>
      <c r="E124" s="161"/>
      <c r="F124" s="162"/>
      <c r="G124" s="311"/>
      <c r="H124" s="312"/>
      <c r="I124" s="163"/>
    </row>
    <row r="125" spans="1:9" ht="15.75" x14ac:dyDescent="0.25">
      <c r="A125" s="160"/>
      <c r="B125" s="159"/>
      <c r="C125" s="159"/>
      <c r="D125" s="159"/>
      <c r="E125" s="161"/>
      <c r="F125" s="162"/>
      <c r="G125" s="311"/>
      <c r="H125" s="312"/>
      <c r="I125" s="163"/>
    </row>
    <row r="126" spans="1:9" ht="15.75" x14ac:dyDescent="0.25">
      <c r="A126" s="160"/>
      <c r="B126" s="159"/>
      <c r="C126" s="159"/>
      <c r="D126" s="159"/>
      <c r="E126" s="161"/>
      <c r="F126" s="162"/>
      <c r="G126" s="311"/>
      <c r="H126" s="312"/>
      <c r="I126" s="163"/>
    </row>
    <row r="127" spans="1:9" ht="15.75" x14ac:dyDescent="0.25">
      <c r="A127" s="160"/>
      <c r="B127" s="159"/>
      <c r="C127" s="159"/>
      <c r="D127" s="159"/>
      <c r="E127" s="161"/>
      <c r="F127" s="162"/>
      <c r="G127" s="311"/>
      <c r="H127" s="312"/>
      <c r="I127" s="163"/>
    </row>
    <row r="128" spans="1:9" ht="15.75" x14ac:dyDescent="0.25">
      <c r="A128" s="160"/>
      <c r="B128" s="159"/>
      <c r="C128" s="159"/>
      <c r="D128" s="159"/>
      <c r="E128" s="161"/>
      <c r="F128" s="162"/>
      <c r="G128" s="311"/>
      <c r="H128" s="312"/>
      <c r="I128" s="163"/>
    </row>
    <row r="129" spans="1:9" ht="15.75" x14ac:dyDescent="0.25">
      <c r="A129" s="160"/>
      <c r="B129" s="159"/>
      <c r="C129" s="159"/>
      <c r="D129" s="159"/>
      <c r="E129" s="161"/>
      <c r="F129" s="162"/>
      <c r="G129" s="311"/>
      <c r="H129" s="312"/>
      <c r="I129" s="163"/>
    </row>
    <row r="130" spans="1:9" ht="15.75" x14ac:dyDescent="0.25">
      <c r="A130" s="160"/>
      <c r="B130" s="159"/>
      <c r="C130" s="159"/>
      <c r="D130" s="159"/>
      <c r="E130" s="161"/>
      <c r="F130" s="162"/>
      <c r="G130" s="311"/>
      <c r="H130" s="312"/>
      <c r="I130" s="163"/>
    </row>
    <row r="131" spans="1:9" ht="15.75" x14ac:dyDescent="0.25">
      <c r="A131" s="160"/>
      <c r="B131" s="159"/>
      <c r="C131" s="159"/>
      <c r="D131" s="159"/>
      <c r="E131" s="161"/>
      <c r="F131" s="162"/>
      <c r="G131" s="311"/>
      <c r="H131" s="312"/>
      <c r="I131" s="163"/>
    </row>
    <row r="132" spans="1:9" ht="15.75" x14ac:dyDescent="0.25">
      <c r="A132" s="160"/>
      <c r="B132" s="159"/>
      <c r="C132" s="159"/>
      <c r="D132" s="159"/>
      <c r="E132" s="161"/>
      <c r="F132" s="162"/>
      <c r="G132" s="311"/>
      <c r="H132" s="312"/>
      <c r="I132" s="163"/>
    </row>
    <row r="133" spans="1:9" ht="15.75" x14ac:dyDescent="0.25">
      <c r="A133" s="160"/>
      <c r="B133" s="159"/>
      <c r="C133" s="159"/>
      <c r="D133" s="159"/>
      <c r="E133" s="161"/>
      <c r="F133" s="162"/>
      <c r="G133" s="311"/>
      <c r="H133" s="312"/>
      <c r="I133" s="163"/>
    </row>
    <row r="134" spans="1:9" ht="15.75" x14ac:dyDescent="0.25">
      <c r="A134" s="160"/>
      <c r="B134" s="159"/>
      <c r="C134" s="159"/>
      <c r="D134" s="159"/>
      <c r="E134" s="161"/>
      <c r="F134" s="162"/>
      <c r="G134" s="311"/>
      <c r="H134" s="312"/>
      <c r="I134" s="163"/>
    </row>
    <row r="135" spans="1:9" ht="15.75" x14ac:dyDescent="0.25">
      <c r="A135" s="160"/>
      <c r="B135" s="159"/>
      <c r="C135" s="159"/>
      <c r="D135" s="159"/>
      <c r="E135" s="161"/>
      <c r="F135" s="162"/>
      <c r="G135" s="311"/>
      <c r="H135" s="312"/>
      <c r="I135" s="163"/>
    </row>
    <row r="136" spans="1:9" ht="15.75" x14ac:dyDescent="0.25">
      <c r="A136" s="160"/>
      <c r="B136" s="159"/>
      <c r="C136" s="159"/>
      <c r="D136" s="159"/>
      <c r="E136" s="161"/>
      <c r="F136" s="162"/>
      <c r="G136" s="311"/>
      <c r="H136" s="312"/>
      <c r="I136" s="163"/>
    </row>
    <row r="137" spans="1:9" ht="15.75" x14ac:dyDescent="0.25">
      <c r="A137" s="160"/>
      <c r="B137" s="159"/>
      <c r="C137" s="159"/>
      <c r="D137" s="159"/>
      <c r="E137" s="161"/>
      <c r="F137" s="162"/>
      <c r="G137" s="311"/>
      <c r="H137" s="312"/>
      <c r="I137" s="163"/>
    </row>
    <row r="138" spans="1:9" ht="15.75" x14ac:dyDescent="0.25">
      <c r="A138" s="160"/>
      <c r="B138" s="159"/>
      <c r="C138" s="159"/>
      <c r="D138" s="159"/>
      <c r="E138" s="161"/>
      <c r="F138" s="162"/>
      <c r="G138" s="311"/>
      <c r="H138" s="312"/>
      <c r="I138" s="163"/>
    </row>
    <row r="139" spans="1:9" ht="15.75" x14ac:dyDescent="0.25">
      <c r="A139" s="160"/>
      <c r="B139" s="159"/>
      <c r="C139" s="159"/>
      <c r="D139" s="159"/>
      <c r="E139" s="161"/>
      <c r="F139" s="162"/>
      <c r="G139" s="311"/>
      <c r="H139" s="312"/>
      <c r="I139" s="163"/>
    </row>
    <row r="140" spans="1:9" ht="15.75" x14ac:dyDescent="0.25">
      <c r="A140" s="160"/>
      <c r="B140" s="159"/>
      <c r="C140" s="159"/>
      <c r="D140" s="159"/>
      <c r="E140" s="161"/>
      <c r="F140" s="162"/>
      <c r="G140" s="311"/>
      <c r="H140" s="312"/>
      <c r="I140" s="163"/>
    </row>
    <row r="141" spans="1:9" ht="15.75" x14ac:dyDescent="0.25">
      <c r="A141" s="160"/>
      <c r="B141" s="159"/>
      <c r="C141" s="159"/>
      <c r="D141" s="159"/>
      <c r="E141" s="161"/>
      <c r="F141" s="162"/>
      <c r="G141" s="311"/>
      <c r="H141" s="312"/>
      <c r="I141" s="163"/>
    </row>
    <row r="142" spans="1:9" ht="15.75" x14ac:dyDescent="0.25">
      <c r="A142" s="160"/>
      <c r="B142" s="159"/>
      <c r="C142" s="159"/>
      <c r="D142" s="159"/>
      <c r="E142" s="161"/>
      <c r="F142" s="162"/>
      <c r="G142" s="311"/>
      <c r="H142" s="312"/>
      <c r="I142" s="163"/>
    </row>
    <row r="143" spans="1:9" ht="15.75" x14ac:dyDescent="0.25">
      <c r="A143" s="160"/>
      <c r="B143" s="159"/>
      <c r="C143" s="159"/>
      <c r="D143" s="159"/>
      <c r="E143" s="161"/>
      <c r="F143" s="162"/>
      <c r="G143" s="311"/>
      <c r="H143" s="312"/>
      <c r="I143" s="163"/>
    </row>
    <row r="144" spans="1:9" ht="15.75" x14ac:dyDescent="0.25">
      <c r="A144" s="160"/>
      <c r="B144" s="159"/>
      <c r="C144" s="159"/>
      <c r="D144" s="159"/>
      <c r="E144" s="161"/>
      <c r="F144" s="162"/>
      <c r="G144" s="311"/>
      <c r="H144" s="312"/>
      <c r="I144" s="163"/>
    </row>
    <row r="145" spans="1:9" ht="15.75" x14ac:dyDescent="0.25">
      <c r="A145" s="160"/>
      <c r="B145" s="159"/>
      <c r="C145" s="159"/>
      <c r="D145" s="159"/>
      <c r="E145" s="161"/>
      <c r="F145" s="162"/>
      <c r="G145" s="311"/>
      <c r="H145" s="312"/>
      <c r="I145" s="163"/>
    </row>
    <row r="146" spans="1:9" ht="15.75" x14ac:dyDescent="0.25">
      <c r="A146" s="160"/>
      <c r="B146" s="159"/>
      <c r="C146" s="159"/>
      <c r="D146" s="159"/>
      <c r="E146" s="161"/>
      <c r="F146" s="162"/>
      <c r="G146" s="311"/>
      <c r="H146" s="312"/>
      <c r="I146" s="163"/>
    </row>
    <row r="147" spans="1:9" ht="15.75" x14ac:dyDescent="0.25">
      <c r="A147" s="160"/>
      <c r="B147" s="159"/>
      <c r="C147" s="159"/>
      <c r="D147" s="159"/>
      <c r="E147" s="161"/>
      <c r="F147" s="162"/>
      <c r="G147" s="311"/>
      <c r="H147" s="312"/>
      <c r="I147" s="163"/>
    </row>
    <row r="148" spans="1:9" ht="15.75" x14ac:dyDescent="0.25">
      <c r="A148" s="160"/>
      <c r="B148" s="159"/>
      <c r="C148" s="159"/>
      <c r="D148" s="159"/>
      <c r="E148" s="161"/>
      <c r="F148" s="162"/>
      <c r="G148" s="311"/>
      <c r="H148" s="312"/>
      <c r="I148" s="163"/>
    </row>
    <row r="149" spans="1:9" ht="15.75" x14ac:dyDescent="0.25">
      <c r="A149" s="160"/>
      <c r="B149" s="159"/>
      <c r="C149" s="159"/>
      <c r="D149" s="159"/>
      <c r="E149" s="161"/>
      <c r="F149" s="162"/>
      <c r="G149" s="311"/>
      <c r="H149" s="312"/>
      <c r="I149" s="163"/>
    </row>
    <row r="150" spans="1:9" ht="15.75" x14ac:dyDescent="0.25">
      <c r="A150" s="160"/>
      <c r="B150" s="159"/>
      <c r="C150" s="159"/>
      <c r="D150" s="159"/>
      <c r="E150" s="161"/>
      <c r="F150" s="162"/>
      <c r="G150" s="311"/>
      <c r="H150" s="312"/>
      <c r="I150" s="163"/>
    </row>
    <row r="151" spans="1:9" ht="15.75" x14ac:dyDescent="0.25">
      <c r="A151" s="160"/>
      <c r="B151" s="159"/>
      <c r="C151" s="159"/>
      <c r="D151" s="159"/>
      <c r="E151" s="161"/>
      <c r="F151" s="162"/>
      <c r="G151" s="311"/>
      <c r="H151" s="312"/>
      <c r="I151" s="163"/>
    </row>
    <row r="152" spans="1:9" ht="15.75" x14ac:dyDescent="0.25">
      <c r="A152" s="160"/>
      <c r="B152" s="159"/>
      <c r="C152" s="159"/>
      <c r="D152" s="159"/>
      <c r="E152" s="161"/>
      <c r="F152" s="162"/>
      <c r="G152" s="311"/>
      <c r="H152" s="312"/>
      <c r="I152" s="163"/>
    </row>
    <row r="153" spans="1:9" ht="15.75" x14ac:dyDescent="0.25">
      <c r="A153" s="160"/>
      <c r="B153" s="159"/>
      <c r="C153" s="159"/>
      <c r="D153" s="159"/>
      <c r="E153" s="161"/>
      <c r="F153" s="162"/>
      <c r="G153" s="311"/>
      <c r="H153" s="312"/>
      <c r="I153" s="163"/>
    </row>
    <row r="154" spans="1:9" ht="15.75" x14ac:dyDescent="0.25">
      <c r="A154" s="160"/>
      <c r="B154" s="159"/>
      <c r="C154" s="159"/>
      <c r="D154" s="159"/>
      <c r="E154" s="161"/>
      <c r="F154" s="162"/>
      <c r="G154" s="311"/>
      <c r="H154" s="312"/>
      <c r="I154" s="163"/>
    </row>
    <row r="155" spans="1:9" ht="15.75" x14ac:dyDescent="0.25">
      <c r="A155" s="160"/>
      <c r="B155" s="159"/>
      <c r="C155" s="159"/>
      <c r="D155" s="159"/>
      <c r="E155" s="161"/>
      <c r="F155" s="162"/>
      <c r="G155" s="311"/>
      <c r="H155" s="312"/>
      <c r="I155" s="163"/>
    </row>
    <row r="156" spans="1:9" ht="15.75" x14ac:dyDescent="0.25">
      <c r="A156" s="160"/>
      <c r="B156" s="159"/>
      <c r="C156" s="159"/>
      <c r="D156" s="159"/>
      <c r="E156" s="161"/>
      <c r="F156" s="162"/>
      <c r="G156" s="311"/>
      <c r="H156" s="312"/>
      <c r="I156" s="163"/>
    </row>
    <row r="157" spans="1:9" ht="15.75" x14ac:dyDescent="0.25">
      <c r="A157" s="160"/>
      <c r="B157" s="159"/>
      <c r="C157" s="159"/>
      <c r="D157" s="159"/>
      <c r="E157" s="161"/>
      <c r="F157" s="162"/>
      <c r="G157" s="311"/>
      <c r="H157" s="312"/>
      <c r="I157" s="163"/>
    </row>
    <row r="158" spans="1:9" ht="15.75" x14ac:dyDescent="0.25">
      <c r="A158" s="160"/>
      <c r="B158" s="159"/>
      <c r="C158" s="159"/>
      <c r="D158" s="159"/>
      <c r="E158" s="161"/>
      <c r="F158" s="162"/>
      <c r="G158" s="311"/>
      <c r="H158" s="312"/>
      <c r="I158" s="163"/>
    </row>
    <row r="159" spans="1:9" ht="15.75" x14ac:dyDescent="0.25">
      <c r="A159" s="160"/>
      <c r="B159" s="159"/>
      <c r="C159" s="159"/>
      <c r="D159" s="159"/>
      <c r="E159" s="161"/>
      <c r="F159" s="162"/>
      <c r="G159" s="311"/>
      <c r="H159" s="312"/>
      <c r="I159" s="163"/>
    </row>
    <row r="160" spans="1:9" ht="15.75" x14ac:dyDescent="0.25">
      <c r="A160" s="160"/>
      <c r="B160" s="159"/>
      <c r="C160" s="159"/>
      <c r="D160" s="159"/>
      <c r="E160" s="161"/>
      <c r="F160" s="162"/>
      <c r="G160" s="311"/>
      <c r="H160" s="312"/>
      <c r="I160" s="163"/>
    </row>
    <row r="161" spans="1:9" ht="15.75" x14ac:dyDescent="0.25">
      <c r="A161" s="160"/>
      <c r="B161" s="159"/>
      <c r="C161" s="159"/>
      <c r="D161" s="159"/>
      <c r="E161" s="161"/>
      <c r="F161" s="162"/>
      <c r="G161" s="311"/>
      <c r="H161" s="312"/>
      <c r="I161" s="163"/>
    </row>
    <row r="162" spans="1:9" ht="15.75" x14ac:dyDescent="0.25">
      <c r="A162" s="160"/>
      <c r="B162" s="159"/>
      <c r="C162" s="159"/>
      <c r="D162" s="159"/>
      <c r="E162" s="161"/>
      <c r="F162" s="162"/>
      <c r="G162" s="311"/>
      <c r="H162" s="312"/>
      <c r="I162" s="163"/>
    </row>
    <row r="163" spans="1:9" ht="15.75" x14ac:dyDescent="0.25">
      <c r="A163" s="160"/>
      <c r="B163" s="159"/>
      <c r="C163" s="159"/>
      <c r="D163" s="159"/>
      <c r="E163" s="161"/>
      <c r="F163" s="162"/>
      <c r="G163" s="311"/>
      <c r="H163" s="312"/>
      <c r="I163" s="163"/>
    </row>
    <row r="164" spans="1:9" ht="15.75" x14ac:dyDescent="0.25">
      <c r="A164" s="160"/>
      <c r="B164" s="159"/>
      <c r="C164" s="159"/>
      <c r="D164" s="159"/>
      <c r="E164" s="161"/>
      <c r="F164" s="162"/>
      <c r="G164" s="311"/>
      <c r="H164" s="312"/>
      <c r="I164" s="163"/>
    </row>
    <row r="165" spans="1:9" ht="15.75" x14ac:dyDescent="0.25">
      <c r="A165" s="160"/>
      <c r="B165" s="159"/>
      <c r="C165" s="159"/>
      <c r="D165" s="159"/>
      <c r="E165" s="161"/>
      <c r="F165" s="162"/>
      <c r="G165" s="311"/>
      <c r="H165" s="312"/>
      <c r="I165" s="163"/>
    </row>
    <row r="166" spans="1:9" ht="15.75" x14ac:dyDescent="0.25">
      <c r="A166" s="160"/>
      <c r="B166" s="159"/>
      <c r="C166" s="159"/>
      <c r="D166" s="159"/>
      <c r="E166" s="161"/>
      <c r="F166" s="162"/>
      <c r="G166" s="311"/>
      <c r="H166" s="312"/>
      <c r="I166" s="163"/>
    </row>
    <row r="167" spans="1:9" ht="15.75" x14ac:dyDescent="0.25">
      <c r="A167" s="160"/>
      <c r="B167" s="159"/>
      <c r="C167" s="159"/>
      <c r="D167" s="159"/>
      <c r="E167" s="161"/>
      <c r="F167" s="162"/>
      <c r="G167" s="311"/>
      <c r="H167" s="312"/>
      <c r="I167" s="163"/>
    </row>
    <row r="168" spans="1:9" ht="15.75" x14ac:dyDescent="0.25">
      <c r="A168" s="160"/>
      <c r="B168" s="159"/>
      <c r="C168" s="159"/>
      <c r="D168" s="159"/>
      <c r="E168" s="161"/>
      <c r="F168" s="162"/>
      <c r="G168" s="311"/>
      <c r="H168" s="312"/>
      <c r="I168" s="163"/>
    </row>
    <row r="169" spans="1:9" ht="15.75" x14ac:dyDescent="0.25">
      <c r="A169" s="160"/>
      <c r="B169" s="159"/>
      <c r="C169" s="159"/>
      <c r="D169" s="159"/>
      <c r="E169" s="161"/>
      <c r="F169" s="162"/>
      <c r="G169" s="311"/>
      <c r="H169" s="312"/>
      <c r="I169" s="163"/>
    </row>
    <row r="170" spans="1:9" ht="15.75" x14ac:dyDescent="0.25">
      <c r="A170" s="160"/>
      <c r="B170" s="159"/>
      <c r="C170" s="159"/>
      <c r="D170" s="159"/>
      <c r="E170" s="161"/>
      <c r="F170" s="162"/>
      <c r="G170" s="311"/>
      <c r="H170" s="312"/>
      <c r="I170" s="163"/>
    </row>
    <row r="171" spans="1:9" ht="15.75" x14ac:dyDescent="0.25">
      <c r="A171" s="160"/>
      <c r="B171" s="159"/>
      <c r="C171" s="159"/>
      <c r="D171" s="159"/>
      <c r="E171" s="161"/>
      <c r="F171" s="162"/>
      <c r="G171" s="311"/>
      <c r="H171" s="312"/>
      <c r="I171" s="163"/>
    </row>
    <row r="172" spans="1:9" ht="15.75" x14ac:dyDescent="0.25">
      <c r="A172" s="160"/>
      <c r="B172" s="159"/>
      <c r="C172" s="159"/>
      <c r="D172" s="159"/>
      <c r="E172" s="161"/>
      <c r="F172" s="162"/>
      <c r="G172" s="311"/>
      <c r="H172" s="312"/>
      <c r="I172" s="163"/>
    </row>
    <row r="173" spans="1:9" ht="15.75" x14ac:dyDescent="0.25">
      <c r="A173" s="160"/>
      <c r="B173" s="159"/>
      <c r="C173" s="159"/>
      <c r="D173" s="159"/>
      <c r="E173" s="161"/>
      <c r="F173" s="162"/>
      <c r="G173" s="311"/>
      <c r="H173" s="312"/>
      <c r="I173" s="163"/>
    </row>
    <row r="174" spans="1:9" ht="15.75" x14ac:dyDescent="0.25">
      <c r="A174" s="160"/>
      <c r="B174" s="159"/>
      <c r="C174" s="159"/>
      <c r="D174" s="159"/>
      <c r="E174" s="161"/>
      <c r="F174" s="162"/>
      <c r="G174" s="311"/>
      <c r="H174" s="312"/>
      <c r="I174" s="163"/>
    </row>
    <row r="175" spans="1:9" ht="15.75" x14ac:dyDescent="0.25">
      <c r="A175" s="160"/>
      <c r="B175" s="159"/>
      <c r="C175" s="159"/>
      <c r="D175" s="159"/>
      <c r="E175" s="161"/>
      <c r="F175" s="162"/>
      <c r="G175" s="311"/>
      <c r="H175" s="312"/>
      <c r="I175" s="163"/>
    </row>
    <row r="176" spans="1:9" ht="15.75" x14ac:dyDescent="0.25">
      <c r="A176" s="160"/>
      <c r="B176" s="159"/>
      <c r="C176" s="159"/>
      <c r="D176" s="159"/>
      <c r="E176" s="161"/>
      <c r="F176" s="162"/>
      <c r="G176" s="311"/>
      <c r="H176" s="312"/>
      <c r="I176" s="163"/>
    </row>
    <row r="177" spans="1:9" ht="15.75" x14ac:dyDescent="0.25">
      <c r="A177" s="160"/>
      <c r="B177" s="159"/>
      <c r="C177" s="159"/>
      <c r="D177" s="159"/>
      <c r="E177" s="161"/>
      <c r="F177" s="162"/>
      <c r="G177" s="311"/>
      <c r="H177" s="312"/>
      <c r="I177" s="163"/>
    </row>
    <row r="178" spans="1:9" ht="15.75" x14ac:dyDescent="0.25">
      <c r="A178" s="160"/>
      <c r="B178" s="159"/>
      <c r="C178" s="159"/>
      <c r="D178" s="159"/>
      <c r="E178" s="161"/>
      <c r="F178" s="162"/>
      <c r="G178" s="311"/>
      <c r="H178" s="312"/>
      <c r="I178" s="163"/>
    </row>
    <row r="179" spans="1:9" ht="15.75" x14ac:dyDescent="0.25">
      <c r="A179" s="160"/>
      <c r="B179" s="159"/>
      <c r="C179" s="159"/>
      <c r="D179" s="159"/>
      <c r="E179" s="161"/>
      <c r="F179" s="162"/>
      <c r="G179" s="311"/>
      <c r="H179" s="312"/>
      <c r="I179" s="163"/>
    </row>
    <row r="180" spans="1:9" ht="15.75" x14ac:dyDescent="0.25">
      <c r="A180" s="160"/>
      <c r="B180" s="159"/>
      <c r="C180" s="159"/>
      <c r="D180" s="159"/>
      <c r="E180" s="161"/>
      <c r="F180" s="162"/>
      <c r="G180" s="311"/>
      <c r="H180" s="312"/>
      <c r="I180" s="163"/>
    </row>
    <row r="181" spans="1:9" ht="15.75" x14ac:dyDescent="0.25">
      <c r="A181" s="160"/>
      <c r="B181" s="159"/>
      <c r="C181" s="159"/>
      <c r="D181" s="159"/>
      <c r="E181" s="161"/>
      <c r="F181" s="162"/>
      <c r="G181" s="311"/>
      <c r="H181" s="312"/>
      <c r="I181" s="163"/>
    </row>
    <row r="182" spans="1:9" ht="15.75" x14ac:dyDescent="0.25">
      <c r="A182" s="160"/>
      <c r="B182" s="159"/>
      <c r="C182" s="159"/>
      <c r="D182" s="159"/>
      <c r="E182" s="161"/>
      <c r="F182" s="162"/>
      <c r="G182" s="311"/>
      <c r="H182" s="312"/>
      <c r="I182" s="163"/>
    </row>
    <row r="183" spans="1:9" ht="15.75" x14ac:dyDescent="0.25">
      <c r="A183" s="160"/>
      <c r="B183" s="159"/>
      <c r="C183" s="159"/>
      <c r="D183" s="159"/>
      <c r="E183" s="161"/>
      <c r="F183" s="162"/>
      <c r="G183" s="311"/>
      <c r="H183" s="312"/>
      <c r="I183" s="163"/>
    </row>
    <row r="184" spans="1:9" ht="15.75" x14ac:dyDescent="0.25">
      <c r="A184" s="160"/>
      <c r="B184" s="159"/>
      <c r="C184" s="159"/>
      <c r="D184" s="159"/>
      <c r="E184" s="161"/>
      <c r="F184" s="162"/>
      <c r="G184" s="311"/>
      <c r="H184" s="312"/>
      <c r="I184" s="163"/>
    </row>
    <row r="185" spans="1:9" ht="15.75" x14ac:dyDescent="0.25">
      <c r="A185" s="160"/>
      <c r="B185" s="159"/>
      <c r="C185" s="159"/>
      <c r="D185" s="159"/>
      <c r="E185" s="161"/>
      <c r="F185" s="162"/>
      <c r="G185" s="311"/>
      <c r="H185" s="312"/>
      <c r="I185" s="163"/>
    </row>
    <row r="186" spans="1:9" ht="15.75" x14ac:dyDescent="0.25">
      <c r="A186" s="160"/>
      <c r="B186" s="159"/>
      <c r="C186" s="159"/>
      <c r="D186" s="159"/>
      <c r="E186" s="161"/>
      <c r="F186" s="162"/>
      <c r="G186" s="311"/>
      <c r="H186" s="312"/>
      <c r="I186" s="163"/>
    </row>
    <row r="187" spans="1:9" ht="15.75" x14ac:dyDescent="0.25">
      <c r="A187" s="160"/>
      <c r="B187" s="159"/>
      <c r="C187" s="159"/>
      <c r="D187" s="159"/>
      <c r="E187" s="161"/>
      <c r="F187" s="162"/>
      <c r="G187" s="311"/>
      <c r="H187" s="312"/>
      <c r="I187" s="163"/>
    </row>
    <row r="188" spans="1:9" ht="15.75" x14ac:dyDescent="0.25">
      <c r="A188" s="160"/>
      <c r="B188" s="159"/>
      <c r="C188" s="159"/>
      <c r="D188" s="159"/>
      <c r="E188" s="161"/>
      <c r="F188" s="162"/>
      <c r="G188" s="311"/>
      <c r="H188" s="312"/>
      <c r="I188" s="163"/>
    </row>
    <row r="189" spans="1:9" ht="15.75" x14ac:dyDescent="0.25">
      <c r="A189" s="160"/>
      <c r="B189" s="159"/>
      <c r="C189" s="159"/>
      <c r="D189" s="159"/>
      <c r="E189" s="161"/>
      <c r="F189" s="162"/>
      <c r="G189" s="311"/>
      <c r="H189" s="312"/>
      <c r="I189" s="163"/>
    </row>
    <row r="190" spans="1:9" ht="15.75" x14ac:dyDescent="0.25">
      <c r="A190" s="160"/>
      <c r="B190" s="159"/>
      <c r="C190" s="159"/>
      <c r="D190" s="159"/>
      <c r="E190" s="161"/>
      <c r="F190" s="162"/>
      <c r="G190" s="311"/>
      <c r="H190" s="312"/>
      <c r="I190" s="163"/>
    </row>
    <row r="191" spans="1:9" ht="15.75" x14ac:dyDescent="0.25">
      <c r="A191" s="160"/>
      <c r="B191" s="159"/>
      <c r="C191" s="159"/>
      <c r="D191" s="159"/>
      <c r="E191" s="161"/>
      <c r="F191" s="162"/>
      <c r="G191" s="311"/>
      <c r="H191" s="312"/>
      <c r="I191" s="163"/>
    </row>
    <row r="192" spans="1:9" ht="15.75" x14ac:dyDescent="0.25">
      <c r="A192" s="160"/>
      <c r="B192" s="159"/>
      <c r="C192" s="159"/>
      <c r="D192" s="159"/>
      <c r="E192" s="161"/>
      <c r="F192" s="162"/>
      <c r="G192" s="311"/>
      <c r="H192" s="312"/>
      <c r="I192" s="163"/>
    </row>
    <row r="193" spans="1:9" ht="15.75" x14ac:dyDescent="0.25">
      <c r="A193" s="160"/>
      <c r="B193" s="159"/>
      <c r="C193" s="159"/>
      <c r="D193" s="159"/>
      <c r="E193" s="161"/>
      <c r="F193" s="162"/>
      <c r="G193" s="311"/>
      <c r="H193" s="312"/>
      <c r="I193" s="163"/>
    </row>
    <row r="194" spans="1:9" ht="15.75" x14ac:dyDescent="0.25">
      <c r="A194" s="160"/>
      <c r="B194" s="159"/>
      <c r="C194" s="159"/>
      <c r="D194" s="159"/>
      <c r="E194" s="161"/>
      <c r="F194" s="162"/>
      <c r="G194" s="311"/>
      <c r="H194" s="312"/>
      <c r="I194" s="163"/>
    </row>
    <row r="195" spans="1:9" ht="15.75" x14ac:dyDescent="0.25">
      <c r="A195" s="160"/>
      <c r="B195" s="159"/>
      <c r="C195" s="159"/>
      <c r="D195" s="159"/>
      <c r="E195" s="161"/>
      <c r="F195" s="162"/>
      <c r="G195" s="311"/>
      <c r="H195" s="312"/>
      <c r="I195" s="163"/>
    </row>
    <row r="196" spans="1:9" ht="15.75" x14ac:dyDescent="0.25">
      <c r="A196" s="160"/>
      <c r="B196" s="159"/>
      <c r="C196" s="159"/>
      <c r="D196" s="159"/>
      <c r="E196" s="161"/>
      <c r="F196" s="162"/>
      <c r="G196" s="311"/>
      <c r="H196" s="312"/>
      <c r="I196" s="163"/>
    </row>
    <row r="197" spans="1:9" ht="15.75" x14ac:dyDescent="0.25">
      <c r="A197" s="160"/>
      <c r="B197" s="159"/>
      <c r="C197" s="159"/>
      <c r="D197" s="159"/>
      <c r="E197" s="161"/>
      <c r="F197" s="162"/>
      <c r="G197" s="311"/>
      <c r="H197" s="312"/>
      <c r="I197" s="163"/>
    </row>
    <row r="198" spans="1:9" ht="15.75" x14ac:dyDescent="0.25">
      <c r="A198" s="160"/>
      <c r="B198" s="159"/>
      <c r="C198" s="159"/>
      <c r="D198" s="159"/>
      <c r="E198" s="161"/>
      <c r="F198" s="162"/>
      <c r="G198" s="311"/>
      <c r="H198" s="312"/>
      <c r="I198" s="163"/>
    </row>
    <row r="199" spans="1:9" ht="15.75" x14ac:dyDescent="0.25">
      <c r="A199" s="160"/>
      <c r="B199" s="159"/>
      <c r="C199" s="159"/>
      <c r="D199" s="159"/>
      <c r="E199" s="161"/>
      <c r="F199" s="162"/>
      <c r="G199" s="311"/>
      <c r="H199" s="312"/>
      <c r="I199" s="163"/>
    </row>
    <row r="200" spans="1:9" ht="15.75" x14ac:dyDescent="0.25">
      <c r="A200" s="160"/>
      <c r="B200" s="159"/>
      <c r="C200" s="159"/>
      <c r="D200" s="159"/>
      <c r="E200" s="161"/>
      <c r="F200" s="162"/>
      <c r="G200" s="311"/>
      <c r="H200" s="312"/>
      <c r="I200" s="163"/>
    </row>
    <row r="201" spans="1:9" ht="15.75" x14ac:dyDescent="0.25">
      <c r="A201" s="160"/>
      <c r="B201" s="159"/>
      <c r="C201" s="159"/>
      <c r="D201" s="159"/>
      <c r="E201" s="161"/>
      <c r="F201" s="162"/>
      <c r="G201" s="311"/>
      <c r="H201" s="312"/>
      <c r="I201" s="163"/>
    </row>
    <row r="202" spans="1:9" ht="15.75" x14ac:dyDescent="0.25">
      <c r="A202" s="160"/>
      <c r="B202" s="159"/>
      <c r="C202" s="159"/>
      <c r="D202" s="159"/>
      <c r="E202" s="161"/>
      <c r="F202" s="162"/>
      <c r="G202" s="311"/>
      <c r="H202" s="312"/>
      <c r="I202" s="163"/>
    </row>
    <row r="203" spans="1:9" ht="15.75" x14ac:dyDescent="0.25">
      <c r="A203" s="160"/>
      <c r="B203" s="159"/>
      <c r="C203" s="159"/>
      <c r="D203" s="159"/>
      <c r="E203" s="161"/>
      <c r="F203" s="162"/>
      <c r="G203" s="311"/>
      <c r="H203" s="312"/>
      <c r="I203" s="163"/>
    </row>
    <row r="204" spans="1:9" ht="15.75" x14ac:dyDescent="0.25">
      <c r="A204" s="160"/>
      <c r="B204" s="159"/>
      <c r="C204" s="159"/>
      <c r="D204" s="159"/>
      <c r="E204" s="161"/>
      <c r="F204" s="162"/>
      <c r="G204" s="311"/>
      <c r="H204" s="312"/>
      <c r="I204" s="163"/>
    </row>
    <row r="205" spans="1:9" ht="15.75" x14ac:dyDescent="0.25">
      <c r="A205" s="160"/>
      <c r="B205" s="159"/>
      <c r="C205" s="159"/>
      <c r="D205" s="159"/>
      <c r="E205" s="161"/>
      <c r="F205" s="162"/>
      <c r="G205" s="311"/>
      <c r="H205" s="312"/>
      <c r="I205" s="163"/>
    </row>
    <row r="206" spans="1:9" ht="15.75" x14ac:dyDescent="0.25">
      <c r="A206" s="160"/>
      <c r="B206" s="159"/>
      <c r="C206" s="159"/>
      <c r="D206" s="159"/>
      <c r="E206" s="161"/>
      <c r="F206" s="162"/>
      <c r="G206" s="311"/>
      <c r="H206" s="312"/>
      <c r="I206" s="163"/>
    </row>
    <row r="207" spans="1:9" ht="15.75" x14ac:dyDescent="0.25">
      <c r="A207" s="160"/>
      <c r="B207" s="159"/>
      <c r="C207" s="159"/>
      <c r="D207" s="159"/>
      <c r="E207" s="161"/>
      <c r="F207" s="162"/>
      <c r="G207" s="311"/>
      <c r="H207" s="312"/>
      <c r="I207" s="163"/>
    </row>
    <row r="208" spans="1:9" ht="15.75" x14ac:dyDescent="0.25">
      <c r="A208" s="160"/>
      <c r="B208" s="159"/>
      <c r="C208" s="159"/>
      <c r="D208" s="159"/>
      <c r="E208" s="161"/>
      <c r="F208" s="162"/>
      <c r="G208" s="311"/>
      <c r="H208" s="312"/>
      <c r="I208" s="163"/>
    </row>
    <row r="209" spans="1:9" ht="15.75" x14ac:dyDescent="0.25">
      <c r="A209" s="160"/>
      <c r="B209" s="159"/>
      <c r="C209" s="159"/>
      <c r="D209" s="159"/>
      <c r="E209" s="161"/>
      <c r="F209" s="162"/>
      <c r="G209" s="311"/>
      <c r="H209" s="312"/>
      <c r="I209" s="163"/>
    </row>
    <row r="210" spans="1:9" ht="15.75" x14ac:dyDescent="0.25">
      <c r="A210" s="160"/>
      <c r="B210" s="159"/>
      <c r="C210" s="159"/>
      <c r="D210" s="159"/>
      <c r="E210" s="161"/>
      <c r="F210" s="162"/>
      <c r="G210" s="311"/>
      <c r="H210" s="312"/>
      <c r="I210" s="163"/>
    </row>
    <row r="211" spans="1:9" ht="15.75" x14ac:dyDescent="0.25">
      <c r="A211" s="160"/>
      <c r="B211" s="159"/>
      <c r="C211" s="159"/>
      <c r="D211" s="159"/>
      <c r="E211" s="161"/>
      <c r="F211" s="162"/>
      <c r="G211" s="311"/>
      <c r="H211" s="312"/>
      <c r="I211" s="163"/>
    </row>
    <row r="212" spans="1:9" ht="15.75" x14ac:dyDescent="0.25">
      <c r="A212" s="160"/>
      <c r="B212" s="159"/>
      <c r="C212" s="159"/>
      <c r="D212" s="159"/>
      <c r="E212" s="161"/>
      <c r="F212" s="162"/>
      <c r="G212" s="311"/>
      <c r="H212" s="312"/>
      <c r="I212" s="163"/>
    </row>
    <row r="213" spans="1:9" ht="15.75" x14ac:dyDescent="0.25">
      <c r="A213" s="160"/>
      <c r="B213" s="159"/>
      <c r="C213" s="159"/>
      <c r="D213" s="159"/>
      <c r="E213" s="161"/>
      <c r="F213" s="162"/>
      <c r="G213" s="311"/>
      <c r="H213" s="312"/>
      <c r="I213" s="163"/>
    </row>
    <row r="214" spans="1:9" ht="15.75" x14ac:dyDescent="0.25">
      <c r="A214" s="160"/>
      <c r="B214" s="159"/>
      <c r="C214" s="159"/>
      <c r="D214" s="159"/>
      <c r="E214" s="161"/>
      <c r="F214" s="162"/>
      <c r="G214" s="311"/>
      <c r="H214" s="312"/>
      <c r="I214" s="163"/>
    </row>
    <row r="215" spans="1:9" ht="15.75" x14ac:dyDescent="0.25">
      <c r="A215" s="160"/>
      <c r="B215" s="159"/>
      <c r="C215" s="159"/>
      <c r="D215" s="159"/>
      <c r="E215" s="161"/>
      <c r="F215" s="162"/>
      <c r="G215" s="311"/>
      <c r="H215" s="312"/>
      <c r="I215" s="163"/>
    </row>
    <row r="216" spans="1:9" ht="15.75" x14ac:dyDescent="0.25">
      <c r="A216" s="160"/>
      <c r="B216" s="159"/>
      <c r="C216" s="159"/>
      <c r="D216" s="159"/>
      <c r="E216" s="161"/>
      <c r="F216" s="162"/>
      <c r="G216" s="311"/>
      <c r="H216" s="312"/>
      <c r="I216" s="163"/>
    </row>
    <row r="217" spans="1:9" ht="15.75" x14ac:dyDescent="0.25">
      <c r="A217" s="160"/>
      <c r="B217" s="159"/>
      <c r="C217" s="159"/>
      <c r="D217" s="159"/>
      <c r="E217" s="161"/>
      <c r="F217" s="162"/>
      <c r="G217" s="311"/>
      <c r="H217" s="312"/>
      <c r="I217" s="163"/>
    </row>
    <row r="218" spans="1:9" ht="15.75" x14ac:dyDescent="0.25">
      <c r="A218" s="160"/>
      <c r="B218" s="159"/>
      <c r="C218" s="159"/>
      <c r="D218" s="159"/>
      <c r="E218" s="161"/>
      <c r="F218" s="162"/>
      <c r="G218" s="311"/>
      <c r="H218" s="312"/>
      <c r="I218" s="163"/>
    </row>
    <row r="219" spans="1:9" ht="15.75" x14ac:dyDescent="0.25">
      <c r="A219" s="160"/>
      <c r="B219" s="159"/>
      <c r="C219" s="159"/>
      <c r="D219" s="159"/>
      <c r="E219" s="161"/>
      <c r="F219" s="162"/>
      <c r="G219" s="311"/>
      <c r="H219" s="312"/>
      <c r="I219" s="163"/>
    </row>
    <row r="220" spans="1:9" ht="15.75" x14ac:dyDescent="0.25">
      <c r="A220" s="160"/>
      <c r="B220" s="159"/>
      <c r="C220" s="159"/>
      <c r="D220" s="159"/>
      <c r="E220" s="161"/>
      <c r="F220" s="162"/>
      <c r="G220" s="311"/>
      <c r="H220" s="312"/>
      <c r="I220" s="163"/>
    </row>
    <row r="221" spans="1:9" ht="15.75" x14ac:dyDescent="0.25">
      <c r="A221" s="160"/>
      <c r="B221" s="159"/>
      <c r="C221" s="159"/>
      <c r="D221" s="159"/>
      <c r="E221" s="161"/>
      <c r="F221" s="162"/>
      <c r="G221" s="311"/>
      <c r="H221" s="312"/>
      <c r="I221" s="163"/>
    </row>
    <row r="222" spans="1:9" ht="15.75" x14ac:dyDescent="0.25">
      <c r="A222" s="160"/>
      <c r="B222" s="159"/>
      <c r="C222" s="159"/>
      <c r="D222" s="159"/>
      <c r="E222" s="161"/>
      <c r="F222" s="162"/>
      <c r="G222" s="311"/>
      <c r="H222" s="312"/>
      <c r="I222" s="163"/>
    </row>
    <row r="223" spans="1:9" ht="15.75" x14ac:dyDescent="0.25">
      <c r="A223" s="160"/>
      <c r="B223" s="159"/>
      <c r="C223" s="159"/>
      <c r="D223" s="159"/>
      <c r="E223" s="161"/>
      <c r="F223" s="162"/>
      <c r="G223" s="311"/>
      <c r="H223" s="312"/>
      <c r="I223" s="163"/>
    </row>
    <row r="224" spans="1:9" ht="15.75" x14ac:dyDescent="0.25">
      <c r="A224" s="160"/>
      <c r="B224" s="159"/>
      <c r="C224" s="159"/>
      <c r="D224" s="159"/>
      <c r="E224" s="161"/>
      <c r="F224" s="162"/>
      <c r="G224" s="311"/>
      <c r="H224" s="312"/>
      <c r="I224" s="163"/>
    </row>
    <row r="225" spans="1:9" ht="15.75" x14ac:dyDescent="0.25">
      <c r="A225" s="160"/>
      <c r="B225" s="159"/>
      <c r="C225" s="159"/>
      <c r="D225" s="159"/>
      <c r="E225" s="161"/>
      <c r="F225" s="162"/>
      <c r="G225" s="311"/>
      <c r="H225" s="312"/>
      <c r="I225" s="163"/>
    </row>
    <row r="226" spans="1:9" ht="15.75" x14ac:dyDescent="0.25">
      <c r="A226" s="160"/>
      <c r="B226" s="159"/>
      <c r="C226" s="159"/>
      <c r="D226" s="159"/>
      <c r="E226" s="161"/>
      <c r="F226" s="162"/>
      <c r="G226" s="311"/>
      <c r="H226" s="312"/>
      <c r="I226" s="163"/>
    </row>
    <row r="227" spans="1:9" ht="15.75" x14ac:dyDescent="0.25">
      <c r="A227" s="160"/>
      <c r="B227" s="159"/>
      <c r="C227" s="159"/>
      <c r="D227" s="159"/>
      <c r="E227" s="161"/>
      <c r="F227" s="162"/>
      <c r="G227" s="311"/>
      <c r="H227" s="312"/>
      <c r="I227" s="163"/>
    </row>
    <row r="228" spans="1:9" ht="15.75" x14ac:dyDescent="0.25">
      <c r="A228" s="160"/>
      <c r="B228" s="159"/>
      <c r="C228" s="159"/>
      <c r="D228" s="159"/>
      <c r="E228" s="161"/>
      <c r="F228" s="162"/>
      <c r="G228" s="311"/>
      <c r="H228" s="312"/>
      <c r="I228" s="163"/>
    </row>
    <row r="229" spans="1:9" ht="15.75" x14ac:dyDescent="0.25">
      <c r="A229" s="160"/>
      <c r="B229" s="159"/>
      <c r="C229" s="159"/>
      <c r="D229" s="159"/>
      <c r="E229" s="161"/>
      <c r="F229" s="162"/>
      <c r="G229" s="311"/>
      <c r="H229" s="312"/>
      <c r="I229" s="163"/>
    </row>
    <row r="230" spans="1:9" ht="15.75" x14ac:dyDescent="0.25">
      <c r="A230" s="160"/>
      <c r="B230" s="159"/>
      <c r="C230" s="159"/>
      <c r="D230" s="159"/>
      <c r="E230" s="161"/>
      <c r="F230" s="162"/>
      <c r="G230" s="311"/>
      <c r="H230" s="312"/>
      <c r="I230" s="163"/>
    </row>
    <row r="231" spans="1:9" ht="15.75" x14ac:dyDescent="0.25">
      <c r="A231" s="160"/>
      <c r="B231" s="159"/>
      <c r="C231" s="159"/>
      <c r="D231" s="159"/>
      <c r="E231" s="161"/>
      <c r="F231" s="162"/>
      <c r="G231" s="311"/>
      <c r="H231" s="312"/>
      <c r="I231" s="163"/>
    </row>
    <row r="232" spans="1:9" ht="15.75" x14ac:dyDescent="0.25">
      <c r="A232" s="160"/>
      <c r="B232" s="159"/>
      <c r="C232" s="159"/>
      <c r="D232" s="159"/>
      <c r="E232" s="161"/>
      <c r="F232" s="162"/>
      <c r="G232" s="311"/>
      <c r="H232" s="312"/>
      <c r="I232" s="163"/>
    </row>
    <row r="233" spans="1:9" ht="15.75" x14ac:dyDescent="0.25">
      <c r="A233" s="160"/>
      <c r="B233" s="159"/>
      <c r="C233" s="159"/>
      <c r="D233" s="159"/>
      <c r="E233" s="161"/>
      <c r="F233" s="162"/>
      <c r="G233" s="311"/>
      <c r="H233" s="312"/>
      <c r="I233" s="163"/>
    </row>
    <row r="234" spans="1:9" ht="15.75" x14ac:dyDescent="0.25">
      <c r="A234" s="160"/>
      <c r="B234" s="159"/>
      <c r="C234" s="159"/>
      <c r="D234" s="159"/>
      <c r="E234" s="161"/>
      <c r="F234" s="162"/>
      <c r="G234" s="311"/>
      <c r="H234" s="312"/>
      <c r="I234" s="163"/>
    </row>
    <row r="235" spans="1:9" ht="15.75" x14ac:dyDescent="0.25">
      <c r="A235" s="160"/>
      <c r="B235" s="159"/>
      <c r="C235" s="159"/>
      <c r="D235" s="159"/>
      <c r="E235" s="161"/>
      <c r="F235" s="162"/>
      <c r="G235" s="311"/>
      <c r="H235" s="312"/>
      <c r="I235" s="163"/>
    </row>
    <row r="236" spans="1:9" ht="15.75" x14ac:dyDescent="0.25">
      <c r="A236" s="160"/>
      <c r="B236" s="159"/>
      <c r="C236" s="159"/>
      <c r="D236" s="159"/>
      <c r="E236" s="161"/>
      <c r="F236" s="162"/>
      <c r="G236" s="311"/>
      <c r="H236" s="312"/>
      <c r="I236" s="163"/>
    </row>
    <row r="237" spans="1:9" ht="15.75" x14ac:dyDescent="0.25">
      <c r="A237" s="160"/>
      <c r="B237" s="159"/>
      <c r="C237" s="159"/>
      <c r="D237" s="159"/>
      <c r="E237" s="161"/>
      <c r="F237" s="162"/>
      <c r="G237" s="311"/>
      <c r="H237" s="312"/>
      <c r="I237" s="163"/>
    </row>
    <row r="238" spans="1:9" ht="15.75" x14ac:dyDescent="0.25">
      <c r="A238" s="160"/>
      <c r="B238" s="159"/>
      <c r="C238" s="159"/>
      <c r="D238" s="159"/>
      <c r="E238" s="161"/>
      <c r="F238" s="162"/>
      <c r="G238" s="311"/>
      <c r="H238" s="312"/>
      <c r="I238" s="163"/>
    </row>
    <row r="239" spans="1:9" ht="15.75" x14ac:dyDescent="0.25">
      <c r="A239" s="160"/>
      <c r="B239" s="159"/>
      <c r="C239" s="159"/>
      <c r="D239" s="159"/>
      <c r="E239" s="161"/>
      <c r="F239" s="162"/>
      <c r="G239" s="311"/>
      <c r="H239" s="312"/>
      <c r="I239" s="163"/>
    </row>
    <row r="240" spans="1:9" ht="15.75" x14ac:dyDescent="0.25">
      <c r="A240" s="160"/>
      <c r="B240" s="159"/>
      <c r="C240" s="159"/>
      <c r="D240" s="159"/>
      <c r="E240" s="161"/>
      <c r="F240" s="162"/>
      <c r="G240" s="311"/>
      <c r="H240" s="312"/>
      <c r="I240" s="163"/>
    </row>
    <row r="241" spans="1:9" ht="15.75" x14ac:dyDescent="0.25">
      <c r="A241" s="160"/>
      <c r="B241" s="159"/>
      <c r="C241" s="159"/>
      <c r="D241" s="159"/>
      <c r="E241" s="161"/>
      <c r="F241" s="162"/>
      <c r="G241" s="311"/>
      <c r="H241" s="312"/>
      <c r="I241" s="163"/>
    </row>
    <row r="242" spans="1:9" ht="15.75" x14ac:dyDescent="0.25">
      <c r="A242" s="160"/>
      <c r="B242" s="159"/>
      <c r="C242" s="159"/>
      <c r="D242" s="159"/>
      <c r="E242" s="161"/>
      <c r="F242" s="162"/>
      <c r="G242" s="311"/>
      <c r="H242" s="312"/>
      <c r="I242" s="163"/>
    </row>
    <row r="243" spans="1:9" ht="15.75" x14ac:dyDescent="0.25">
      <c r="A243" s="160"/>
      <c r="B243" s="159"/>
      <c r="C243" s="159"/>
      <c r="D243" s="159"/>
      <c r="E243" s="161"/>
      <c r="F243" s="162"/>
      <c r="G243" s="311"/>
      <c r="H243" s="312"/>
      <c r="I243" s="163"/>
    </row>
    <row r="244" spans="1:9" ht="15.75" x14ac:dyDescent="0.25">
      <c r="A244" s="160"/>
      <c r="B244" s="159"/>
      <c r="C244" s="159"/>
      <c r="D244" s="159"/>
      <c r="E244" s="161"/>
      <c r="F244" s="162"/>
      <c r="G244" s="311"/>
      <c r="H244" s="312"/>
      <c r="I244" s="163"/>
    </row>
    <row r="245" spans="1:9" ht="15.75" x14ac:dyDescent="0.25">
      <c r="A245" s="160"/>
      <c r="B245" s="159"/>
      <c r="C245" s="159"/>
      <c r="D245" s="159"/>
      <c r="E245" s="161"/>
      <c r="F245" s="162"/>
      <c r="G245" s="311"/>
      <c r="H245" s="312"/>
      <c r="I245" s="163"/>
    </row>
    <row r="246" spans="1:9" ht="15.75" x14ac:dyDescent="0.25">
      <c r="A246" s="160"/>
      <c r="B246" s="159"/>
      <c r="C246" s="159"/>
      <c r="D246" s="159"/>
      <c r="E246" s="161"/>
      <c r="F246" s="162"/>
      <c r="G246" s="311"/>
      <c r="H246" s="312"/>
      <c r="I246" s="163"/>
    </row>
    <row r="247" spans="1:9" ht="15.75" x14ac:dyDescent="0.25">
      <c r="A247" s="160"/>
      <c r="B247" s="159"/>
      <c r="C247" s="159"/>
      <c r="D247" s="159"/>
      <c r="E247" s="161"/>
      <c r="F247" s="162"/>
      <c r="G247" s="311"/>
      <c r="H247" s="312"/>
      <c r="I247" s="163"/>
    </row>
    <row r="248" spans="1:9" ht="15.75" x14ac:dyDescent="0.25">
      <c r="A248" s="160"/>
      <c r="B248" s="159"/>
      <c r="C248" s="159"/>
      <c r="D248" s="159"/>
      <c r="E248" s="161"/>
      <c r="F248" s="162"/>
      <c r="G248" s="311"/>
      <c r="H248" s="312"/>
      <c r="I248" s="163"/>
    </row>
    <row r="249" spans="1:9" ht="15.75" x14ac:dyDescent="0.25">
      <c r="A249" s="160"/>
      <c r="B249" s="159"/>
      <c r="C249" s="159"/>
      <c r="D249" s="159"/>
      <c r="E249" s="161"/>
      <c r="F249" s="162"/>
      <c r="G249" s="311"/>
      <c r="H249" s="312"/>
      <c r="I249" s="163"/>
    </row>
    <row r="250" spans="1:9" ht="15.75" x14ac:dyDescent="0.25">
      <c r="A250" s="160"/>
      <c r="B250" s="159"/>
      <c r="C250" s="159"/>
      <c r="D250" s="159"/>
      <c r="E250" s="161"/>
      <c r="F250" s="162"/>
      <c r="G250" s="311"/>
      <c r="H250" s="312"/>
      <c r="I250" s="163"/>
    </row>
    <row r="251" spans="1:9" ht="15.75" x14ac:dyDescent="0.25">
      <c r="A251" s="160"/>
      <c r="B251" s="159"/>
      <c r="C251" s="159"/>
      <c r="D251" s="159"/>
      <c r="E251" s="161"/>
      <c r="F251" s="162"/>
      <c r="G251" s="311"/>
      <c r="H251" s="312"/>
      <c r="I251" s="163"/>
    </row>
    <row r="252" spans="1:9" ht="15.75" x14ac:dyDescent="0.25">
      <c r="A252" s="160"/>
      <c r="B252" s="159"/>
      <c r="C252" s="159"/>
      <c r="D252" s="159"/>
      <c r="E252" s="161"/>
      <c r="F252" s="162"/>
      <c r="G252" s="311"/>
      <c r="H252" s="312"/>
      <c r="I252" s="163"/>
    </row>
    <row r="253" spans="1:9" ht="15.75" x14ac:dyDescent="0.25">
      <c r="A253" s="160"/>
      <c r="B253" s="159"/>
      <c r="C253" s="159"/>
      <c r="D253" s="159"/>
      <c r="E253" s="161"/>
      <c r="F253" s="162"/>
      <c r="G253" s="311"/>
      <c r="H253" s="312"/>
      <c r="I253" s="163"/>
    </row>
    <row r="254" spans="1:9" ht="15.75" x14ac:dyDescent="0.25">
      <c r="A254" s="160"/>
      <c r="B254" s="159"/>
      <c r="C254" s="159"/>
      <c r="D254" s="159"/>
      <c r="E254" s="161"/>
      <c r="F254" s="162"/>
      <c r="G254" s="311"/>
      <c r="H254" s="312"/>
      <c r="I254" s="163"/>
    </row>
    <row r="255" spans="1:9" ht="15.75" x14ac:dyDescent="0.25">
      <c r="A255" s="160"/>
      <c r="B255" s="159"/>
      <c r="C255" s="159"/>
      <c r="D255" s="159"/>
      <c r="E255" s="161"/>
      <c r="F255" s="162"/>
      <c r="G255" s="311"/>
      <c r="H255" s="312"/>
      <c r="I255" s="163"/>
    </row>
    <row r="256" spans="1:9" ht="15.75" x14ac:dyDescent="0.25">
      <c r="A256" s="160"/>
      <c r="B256" s="159"/>
      <c r="C256" s="159"/>
      <c r="D256" s="159"/>
      <c r="E256" s="161"/>
      <c r="F256" s="162"/>
      <c r="G256" s="311"/>
      <c r="H256" s="312"/>
      <c r="I256" s="163"/>
    </row>
    <row r="257" spans="1:9" ht="15.75" x14ac:dyDescent="0.25">
      <c r="A257" s="160"/>
      <c r="B257" s="159"/>
      <c r="C257" s="159"/>
      <c r="D257" s="159"/>
      <c r="E257" s="161"/>
      <c r="F257" s="162"/>
      <c r="G257" s="311"/>
      <c r="H257" s="312"/>
      <c r="I257" s="163"/>
    </row>
    <row r="258" spans="1:9" ht="15.75" x14ac:dyDescent="0.25">
      <c r="A258" s="160"/>
      <c r="B258" s="159"/>
      <c r="C258" s="159"/>
      <c r="D258" s="159"/>
      <c r="E258" s="161"/>
      <c r="F258" s="162"/>
      <c r="G258" s="311"/>
      <c r="H258" s="312"/>
      <c r="I258" s="163"/>
    </row>
    <row r="259" spans="1:9" ht="15.75" x14ac:dyDescent="0.25">
      <c r="A259" s="160"/>
      <c r="B259" s="159"/>
      <c r="C259" s="159"/>
      <c r="D259" s="159"/>
      <c r="E259" s="161"/>
      <c r="F259" s="162"/>
      <c r="G259" s="311"/>
      <c r="H259" s="312"/>
      <c r="I259" s="163"/>
    </row>
    <row r="260" spans="1:9" ht="15.75" x14ac:dyDescent="0.25">
      <c r="A260" s="160"/>
      <c r="B260" s="159"/>
      <c r="C260" s="159"/>
      <c r="D260" s="159"/>
      <c r="E260" s="161"/>
      <c r="F260" s="162"/>
      <c r="G260" s="311"/>
      <c r="H260" s="312"/>
      <c r="I260" s="163"/>
    </row>
    <row r="261" spans="1:9" ht="15.75" x14ac:dyDescent="0.25">
      <c r="A261" s="160"/>
      <c r="B261" s="159"/>
      <c r="C261" s="159"/>
      <c r="D261" s="159"/>
      <c r="E261" s="161"/>
      <c r="F261" s="162"/>
      <c r="G261" s="311"/>
      <c r="H261" s="312"/>
      <c r="I261" s="163"/>
    </row>
    <row r="262" spans="1:9" ht="15.75" x14ac:dyDescent="0.25">
      <c r="A262" s="160"/>
      <c r="B262" s="159"/>
      <c r="C262" s="159"/>
      <c r="D262" s="159"/>
      <c r="E262" s="161"/>
      <c r="F262" s="162"/>
      <c r="G262" s="311"/>
      <c r="H262" s="312"/>
      <c r="I262" s="163"/>
    </row>
    <row r="263" spans="1:9" ht="15.75" x14ac:dyDescent="0.25">
      <c r="A263" s="160"/>
      <c r="B263" s="159"/>
      <c r="C263" s="159"/>
      <c r="D263" s="159"/>
      <c r="E263" s="161"/>
      <c r="F263" s="162"/>
      <c r="G263" s="311"/>
      <c r="H263" s="312"/>
      <c r="I263" s="163"/>
    </row>
    <row r="264" spans="1:9" ht="15.75" x14ac:dyDescent="0.25">
      <c r="A264" s="160"/>
      <c r="B264" s="159"/>
      <c r="C264" s="159"/>
      <c r="D264" s="159"/>
      <c r="E264" s="161"/>
      <c r="F264" s="162"/>
      <c r="G264" s="311"/>
      <c r="H264" s="312"/>
      <c r="I264" s="163"/>
    </row>
    <row r="265" spans="1:9" ht="15.75" x14ac:dyDescent="0.25">
      <c r="A265" s="160"/>
      <c r="B265" s="159"/>
      <c r="C265" s="159"/>
      <c r="D265" s="159"/>
      <c r="E265" s="161"/>
      <c r="F265" s="162"/>
      <c r="G265" s="311"/>
      <c r="H265" s="312"/>
      <c r="I265" s="163"/>
    </row>
    <row r="266" spans="1:9" ht="15.75" x14ac:dyDescent="0.25">
      <c r="A266" s="160"/>
      <c r="B266" s="159"/>
      <c r="C266" s="159"/>
      <c r="D266" s="159"/>
      <c r="E266" s="161"/>
      <c r="F266" s="162"/>
      <c r="G266" s="311"/>
      <c r="H266" s="312"/>
      <c r="I266" s="163"/>
    </row>
    <row r="267" spans="1:9" ht="15.75" x14ac:dyDescent="0.25">
      <c r="A267" s="160"/>
      <c r="B267" s="159"/>
      <c r="C267" s="159"/>
      <c r="D267" s="159"/>
      <c r="E267" s="161"/>
      <c r="F267" s="162"/>
      <c r="G267" s="311"/>
      <c r="H267" s="312"/>
      <c r="I267" s="163"/>
    </row>
    <row r="268" spans="1:9" ht="15.75" x14ac:dyDescent="0.25">
      <c r="A268" s="160"/>
      <c r="B268" s="159"/>
      <c r="C268" s="159"/>
      <c r="D268" s="159"/>
      <c r="E268" s="161"/>
      <c r="F268" s="162"/>
      <c r="G268" s="311"/>
      <c r="H268" s="312"/>
      <c r="I268" s="163"/>
    </row>
    <row r="269" spans="1:9" ht="15.75" x14ac:dyDescent="0.25">
      <c r="A269" s="160"/>
      <c r="B269" s="159"/>
      <c r="C269" s="159"/>
      <c r="D269" s="159"/>
      <c r="E269" s="161"/>
      <c r="F269" s="162"/>
      <c r="G269" s="311"/>
      <c r="H269" s="312"/>
      <c r="I269" s="163"/>
    </row>
    <row r="270" spans="1:9" ht="15.75" x14ac:dyDescent="0.25">
      <c r="A270" s="160"/>
      <c r="B270" s="159"/>
      <c r="C270" s="159"/>
      <c r="D270" s="159"/>
      <c r="E270" s="161"/>
      <c r="F270" s="162"/>
      <c r="G270" s="311"/>
      <c r="H270" s="312"/>
      <c r="I270" s="163"/>
    </row>
    <row r="271" spans="1:9" ht="15.75" x14ac:dyDescent="0.25">
      <c r="A271" s="160"/>
      <c r="B271" s="159"/>
      <c r="C271" s="159"/>
      <c r="D271" s="159"/>
      <c r="E271" s="161"/>
      <c r="F271" s="162"/>
      <c r="G271" s="311"/>
      <c r="H271" s="312"/>
      <c r="I271" s="163"/>
    </row>
    <row r="272" spans="1:9" ht="15.75" x14ac:dyDescent="0.25">
      <c r="A272" s="160"/>
      <c r="B272" s="159"/>
      <c r="C272" s="159"/>
      <c r="D272" s="159"/>
      <c r="E272" s="161"/>
      <c r="F272" s="162"/>
      <c r="G272" s="311"/>
      <c r="H272" s="312"/>
      <c r="I272" s="163"/>
    </row>
    <row r="273" spans="1:9" ht="15.75" x14ac:dyDescent="0.25">
      <c r="A273" s="160"/>
      <c r="B273" s="159"/>
      <c r="C273" s="159"/>
      <c r="D273" s="159"/>
      <c r="E273" s="161"/>
      <c r="F273" s="162"/>
      <c r="G273" s="311"/>
      <c r="H273" s="312"/>
      <c r="I273" s="163"/>
    </row>
    <row r="274" spans="1:9" ht="15.75" x14ac:dyDescent="0.25">
      <c r="A274" s="160"/>
      <c r="B274" s="159"/>
      <c r="C274" s="159"/>
      <c r="D274" s="159"/>
      <c r="E274" s="161"/>
      <c r="F274" s="162"/>
      <c r="G274" s="311"/>
      <c r="H274" s="312"/>
      <c r="I274" s="163"/>
    </row>
    <row r="275" spans="1:9" ht="15.75" x14ac:dyDescent="0.25">
      <c r="A275" s="160"/>
      <c r="B275" s="159"/>
      <c r="C275" s="159"/>
      <c r="D275" s="159"/>
      <c r="E275" s="161"/>
      <c r="F275" s="162"/>
      <c r="G275" s="311"/>
      <c r="H275" s="312"/>
      <c r="I275" s="163"/>
    </row>
    <row r="276" spans="1:9" ht="15.75" x14ac:dyDescent="0.25">
      <c r="A276" s="160"/>
      <c r="B276" s="159"/>
      <c r="C276" s="159"/>
      <c r="D276" s="159"/>
      <c r="E276" s="161"/>
      <c r="F276" s="162"/>
      <c r="G276" s="311"/>
      <c r="H276" s="312"/>
      <c r="I276" s="163"/>
    </row>
    <row r="277" spans="1:9" ht="15.75" x14ac:dyDescent="0.25">
      <c r="A277" s="160"/>
      <c r="B277" s="159"/>
      <c r="C277" s="159"/>
      <c r="D277" s="159"/>
      <c r="E277" s="161"/>
      <c r="F277" s="162"/>
      <c r="G277" s="311"/>
      <c r="H277" s="312"/>
      <c r="I277" s="163"/>
    </row>
    <row r="278" spans="1:9" ht="15.75" x14ac:dyDescent="0.25">
      <c r="A278" s="160"/>
      <c r="B278" s="159"/>
      <c r="C278" s="159"/>
      <c r="D278" s="159"/>
      <c r="E278" s="161"/>
      <c r="F278" s="162"/>
      <c r="G278" s="311"/>
      <c r="H278" s="312"/>
      <c r="I278" s="163"/>
    </row>
    <row r="279" spans="1:9" ht="15.75" x14ac:dyDescent="0.25">
      <c r="A279" s="160"/>
      <c r="B279" s="159"/>
      <c r="C279" s="159"/>
      <c r="D279" s="159"/>
      <c r="E279" s="161"/>
      <c r="F279" s="162"/>
      <c r="G279" s="311"/>
      <c r="H279" s="312"/>
      <c r="I279" s="163"/>
    </row>
    <row r="280" spans="1:9" ht="15.75" x14ac:dyDescent="0.25">
      <c r="A280" s="160"/>
      <c r="B280" s="159"/>
      <c r="C280" s="159"/>
      <c r="D280" s="159"/>
      <c r="E280" s="161"/>
      <c r="F280" s="162"/>
      <c r="G280" s="311"/>
      <c r="H280" s="312"/>
      <c r="I280" s="163"/>
    </row>
    <row r="281" spans="1:9" ht="15.75" x14ac:dyDescent="0.25">
      <c r="A281" s="160"/>
      <c r="B281" s="159"/>
      <c r="C281" s="159"/>
      <c r="D281" s="159"/>
      <c r="E281" s="161"/>
      <c r="F281" s="162"/>
      <c r="G281" s="311"/>
      <c r="H281" s="312"/>
      <c r="I281" s="163"/>
    </row>
    <row r="282" spans="1:9" ht="15.75" x14ac:dyDescent="0.25">
      <c r="A282" s="160"/>
      <c r="B282" s="159"/>
      <c r="C282" s="159"/>
      <c r="D282" s="159"/>
      <c r="E282" s="161"/>
      <c r="F282" s="162"/>
      <c r="G282" s="311"/>
      <c r="H282" s="312"/>
      <c r="I282" s="163"/>
    </row>
    <row r="283" spans="1:9" ht="15.75" x14ac:dyDescent="0.25">
      <c r="A283" s="160"/>
      <c r="B283" s="159"/>
      <c r="C283" s="159"/>
      <c r="D283" s="159"/>
      <c r="E283" s="161"/>
      <c r="F283" s="162"/>
      <c r="G283" s="311"/>
      <c r="H283" s="312"/>
      <c r="I283" s="163"/>
    </row>
    <row r="284" spans="1:9" ht="15.75" x14ac:dyDescent="0.25">
      <c r="A284" s="160"/>
      <c r="B284" s="159"/>
      <c r="C284" s="159"/>
      <c r="D284" s="159"/>
      <c r="E284" s="161"/>
      <c r="F284" s="162"/>
      <c r="G284" s="311"/>
      <c r="H284" s="312"/>
      <c r="I284" s="163"/>
    </row>
    <row r="285" spans="1:9" ht="15.75" x14ac:dyDescent="0.25">
      <c r="A285" s="160"/>
      <c r="B285" s="159"/>
      <c r="C285" s="159"/>
      <c r="D285" s="159"/>
      <c r="E285" s="161"/>
      <c r="F285" s="162"/>
      <c r="G285" s="311"/>
      <c r="H285" s="312"/>
      <c r="I285" s="163"/>
    </row>
    <row r="286" spans="1:9" ht="15.75" x14ac:dyDescent="0.25">
      <c r="A286" s="160"/>
      <c r="B286" s="159"/>
      <c r="C286" s="159"/>
      <c r="D286" s="159"/>
      <c r="E286" s="161"/>
      <c r="F286" s="162"/>
      <c r="G286" s="311"/>
      <c r="H286" s="312"/>
      <c r="I286" s="163"/>
    </row>
    <row r="287" spans="1:9" ht="15.75" x14ac:dyDescent="0.25">
      <c r="A287" s="160"/>
      <c r="B287" s="159"/>
      <c r="C287" s="159"/>
      <c r="D287" s="159"/>
      <c r="E287" s="161"/>
      <c r="F287" s="162"/>
      <c r="G287" s="311"/>
      <c r="H287" s="312"/>
      <c r="I287" s="163"/>
    </row>
    <row r="288" spans="1:9" ht="15.75" x14ac:dyDescent="0.25">
      <c r="A288" s="160"/>
      <c r="B288" s="159"/>
      <c r="C288" s="159"/>
      <c r="D288" s="159"/>
      <c r="E288" s="161"/>
      <c r="F288" s="162"/>
      <c r="G288" s="311"/>
      <c r="H288" s="312"/>
      <c r="I288" s="163"/>
    </row>
    <row r="289" spans="1:9" ht="15.75" x14ac:dyDescent="0.25">
      <c r="A289" s="160"/>
      <c r="B289" s="159"/>
      <c r="C289" s="159"/>
      <c r="D289" s="159"/>
      <c r="E289" s="161"/>
      <c r="F289" s="162"/>
      <c r="G289" s="311"/>
      <c r="H289" s="312"/>
      <c r="I289" s="163"/>
    </row>
    <row r="290" spans="1:9" ht="15.75" x14ac:dyDescent="0.25">
      <c r="A290" s="160"/>
      <c r="B290" s="159"/>
      <c r="C290" s="159"/>
      <c r="D290" s="159"/>
      <c r="E290" s="161"/>
      <c r="F290" s="162"/>
      <c r="G290" s="311"/>
      <c r="H290" s="312"/>
      <c r="I290" s="163"/>
    </row>
    <row r="291" spans="1:9" ht="15.75" x14ac:dyDescent="0.25">
      <c r="A291" s="160"/>
      <c r="B291" s="159"/>
      <c r="C291" s="159"/>
      <c r="D291" s="159"/>
      <c r="E291" s="161"/>
      <c r="F291" s="162"/>
      <c r="G291" s="311"/>
      <c r="H291" s="312"/>
      <c r="I291" s="163"/>
    </row>
    <row r="292" spans="1:9" ht="15.75" x14ac:dyDescent="0.25">
      <c r="A292" s="160"/>
      <c r="B292" s="159"/>
      <c r="C292" s="159"/>
      <c r="D292" s="159"/>
      <c r="E292" s="161"/>
      <c r="F292" s="162"/>
      <c r="G292" s="311"/>
      <c r="H292" s="312"/>
      <c r="I292" s="163"/>
    </row>
    <row r="293" spans="1:9" ht="15.75" x14ac:dyDescent="0.25">
      <c r="A293" s="160"/>
      <c r="B293" s="159"/>
      <c r="C293" s="159"/>
      <c r="D293" s="159"/>
      <c r="E293" s="161"/>
      <c r="F293" s="162"/>
      <c r="G293" s="311"/>
      <c r="H293" s="312"/>
      <c r="I293" s="163"/>
    </row>
    <row r="294" spans="1:9" ht="15.75" x14ac:dyDescent="0.25">
      <c r="A294" s="160"/>
      <c r="B294" s="159"/>
      <c r="C294" s="159"/>
      <c r="D294" s="159"/>
      <c r="E294" s="161"/>
      <c r="F294" s="162"/>
      <c r="G294" s="311"/>
      <c r="H294" s="312"/>
      <c r="I294" s="163"/>
    </row>
    <row r="295" spans="1:9" ht="15.75" x14ac:dyDescent="0.25">
      <c r="A295" s="160"/>
      <c r="B295" s="159"/>
      <c r="C295" s="159"/>
      <c r="D295" s="159"/>
      <c r="E295" s="161"/>
      <c r="F295" s="162"/>
      <c r="G295" s="311"/>
      <c r="H295" s="312"/>
      <c r="I295" s="163"/>
    </row>
    <row r="296" spans="1:9" ht="15.75" x14ac:dyDescent="0.25">
      <c r="A296" s="160"/>
      <c r="B296" s="159"/>
      <c r="C296" s="159"/>
      <c r="D296" s="159"/>
      <c r="E296" s="161"/>
      <c r="F296" s="162"/>
      <c r="G296" s="311"/>
      <c r="H296" s="312"/>
      <c r="I296" s="163"/>
    </row>
    <row r="297" spans="1:9" ht="15.75" x14ac:dyDescent="0.25">
      <c r="A297" s="160"/>
      <c r="B297" s="159"/>
      <c r="C297" s="159"/>
      <c r="D297" s="159"/>
      <c r="E297" s="161"/>
      <c r="F297" s="162"/>
      <c r="G297" s="311"/>
      <c r="H297" s="312"/>
      <c r="I297" s="163"/>
    </row>
    <row r="298" spans="1:9" ht="15.75" x14ac:dyDescent="0.25">
      <c r="A298" s="160"/>
      <c r="B298" s="159"/>
      <c r="C298" s="159"/>
      <c r="D298" s="159"/>
      <c r="E298" s="161"/>
      <c r="F298" s="162"/>
      <c r="G298" s="311"/>
      <c r="H298" s="312"/>
      <c r="I298" s="163"/>
    </row>
    <row r="299" spans="1:9" ht="15.75" x14ac:dyDescent="0.25">
      <c r="A299" s="160"/>
      <c r="B299" s="159"/>
      <c r="C299" s="159"/>
      <c r="D299" s="159"/>
      <c r="E299" s="161"/>
      <c r="F299" s="162"/>
      <c r="G299" s="311"/>
      <c r="H299" s="312"/>
      <c r="I299" s="163"/>
    </row>
    <row r="300" spans="1:9" ht="15.75" x14ac:dyDescent="0.25">
      <c r="A300" s="160"/>
      <c r="B300" s="159"/>
      <c r="C300" s="159"/>
      <c r="D300" s="159"/>
      <c r="E300" s="161"/>
      <c r="F300" s="162"/>
      <c r="G300" s="311"/>
      <c r="H300" s="312"/>
      <c r="I300" s="163"/>
    </row>
    <row r="301" spans="1:9" ht="15.75" x14ac:dyDescent="0.25">
      <c r="A301" s="160"/>
      <c r="B301" s="159"/>
      <c r="C301" s="159"/>
      <c r="D301" s="159"/>
      <c r="E301" s="161"/>
      <c r="F301" s="162"/>
      <c r="G301" s="311"/>
      <c r="H301" s="312"/>
      <c r="I301" s="163"/>
    </row>
    <row r="302" spans="1:9" ht="15.75" x14ac:dyDescent="0.25">
      <c r="A302" s="160"/>
      <c r="B302" s="159"/>
      <c r="C302" s="159"/>
      <c r="D302" s="159"/>
      <c r="E302" s="161"/>
      <c r="F302" s="162"/>
      <c r="G302" s="311"/>
      <c r="H302" s="312"/>
      <c r="I302" s="163"/>
    </row>
    <row r="303" spans="1:9" ht="15.75" x14ac:dyDescent="0.25">
      <c r="A303" s="160"/>
      <c r="B303" s="159"/>
      <c r="C303" s="159"/>
      <c r="D303" s="159"/>
      <c r="E303" s="161"/>
      <c r="F303" s="162"/>
      <c r="G303" s="311"/>
      <c r="H303" s="312"/>
      <c r="I303" s="163"/>
    </row>
    <row r="304" spans="1:9" ht="15.75" x14ac:dyDescent="0.25">
      <c r="A304" s="160"/>
      <c r="B304" s="159"/>
      <c r="C304" s="159"/>
      <c r="D304" s="159"/>
      <c r="E304" s="161"/>
      <c r="F304" s="162"/>
      <c r="G304" s="311"/>
      <c r="H304" s="312"/>
      <c r="I304" s="163"/>
    </row>
    <row r="305" spans="1:9" ht="15.75" x14ac:dyDescent="0.25">
      <c r="A305" s="160"/>
      <c r="B305" s="159"/>
      <c r="C305" s="159"/>
      <c r="D305" s="159"/>
      <c r="E305" s="161"/>
      <c r="F305" s="162"/>
      <c r="G305" s="311"/>
      <c r="H305" s="312"/>
      <c r="I305" s="163"/>
    </row>
    <row r="306" spans="1:9" ht="15.75" x14ac:dyDescent="0.25">
      <c r="A306" s="160"/>
      <c r="B306" s="159"/>
      <c r="C306" s="159"/>
      <c r="D306" s="159"/>
      <c r="E306" s="161"/>
      <c r="F306" s="162"/>
      <c r="G306" s="311"/>
      <c r="H306" s="312"/>
      <c r="I306" s="163"/>
    </row>
    <row r="307" spans="1:9" ht="15.75" x14ac:dyDescent="0.25">
      <c r="A307" s="160"/>
      <c r="B307" s="159"/>
      <c r="C307" s="159"/>
      <c r="D307" s="159"/>
      <c r="E307" s="161"/>
      <c r="F307" s="162"/>
      <c r="G307" s="311"/>
      <c r="H307" s="312"/>
      <c r="I307" s="163"/>
    </row>
    <row r="308" spans="1:9" ht="15.75" x14ac:dyDescent="0.25">
      <c r="A308" s="160"/>
      <c r="B308" s="159"/>
      <c r="C308" s="159"/>
      <c r="D308" s="159"/>
      <c r="E308" s="161"/>
      <c r="F308" s="162"/>
      <c r="G308" s="311"/>
      <c r="H308" s="312"/>
      <c r="I308" s="163"/>
    </row>
    <row r="309" spans="1:9" ht="15.75" x14ac:dyDescent="0.25">
      <c r="A309" s="160"/>
      <c r="B309" s="159"/>
      <c r="C309" s="159"/>
      <c r="D309" s="159"/>
      <c r="E309" s="161"/>
      <c r="F309" s="162"/>
      <c r="G309" s="311"/>
      <c r="H309" s="312"/>
      <c r="I309" s="163"/>
    </row>
    <row r="310" spans="1:9" ht="15.75" x14ac:dyDescent="0.25">
      <c r="A310" s="160"/>
      <c r="B310" s="159"/>
      <c r="C310" s="159"/>
      <c r="D310" s="159"/>
      <c r="E310" s="161"/>
      <c r="F310" s="162"/>
      <c r="G310" s="311"/>
      <c r="H310" s="312"/>
      <c r="I310" s="163"/>
    </row>
    <row r="311" spans="1:9" ht="15.75" x14ac:dyDescent="0.25">
      <c r="A311" s="160"/>
      <c r="B311" s="159"/>
      <c r="C311" s="159"/>
      <c r="D311" s="159"/>
      <c r="E311" s="161"/>
      <c r="F311" s="162"/>
      <c r="G311" s="311"/>
      <c r="H311" s="312"/>
      <c r="I311" s="163"/>
    </row>
    <row r="312" spans="1:9" ht="15.75" x14ac:dyDescent="0.25">
      <c r="A312" s="160"/>
      <c r="B312" s="159"/>
      <c r="C312" s="159"/>
      <c r="D312" s="159"/>
      <c r="E312" s="161"/>
      <c r="F312" s="162"/>
      <c r="G312" s="311"/>
      <c r="H312" s="312"/>
      <c r="I312" s="163"/>
    </row>
    <row r="313" spans="1:9" ht="15.75" x14ac:dyDescent="0.25">
      <c r="A313" s="160"/>
      <c r="B313" s="159"/>
      <c r="C313" s="159"/>
      <c r="D313" s="159"/>
      <c r="E313" s="161"/>
      <c r="F313" s="162"/>
      <c r="G313" s="311"/>
      <c r="H313" s="312"/>
      <c r="I313" s="163"/>
    </row>
    <row r="314" spans="1:9" ht="15.75" x14ac:dyDescent="0.25">
      <c r="A314" s="160"/>
      <c r="B314" s="159"/>
      <c r="C314" s="159"/>
      <c r="D314" s="159"/>
      <c r="E314" s="161"/>
      <c r="F314" s="162"/>
      <c r="G314" s="311"/>
      <c r="H314" s="312"/>
      <c r="I314" s="163"/>
    </row>
    <row r="315" spans="1:9" ht="15.75" x14ac:dyDescent="0.25">
      <c r="A315" s="160"/>
      <c r="B315" s="159"/>
      <c r="C315" s="159"/>
      <c r="D315" s="159"/>
      <c r="E315" s="161"/>
      <c r="F315" s="162"/>
      <c r="G315" s="311"/>
      <c r="H315" s="312"/>
      <c r="I315" s="163"/>
    </row>
    <row r="316" spans="1:9" ht="15.75" x14ac:dyDescent="0.25">
      <c r="A316" s="160"/>
      <c r="B316" s="159"/>
      <c r="C316" s="159"/>
      <c r="D316" s="159"/>
      <c r="E316" s="161"/>
      <c r="F316" s="162"/>
      <c r="G316" s="311"/>
      <c r="H316" s="312"/>
      <c r="I316" s="163"/>
    </row>
    <row r="317" spans="1:9" ht="15.75" x14ac:dyDescent="0.25">
      <c r="A317" s="160"/>
      <c r="B317" s="159"/>
      <c r="C317" s="159"/>
      <c r="D317" s="159"/>
      <c r="E317" s="161"/>
      <c r="F317" s="162"/>
      <c r="G317" s="311"/>
      <c r="H317" s="312"/>
      <c r="I317" s="163"/>
    </row>
    <row r="318" spans="1:9" ht="15.75" x14ac:dyDescent="0.25">
      <c r="A318" s="160"/>
      <c r="B318" s="159"/>
      <c r="C318" s="159"/>
      <c r="D318" s="159"/>
      <c r="E318" s="161"/>
      <c r="F318" s="162"/>
      <c r="G318" s="311"/>
      <c r="H318" s="312"/>
      <c r="I318" s="163"/>
    </row>
    <row r="319" spans="1:9" ht="15.75" x14ac:dyDescent="0.25">
      <c r="A319" s="160"/>
      <c r="B319" s="159"/>
      <c r="C319" s="159"/>
      <c r="D319" s="159"/>
      <c r="E319" s="161"/>
      <c r="F319" s="162"/>
      <c r="G319" s="311"/>
      <c r="H319" s="312"/>
      <c r="I319" s="163"/>
    </row>
    <row r="320" spans="1:9" ht="15.75" x14ac:dyDescent="0.25">
      <c r="A320" s="160"/>
      <c r="B320" s="159"/>
      <c r="C320" s="159"/>
      <c r="D320" s="159"/>
      <c r="E320" s="161"/>
      <c r="F320" s="162"/>
      <c r="G320" s="311"/>
      <c r="H320" s="312"/>
      <c r="I320" s="163"/>
    </row>
    <row r="321" spans="1:9" ht="15.75" x14ac:dyDescent="0.25">
      <c r="A321" s="160"/>
      <c r="B321" s="159"/>
      <c r="C321" s="159"/>
      <c r="D321" s="159"/>
      <c r="E321" s="161"/>
      <c r="F321" s="162"/>
      <c r="G321" s="311"/>
      <c r="H321" s="312"/>
      <c r="I321" s="163"/>
    </row>
    <row r="322" spans="1:9" ht="15.75" x14ac:dyDescent="0.25">
      <c r="A322" s="160"/>
      <c r="B322" s="159"/>
      <c r="C322" s="159"/>
      <c r="D322" s="159"/>
      <c r="E322" s="161"/>
      <c r="F322" s="162"/>
      <c r="G322" s="311"/>
      <c r="H322" s="312"/>
      <c r="I322" s="163"/>
    </row>
    <row r="323" spans="1:9" ht="15.75" x14ac:dyDescent="0.25">
      <c r="A323" s="160"/>
      <c r="B323" s="159"/>
      <c r="C323" s="159"/>
      <c r="D323" s="159"/>
      <c r="E323" s="161"/>
      <c r="F323" s="162"/>
      <c r="G323" s="311"/>
      <c r="H323" s="312"/>
      <c r="I323" s="163"/>
    </row>
    <row r="324" spans="1:9" ht="15.75" x14ac:dyDescent="0.25">
      <c r="A324" s="160"/>
      <c r="B324" s="159"/>
      <c r="C324" s="159"/>
      <c r="D324" s="159"/>
      <c r="E324" s="161"/>
      <c r="F324" s="162"/>
      <c r="G324" s="311"/>
      <c r="H324" s="312"/>
      <c r="I324" s="163"/>
    </row>
    <row r="325" spans="1:9" ht="15.75" x14ac:dyDescent="0.25">
      <c r="A325" s="160"/>
      <c r="B325" s="159"/>
      <c r="C325" s="159"/>
      <c r="D325" s="159"/>
      <c r="E325" s="161"/>
      <c r="F325" s="162"/>
      <c r="G325" s="311"/>
      <c r="H325" s="312"/>
      <c r="I325" s="163"/>
    </row>
    <row r="326" spans="1:9" ht="15.75" x14ac:dyDescent="0.25">
      <c r="A326" s="160"/>
      <c r="B326" s="159"/>
      <c r="C326" s="159"/>
      <c r="D326" s="159"/>
      <c r="E326" s="161"/>
      <c r="F326" s="162"/>
      <c r="G326" s="311"/>
      <c r="H326" s="312"/>
      <c r="I326" s="163"/>
    </row>
    <row r="327" spans="1:9" ht="15.75" x14ac:dyDescent="0.25">
      <c r="A327" s="160"/>
      <c r="B327" s="159"/>
      <c r="C327" s="159"/>
      <c r="D327" s="159"/>
      <c r="E327" s="161"/>
      <c r="F327" s="162"/>
      <c r="G327" s="311"/>
      <c r="H327" s="312"/>
      <c r="I327" s="163"/>
    </row>
    <row r="328" spans="1:9" ht="15.75" x14ac:dyDescent="0.25">
      <c r="A328" s="160"/>
      <c r="B328" s="159"/>
      <c r="C328" s="159"/>
      <c r="D328" s="159"/>
      <c r="E328" s="161"/>
      <c r="F328" s="162"/>
      <c r="G328" s="311"/>
      <c r="H328" s="312"/>
      <c r="I328" s="163"/>
    </row>
    <row r="329" spans="1:9" ht="15.75" x14ac:dyDescent="0.25">
      <c r="A329" s="160"/>
      <c r="B329" s="159"/>
      <c r="C329" s="159"/>
      <c r="D329" s="159"/>
      <c r="E329" s="161"/>
      <c r="F329" s="162"/>
      <c r="G329" s="311"/>
      <c r="H329" s="312"/>
      <c r="I329" s="163"/>
    </row>
    <row r="330" spans="1:9" ht="15.75" x14ac:dyDescent="0.25">
      <c r="A330" s="160"/>
      <c r="B330" s="159"/>
      <c r="C330" s="159"/>
      <c r="D330" s="159"/>
      <c r="E330" s="161"/>
      <c r="F330" s="162"/>
      <c r="G330" s="311"/>
      <c r="H330" s="312"/>
      <c r="I330" s="163"/>
    </row>
    <row r="331" spans="1:9" ht="15.75" x14ac:dyDescent="0.25">
      <c r="A331" s="160"/>
      <c r="B331" s="159"/>
      <c r="C331" s="159"/>
      <c r="D331" s="159"/>
      <c r="E331" s="161"/>
      <c r="F331" s="162"/>
      <c r="G331" s="311"/>
      <c r="H331" s="312"/>
      <c r="I331" s="163"/>
    </row>
    <row r="332" spans="1:9" ht="15.75" x14ac:dyDescent="0.25">
      <c r="A332" s="160"/>
      <c r="B332" s="159"/>
      <c r="C332" s="159"/>
      <c r="D332" s="159"/>
      <c r="E332" s="161"/>
      <c r="F332" s="162"/>
      <c r="G332" s="311"/>
      <c r="H332" s="312"/>
      <c r="I332" s="163"/>
    </row>
    <row r="333" spans="1:9" ht="15.75" x14ac:dyDescent="0.25">
      <c r="A333" s="160"/>
      <c r="B333" s="159"/>
      <c r="C333" s="159"/>
      <c r="D333" s="159"/>
      <c r="E333" s="161"/>
      <c r="F333" s="162"/>
      <c r="G333" s="311"/>
      <c r="H333" s="312"/>
      <c r="I333" s="163"/>
    </row>
    <row r="334" spans="1:9" ht="15.75" x14ac:dyDescent="0.25">
      <c r="A334" s="160"/>
      <c r="B334" s="159"/>
      <c r="C334" s="159"/>
      <c r="D334" s="159"/>
      <c r="E334" s="161"/>
      <c r="F334" s="162"/>
      <c r="G334" s="311"/>
      <c r="H334" s="312"/>
      <c r="I334" s="163"/>
    </row>
    <row r="335" spans="1:9" ht="15.75" x14ac:dyDescent="0.25">
      <c r="A335" s="160"/>
      <c r="B335" s="159"/>
      <c r="C335" s="159"/>
      <c r="D335" s="159"/>
      <c r="E335" s="161"/>
      <c r="F335" s="162"/>
      <c r="G335" s="311"/>
      <c r="H335" s="312"/>
      <c r="I335" s="163"/>
    </row>
    <row r="336" spans="1:9" ht="15.75" x14ac:dyDescent="0.25">
      <c r="A336" s="160"/>
      <c r="B336" s="159"/>
      <c r="C336" s="159"/>
      <c r="D336" s="159"/>
      <c r="E336" s="161"/>
      <c r="F336" s="162"/>
      <c r="G336" s="311"/>
      <c r="H336" s="312"/>
      <c r="I336" s="163"/>
    </row>
    <row r="337" spans="1:9" ht="15.75" x14ac:dyDescent="0.25">
      <c r="A337" s="160"/>
      <c r="B337" s="159"/>
      <c r="C337" s="159"/>
      <c r="D337" s="159"/>
      <c r="E337" s="161"/>
      <c r="F337" s="162"/>
      <c r="G337" s="311"/>
      <c r="H337" s="312"/>
      <c r="I337" s="163"/>
    </row>
    <row r="338" spans="1:9" ht="15.75" x14ac:dyDescent="0.25">
      <c r="A338" s="160"/>
      <c r="B338" s="159"/>
      <c r="C338" s="159"/>
      <c r="D338" s="159"/>
      <c r="E338" s="161"/>
      <c r="F338" s="162"/>
      <c r="G338" s="311"/>
      <c r="H338" s="312"/>
      <c r="I338" s="163"/>
    </row>
    <row r="339" spans="1:9" ht="15.75" x14ac:dyDescent="0.25">
      <c r="A339" s="160"/>
      <c r="B339" s="159"/>
      <c r="C339" s="159"/>
      <c r="D339" s="159"/>
      <c r="E339" s="161"/>
      <c r="F339" s="162"/>
      <c r="G339" s="311"/>
      <c r="H339" s="312"/>
      <c r="I339" s="163"/>
    </row>
    <row r="340" spans="1:9" ht="15.75" x14ac:dyDescent="0.25">
      <c r="A340" s="160"/>
      <c r="B340" s="159"/>
      <c r="C340" s="159"/>
      <c r="D340" s="159"/>
      <c r="E340" s="161"/>
      <c r="F340" s="162"/>
      <c r="G340" s="311"/>
      <c r="H340" s="312"/>
      <c r="I340" s="163"/>
    </row>
    <row r="341" spans="1:9" ht="15.75" x14ac:dyDescent="0.25">
      <c r="A341" s="160"/>
      <c r="B341" s="159"/>
      <c r="C341" s="159"/>
      <c r="D341" s="159"/>
      <c r="E341" s="161"/>
      <c r="F341" s="162"/>
      <c r="G341" s="311"/>
      <c r="H341" s="312"/>
      <c r="I341" s="163"/>
    </row>
    <row r="342" spans="1:9" ht="15.75" x14ac:dyDescent="0.25">
      <c r="A342" s="160"/>
      <c r="B342" s="159"/>
      <c r="C342" s="159"/>
      <c r="D342" s="159"/>
      <c r="E342" s="161"/>
      <c r="F342" s="162"/>
      <c r="G342" s="311"/>
      <c r="H342" s="312"/>
      <c r="I342" s="163"/>
    </row>
    <row r="343" spans="1:9" ht="15.75" x14ac:dyDescent="0.25">
      <c r="A343" s="160"/>
      <c r="B343" s="159"/>
      <c r="C343" s="159"/>
      <c r="D343" s="159"/>
      <c r="E343" s="161"/>
      <c r="F343" s="162"/>
      <c r="G343" s="311"/>
      <c r="H343" s="312"/>
      <c r="I343" s="163"/>
    </row>
    <row r="344" spans="1:9" ht="15.75" x14ac:dyDescent="0.25">
      <c r="A344" s="160"/>
      <c r="B344" s="159"/>
      <c r="C344" s="159"/>
      <c r="D344" s="159"/>
      <c r="E344" s="161"/>
      <c r="F344" s="162"/>
      <c r="G344" s="311"/>
      <c r="H344" s="312"/>
      <c r="I344" s="163"/>
    </row>
    <row r="345" spans="1:9" ht="15.75" x14ac:dyDescent="0.25">
      <c r="A345" s="160"/>
      <c r="B345" s="159"/>
      <c r="C345" s="159"/>
      <c r="D345" s="159"/>
      <c r="E345" s="161"/>
      <c r="F345" s="162"/>
      <c r="G345" s="311"/>
      <c r="H345" s="312"/>
      <c r="I345" s="163"/>
    </row>
    <row r="346" spans="1:9" ht="15.75" x14ac:dyDescent="0.25">
      <c r="A346" s="160"/>
      <c r="B346" s="159"/>
      <c r="C346" s="159"/>
      <c r="D346" s="159"/>
      <c r="E346" s="161"/>
      <c r="F346" s="162"/>
      <c r="G346" s="311"/>
      <c r="H346" s="312"/>
      <c r="I346" s="163"/>
    </row>
    <row r="347" spans="1:9" ht="15.75" x14ac:dyDescent="0.25">
      <c r="A347" s="160"/>
      <c r="B347" s="159"/>
      <c r="C347" s="159"/>
      <c r="D347" s="159"/>
      <c r="E347" s="161"/>
      <c r="F347" s="162"/>
      <c r="G347" s="311"/>
      <c r="H347" s="312"/>
      <c r="I347" s="163"/>
    </row>
    <row r="348" spans="1:9" ht="15.75" x14ac:dyDescent="0.25">
      <c r="A348" s="160"/>
      <c r="B348" s="159"/>
      <c r="C348" s="159"/>
      <c r="D348" s="159"/>
      <c r="E348" s="161"/>
      <c r="F348" s="162"/>
      <c r="G348" s="311"/>
      <c r="H348" s="312"/>
      <c r="I348" s="163"/>
    </row>
    <row r="349" spans="1:9" ht="15.75" x14ac:dyDescent="0.25">
      <c r="A349" s="160"/>
      <c r="B349" s="159"/>
      <c r="C349" s="159"/>
      <c r="D349" s="159"/>
      <c r="E349" s="161"/>
      <c r="F349" s="162"/>
      <c r="G349" s="311"/>
      <c r="H349" s="312"/>
      <c r="I349" s="163"/>
    </row>
    <row r="350" spans="1:9" ht="15.75" x14ac:dyDescent="0.25">
      <c r="A350" s="160"/>
      <c r="B350" s="159"/>
      <c r="C350" s="159"/>
      <c r="D350" s="159"/>
      <c r="E350" s="161"/>
      <c r="F350" s="162"/>
      <c r="G350" s="311"/>
      <c r="H350" s="312"/>
      <c r="I350" s="163"/>
    </row>
    <row r="351" spans="1:9" ht="15.75" x14ac:dyDescent="0.25">
      <c r="A351" s="160"/>
      <c r="B351" s="159"/>
      <c r="C351" s="159"/>
      <c r="D351" s="159"/>
      <c r="E351" s="161"/>
      <c r="F351" s="162"/>
      <c r="G351" s="311"/>
      <c r="H351" s="312"/>
      <c r="I351" s="163"/>
    </row>
    <row r="352" spans="1:9" ht="15.75" x14ac:dyDescent="0.25">
      <c r="A352" s="160"/>
      <c r="B352" s="159"/>
      <c r="C352" s="159"/>
      <c r="D352" s="159"/>
      <c r="E352" s="161"/>
      <c r="F352" s="162"/>
      <c r="G352" s="311"/>
      <c r="H352" s="312"/>
      <c r="I352" s="163"/>
    </row>
    <row r="353" spans="1:9" ht="15.75" x14ac:dyDescent="0.25">
      <c r="A353" s="160"/>
      <c r="B353" s="159"/>
      <c r="C353" s="159"/>
      <c r="D353" s="159"/>
      <c r="E353" s="161"/>
      <c r="F353" s="162"/>
      <c r="G353" s="311"/>
      <c r="H353" s="312"/>
      <c r="I353" s="163"/>
    </row>
    <row r="354" spans="1:9" ht="15.75" x14ac:dyDescent="0.25">
      <c r="A354" s="160"/>
      <c r="B354" s="159"/>
      <c r="C354" s="159"/>
      <c r="D354" s="159"/>
      <c r="E354" s="161"/>
      <c r="F354" s="162"/>
      <c r="G354" s="311"/>
      <c r="H354" s="312"/>
      <c r="I354" s="163"/>
    </row>
    <row r="355" spans="1:9" ht="15.75" x14ac:dyDescent="0.25">
      <c r="A355" s="160"/>
      <c r="B355" s="159"/>
      <c r="C355" s="159"/>
      <c r="D355" s="159"/>
      <c r="E355" s="161"/>
      <c r="F355" s="162"/>
      <c r="G355" s="311"/>
      <c r="H355" s="312"/>
      <c r="I355" s="163"/>
    </row>
    <row r="356" spans="1:9" ht="15.75" x14ac:dyDescent="0.25">
      <c r="A356" s="160"/>
      <c r="B356" s="159"/>
      <c r="C356" s="159"/>
      <c r="D356" s="159"/>
      <c r="E356" s="161"/>
      <c r="F356" s="162"/>
      <c r="G356" s="311"/>
      <c r="H356" s="312"/>
      <c r="I356" s="163"/>
    </row>
    <row r="357" spans="1:9" ht="15.75" x14ac:dyDescent="0.25">
      <c r="A357" s="160"/>
      <c r="B357" s="159"/>
      <c r="C357" s="159"/>
      <c r="D357" s="159"/>
      <c r="E357" s="161"/>
      <c r="F357" s="162"/>
      <c r="G357" s="311"/>
      <c r="H357" s="312"/>
      <c r="I357" s="163"/>
    </row>
    <row r="358" spans="1:9" ht="15.75" x14ac:dyDescent="0.25">
      <c r="A358" s="160"/>
      <c r="B358" s="159"/>
      <c r="C358" s="159"/>
      <c r="D358" s="159"/>
      <c r="E358" s="161"/>
      <c r="F358" s="162"/>
      <c r="G358" s="311"/>
      <c r="H358" s="312"/>
      <c r="I358" s="163"/>
    </row>
    <row r="359" spans="1:9" ht="15.75" x14ac:dyDescent="0.25">
      <c r="A359" s="160"/>
      <c r="B359" s="159"/>
      <c r="C359" s="159"/>
      <c r="D359" s="159"/>
      <c r="E359" s="161"/>
      <c r="F359" s="162"/>
      <c r="G359" s="311"/>
      <c r="H359" s="312"/>
      <c r="I359" s="163"/>
    </row>
    <row r="360" spans="1:9" ht="15.75" x14ac:dyDescent="0.25">
      <c r="A360" s="160"/>
      <c r="B360" s="159"/>
      <c r="C360" s="159"/>
      <c r="D360" s="159"/>
      <c r="E360" s="161"/>
      <c r="F360" s="162"/>
      <c r="G360" s="311"/>
      <c r="H360" s="312"/>
      <c r="I360" s="163"/>
    </row>
    <row r="361" spans="1:9" ht="15.75" x14ac:dyDescent="0.25">
      <c r="A361" s="160"/>
      <c r="B361" s="159"/>
      <c r="C361" s="159"/>
      <c r="D361" s="159"/>
      <c r="E361" s="161"/>
      <c r="F361" s="162"/>
      <c r="G361" s="311"/>
      <c r="H361" s="312"/>
      <c r="I361" s="163"/>
    </row>
    <row r="362" spans="1:9" ht="15.75" x14ac:dyDescent="0.25">
      <c r="A362" s="160"/>
      <c r="B362" s="159"/>
      <c r="C362" s="159"/>
      <c r="D362" s="159"/>
      <c r="E362" s="161"/>
      <c r="F362" s="162"/>
      <c r="G362" s="311"/>
      <c r="H362" s="312"/>
      <c r="I362" s="163"/>
    </row>
    <row r="363" spans="1:9" ht="15.75" x14ac:dyDescent="0.25">
      <c r="A363" s="160"/>
      <c r="B363" s="159"/>
      <c r="C363" s="159"/>
      <c r="D363" s="159"/>
      <c r="E363" s="161"/>
      <c r="F363" s="162"/>
      <c r="G363" s="311"/>
      <c r="H363" s="312"/>
      <c r="I363" s="163"/>
    </row>
    <row r="364" spans="1:9" ht="15.75" x14ac:dyDescent="0.25">
      <c r="A364" s="160"/>
      <c r="B364" s="159"/>
      <c r="C364" s="159"/>
      <c r="D364" s="159"/>
      <c r="E364" s="161"/>
      <c r="F364" s="162"/>
      <c r="G364" s="311"/>
      <c r="H364" s="312"/>
      <c r="I364" s="163"/>
    </row>
    <row r="365" spans="1:9" ht="15.75" x14ac:dyDescent="0.25">
      <c r="A365" s="160"/>
      <c r="B365" s="159"/>
      <c r="C365" s="159"/>
      <c r="D365" s="159"/>
      <c r="E365" s="161"/>
      <c r="F365" s="162"/>
      <c r="G365" s="311"/>
      <c r="H365" s="312"/>
      <c r="I365" s="163"/>
    </row>
    <row r="366" spans="1:9" ht="15.75" x14ac:dyDescent="0.25">
      <c r="A366" s="160"/>
      <c r="B366" s="159"/>
      <c r="C366" s="159"/>
      <c r="D366" s="159"/>
      <c r="E366" s="161"/>
      <c r="F366" s="162"/>
      <c r="G366" s="311"/>
      <c r="H366" s="312"/>
      <c r="I366" s="163"/>
    </row>
    <row r="367" spans="1:9" ht="15.75" x14ac:dyDescent="0.25">
      <c r="A367" s="160"/>
      <c r="B367" s="159"/>
      <c r="C367" s="159"/>
      <c r="D367" s="159"/>
      <c r="E367" s="161"/>
      <c r="F367" s="162"/>
      <c r="G367" s="311"/>
      <c r="H367" s="312"/>
      <c r="I367" s="163"/>
    </row>
    <row r="368" spans="1:9" ht="15.75" x14ac:dyDescent="0.25">
      <c r="A368" s="160"/>
      <c r="B368" s="159"/>
      <c r="C368" s="159"/>
      <c r="D368" s="159"/>
      <c r="E368" s="161"/>
      <c r="F368" s="162"/>
      <c r="G368" s="311"/>
      <c r="H368" s="312"/>
      <c r="I368" s="163"/>
    </row>
    <row r="369" spans="1:9" ht="15.75" x14ac:dyDescent="0.25">
      <c r="A369" s="160"/>
      <c r="B369" s="159"/>
      <c r="C369" s="159"/>
      <c r="D369" s="159"/>
      <c r="E369" s="161"/>
      <c r="F369" s="162"/>
      <c r="G369" s="311"/>
      <c r="H369" s="312"/>
      <c r="I369" s="163"/>
    </row>
    <row r="370" spans="1:9" ht="15.75" x14ac:dyDescent="0.25">
      <c r="A370" s="160"/>
      <c r="B370" s="159"/>
      <c r="C370" s="159"/>
      <c r="D370" s="159"/>
      <c r="E370" s="161"/>
      <c r="F370" s="162"/>
      <c r="G370" s="311"/>
      <c r="H370" s="312"/>
      <c r="I370" s="163"/>
    </row>
    <row r="371" spans="1:9" ht="15.75" x14ac:dyDescent="0.25">
      <c r="A371" s="160"/>
      <c r="B371" s="159"/>
      <c r="C371" s="159"/>
      <c r="D371" s="159"/>
      <c r="E371" s="161"/>
      <c r="F371" s="162"/>
      <c r="G371" s="311"/>
      <c r="H371" s="312"/>
      <c r="I371" s="163"/>
    </row>
    <row r="372" spans="1:9" ht="15.75" x14ac:dyDescent="0.25">
      <c r="A372" s="160"/>
      <c r="B372" s="159"/>
      <c r="C372" s="159"/>
      <c r="D372" s="159"/>
      <c r="E372" s="161"/>
      <c r="F372" s="162"/>
      <c r="G372" s="311"/>
      <c r="H372" s="312"/>
      <c r="I372" s="163"/>
    </row>
    <row r="373" spans="1:9" ht="15.75" x14ac:dyDescent="0.25">
      <c r="A373" s="160"/>
      <c r="B373" s="159"/>
      <c r="C373" s="159"/>
      <c r="D373" s="159"/>
      <c r="E373" s="161"/>
      <c r="F373" s="162"/>
      <c r="G373" s="311"/>
      <c r="H373" s="312"/>
      <c r="I373" s="163"/>
    </row>
    <row r="374" spans="1:9" ht="15.75" x14ac:dyDescent="0.25">
      <c r="A374" s="160"/>
      <c r="B374" s="159"/>
      <c r="C374" s="159"/>
      <c r="D374" s="159"/>
      <c r="E374" s="161"/>
      <c r="F374" s="162"/>
      <c r="G374" s="311"/>
      <c r="H374" s="312"/>
      <c r="I374" s="163"/>
    </row>
    <row r="375" spans="1:9" ht="15.75" x14ac:dyDescent="0.25">
      <c r="A375" s="160"/>
      <c r="B375" s="159"/>
      <c r="C375" s="159"/>
      <c r="D375" s="159"/>
      <c r="E375" s="161"/>
      <c r="F375" s="162"/>
      <c r="G375" s="311"/>
      <c r="H375" s="312"/>
      <c r="I375" s="163"/>
    </row>
    <row r="376" spans="1:9" ht="15.75" x14ac:dyDescent="0.25">
      <c r="A376" s="160"/>
      <c r="B376" s="159"/>
      <c r="C376" s="159"/>
      <c r="D376" s="159"/>
      <c r="E376" s="161"/>
      <c r="F376" s="162"/>
      <c r="G376" s="311"/>
      <c r="H376" s="312"/>
      <c r="I376" s="163"/>
    </row>
    <row r="377" spans="1:9" ht="15.75" x14ac:dyDescent="0.25">
      <c r="A377" s="160"/>
      <c r="B377" s="159"/>
      <c r="C377" s="159"/>
      <c r="D377" s="159"/>
      <c r="E377" s="161"/>
      <c r="F377" s="162"/>
      <c r="G377" s="311"/>
      <c r="H377" s="312"/>
      <c r="I377" s="163"/>
    </row>
    <row r="378" spans="1:9" ht="15.75" x14ac:dyDescent="0.25">
      <c r="A378" s="160"/>
      <c r="B378" s="159"/>
      <c r="C378" s="159"/>
      <c r="D378" s="159"/>
      <c r="E378" s="161"/>
      <c r="F378" s="162"/>
      <c r="G378" s="311"/>
      <c r="H378" s="312"/>
      <c r="I378" s="163"/>
    </row>
    <row r="379" spans="1:9" ht="15.75" x14ac:dyDescent="0.25">
      <c r="A379" s="160"/>
      <c r="B379" s="159"/>
      <c r="C379" s="159"/>
      <c r="D379" s="159"/>
      <c r="E379" s="161"/>
      <c r="F379" s="162"/>
      <c r="G379" s="311"/>
      <c r="H379" s="312"/>
      <c r="I379" s="163"/>
    </row>
    <row r="380" spans="1:9" ht="15.75" x14ac:dyDescent="0.25">
      <c r="A380" s="160"/>
      <c r="B380" s="159"/>
      <c r="C380" s="159"/>
      <c r="D380" s="159"/>
      <c r="E380" s="161"/>
      <c r="F380" s="162"/>
      <c r="G380" s="311"/>
      <c r="H380" s="312"/>
      <c r="I380" s="163"/>
    </row>
    <row r="381" spans="1:9" ht="15.75" x14ac:dyDescent="0.25">
      <c r="A381" s="160"/>
      <c r="B381" s="159"/>
      <c r="C381" s="159"/>
      <c r="D381" s="159"/>
      <c r="E381" s="161"/>
      <c r="F381" s="162"/>
      <c r="G381" s="311"/>
      <c r="H381" s="312"/>
      <c r="I381" s="163"/>
    </row>
    <row r="382" spans="1:9" ht="15.75" x14ac:dyDescent="0.25">
      <c r="A382" s="160"/>
      <c r="B382" s="159"/>
      <c r="C382" s="159"/>
      <c r="D382" s="159"/>
      <c r="E382" s="161"/>
      <c r="F382" s="162"/>
      <c r="G382" s="311"/>
      <c r="H382" s="312"/>
      <c r="I382" s="163"/>
    </row>
    <row r="383" spans="1:9" ht="15.75" x14ac:dyDescent="0.25">
      <c r="A383" s="160"/>
      <c r="B383" s="159"/>
      <c r="C383" s="159"/>
      <c r="D383" s="159"/>
      <c r="E383" s="161"/>
      <c r="F383" s="162"/>
      <c r="G383" s="311"/>
      <c r="H383" s="312"/>
      <c r="I383" s="163"/>
    </row>
    <row r="384" spans="1:9" ht="15.75" x14ac:dyDescent="0.25">
      <c r="A384" s="160"/>
      <c r="B384" s="159"/>
      <c r="C384" s="159"/>
      <c r="D384" s="159"/>
      <c r="E384" s="161"/>
      <c r="F384" s="162"/>
      <c r="G384" s="311"/>
      <c r="H384" s="312"/>
      <c r="I384" s="163"/>
    </row>
    <row r="385" spans="1:9" ht="15.75" x14ac:dyDescent="0.25">
      <c r="A385" s="160"/>
      <c r="B385" s="159"/>
      <c r="C385" s="159"/>
      <c r="D385" s="159"/>
      <c r="E385" s="161"/>
      <c r="F385" s="162"/>
      <c r="G385" s="311"/>
      <c r="H385" s="312"/>
      <c r="I385" s="163"/>
    </row>
    <row r="386" spans="1:9" ht="15.75" x14ac:dyDescent="0.25">
      <c r="A386" s="160"/>
      <c r="B386" s="159"/>
      <c r="C386" s="159"/>
      <c r="D386" s="159"/>
      <c r="E386" s="161"/>
      <c r="F386" s="162"/>
      <c r="G386" s="311"/>
      <c r="H386" s="312"/>
      <c r="I386" s="163"/>
    </row>
    <row r="387" spans="1:9" ht="15.75" x14ac:dyDescent="0.25">
      <c r="A387" s="160"/>
      <c r="B387" s="159"/>
      <c r="C387" s="159"/>
      <c r="D387" s="159"/>
      <c r="E387" s="161"/>
      <c r="F387" s="162"/>
      <c r="G387" s="311"/>
      <c r="H387" s="312"/>
      <c r="I387" s="163"/>
    </row>
    <row r="388" spans="1:9" ht="15.75" x14ac:dyDescent="0.25">
      <c r="A388" s="160"/>
      <c r="B388" s="159"/>
      <c r="C388" s="159"/>
      <c r="D388" s="159"/>
      <c r="E388" s="161"/>
      <c r="F388" s="162"/>
      <c r="G388" s="311"/>
      <c r="H388" s="312"/>
      <c r="I388" s="163"/>
    </row>
    <row r="389" spans="1:9" ht="15.75" x14ac:dyDescent="0.25">
      <c r="A389" s="160"/>
      <c r="B389" s="159"/>
      <c r="C389" s="159"/>
      <c r="D389" s="159"/>
      <c r="E389" s="161"/>
      <c r="F389" s="162"/>
      <c r="G389" s="311"/>
      <c r="H389" s="312"/>
      <c r="I389" s="163"/>
    </row>
    <row r="390" spans="1:9" ht="15.75" x14ac:dyDescent="0.25">
      <c r="A390" s="160"/>
      <c r="B390" s="159"/>
      <c r="C390" s="159"/>
      <c r="D390" s="159"/>
      <c r="E390" s="161"/>
      <c r="F390" s="162"/>
      <c r="G390" s="311"/>
      <c r="H390" s="312"/>
      <c r="I390" s="163"/>
    </row>
    <row r="391" spans="1:9" ht="15.75" x14ac:dyDescent="0.25">
      <c r="A391" s="160"/>
      <c r="B391" s="159"/>
      <c r="C391" s="159"/>
      <c r="D391" s="159"/>
      <c r="E391" s="161"/>
      <c r="F391" s="162"/>
      <c r="G391" s="311"/>
      <c r="H391" s="312"/>
      <c r="I391" s="163"/>
    </row>
    <row r="392" spans="1:9" ht="15.75" x14ac:dyDescent="0.25">
      <c r="A392" s="160"/>
      <c r="B392" s="159"/>
      <c r="C392" s="159"/>
      <c r="D392" s="159"/>
      <c r="E392" s="161"/>
      <c r="F392" s="162"/>
      <c r="G392" s="311"/>
      <c r="H392" s="312"/>
      <c r="I392" s="163"/>
    </row>
    <row r="393" spans="1:9" ht="15.75" x14ac:dyDescent="0.25">
      <c r="A393" s="160"/>
      <c r="B393" s="159"/>
      <c r="C393" s="159"/>
      <c r="D393" s="159"/>
      <c r="E393" s="161"/>
      <c r="F393" s="162"/>
      <c r="G393" s="311"/>
      <c r="H393" s="312"/>
      <c r="I393" s="163"/>
    </row>
    <row r="394" spans="1:9" ht="15.75" x14ac:dyDescent="0.25">
      <c r="A394" s="160"/>
      <c r="B394" s="159"/>
      <c r="C394" s="159"/>
      <c r="D394" s="159"/>
      <c r="E394" s="161"/>
      <c r="F394" s="162"/>
      <c r="G394" s="311"/>
      <c r="H394" s="312"/>
      <c r="I394" s="163"/>
    </row>
    <row r="395" spans="1:9" ht="15.75" x14ac:dyDescent="0.25">
      <c r="A395" s="160"/>
      <c r="B395" s="159"/>
      <c r="C395" s="159"/>
      <c r="D395" s="159"/>
      <c r="E395" s="161"/>
      <c r="F395" s="162"/>
      <c r="G395" s="311"/>
      <c r="H395" s="312"/>
      <c r="I395" s="163"/>
    </row>
    <row r="396" spans="1:9" ht="15.75" x14ac:dyDescent="0.25">
      <c r="A396" s="160"/>
      <c r="B396" s="159"/>
      <c r="C396" s="159"/>
      <c r="D396" s="159"/>
      <c r="E396" s="161"/>
      <c r="F396" s="162"/>
      <c r="G396" s="311"/>
      <c r="H396" s="312"/>
      <c r="I396" s="163"/>
    </row>
    <row r="397" spans="1:9" ht="15.75" x14ac:dyDescent="0.25">
      <c r="A397" s="160"/>
      <c r="B397" s="159"/>
      <c r="C397" s="159"/>
      <c r="D397" s="159"/>
      <c r="E397" s="161"/>
      <c r="F397" s="162"/>
      <c r="G397" s="311"/>
      <c r="H397" s="312"/>
      <c r="I397" s="163"/>
    </row>
    <row r="398" spans="1:9" ht="15.75" x14ac:dyDescent="0.25">
      <c r="A398" s="160"/>
      <c r="B398" s="159"/>
      <c r="C398" s="159"/>
      <c r="D398" s="159"/>
      <c r="E398" s="161"/>
      <c r="F398" s="162"/>
      <c r="G398" s="311"/>
      <c r="H398" s="312"/>
      <c r="I398" s="163"/>
    </row>
    <row r="399" spans="1:9" ht="15.75" x14ac:dyDescent="0.25">
      <c r="A399" s="160"/>
      <c r="B399" s="159"/>
      <c r="C399" s="159"/>
      <c r="D399" s="159"/>
      <c r="E399" s="161"/>
      <c r="F399" s="162"/>
      <c r="G399" s="311"/>
      <c r="H399" s="312"/>
      <c r="I399" s="163"/>
    </row>
    <row r="400" spans="1:9" ht="15.75" x14ac:dyDescent="0.25">
      <c r="A400" s="160"/>
      <c r="B400" s="159"/>
      <c r="C400" s="159"/>
      <c r="D400" s="159"/>
      <c r="E400" s="161"/>
      <c r="F400" s="162"/>
      <c r="G400" s="311"/>
      <c r="H400" s="312"/>
      <c r="I400" s="163"/>
    </row>
    <row r="401" spans="1:9" ht="15.75" x14ac:dyDescent="0.25">
      <c r="A401" s="160"/>
      <c r="B401" s="159"/>
      <c r="C401" s="159"/>
      <c r="D401" s="159"/>
      <c r="E401" s="161"/>
      <c r="F401" s="162"/>
      <c r="G401" s="311"/>
      <c r="H401" s="312"/>
      <c r="I401" s="163"/>
    </row>
    <row r="402" spans="1:9" ht="15.75" x14ac:dyDescent="0.25">
      <c r="A402" s="160"/>
      <c r="B402" s="159"/>
      <c r="C402" s="159"/>
      <c r="D402" s="159"/>
      <c r="E402" s="161"/>
      <c r="F402" s="162"/>
      <c r="G402" s="311"/>
      <c r="H402" s="312"/>
      <c r="I402" s="163"/>
    </row>
    <row r="403" spans="1:9" ht="15.75" x14ac:dyDescent="0.25">
      <c r="A403" s="160"/>
      <c r="B403" s="159"/>
      <c r="C403" s="159"/>
      <c r="D403" s="159"/>
      <c r="E403" s="161"/>
      <c r="F403" s="162"/>
      <c r="G403" s="311"/>
      <c r="H403" s="312"/>
      <c r="I403" s="163"/>
    </row>
    <row r="404" spans="1:9" ht="15.75" x14ac:dyDescent="0.25">
      <c r="A404" s="160"/>
      <c r="B404" s="159"/>
      <c r="C404" s="159"/>
      <c r="D404" s="159"/>
      <c r="E404" s="161"/>
      <c r="F404" s="162"/>
      <c r="G404" s="311"/>
      <c r="H404" s="312"/>
      <c r="I404" s="163"/>
    </row>
    <row r="405" spans="1:9" ht="15.75" x14ac:dyDescent="0.25">
      <c r="A405" s="160"/>
      <c r="B405" s="159"/>
      <c r="C405" s="159"/>
      <c r="D405" s="159"/>
      <c r="E405" s="161"/>
      <c r="F405" s="162"/>
      <c r="G405" s="311"/>
      <c r="H405" s="312"/>
      <c r="I405" s="163"/>
    </row>
    <row r="406" spans="1:9" ht="15.75" x14ac:dyDescent="0.25">
      <c r="A406" s="160"/>
      <c r="B406" s="159"/>
      <c r="C406" s="159"/>
      <c r="D406" s="159"/>
      <c r="E406" s="161"/>
      <c r="F406" s="162"/>
      <c r="G406" s="311"/>
      <c r="H406" s="312"/>
      <c r="I406" s="163"/>
    </row>
    <row r="407" spans="1:9" ht="15.75" x14ac:dyDescent="0.25">
      <c r="A407" s="160"/>
      <c r="B407" s="159"/>
      <c r="C407" s="159"/>
      <c r="D407" s="159"/>
      <c r="E407" s="161"/>
      <c r="F407" s="162"/>
      <c r="G407" s="311"/>
      <c r="H407" s="312"/>
      <c r="I407" s="163"/>
    </row>
    <row r="408" spans="1:9" ht="15.75" x14ac:dyDescent="0.25">
      <c r="A408" s="160"/>
      <c r="B408" s="159"/>
      <c r="C408" s="159"/>
      <c r="D408" s="159"/>
      <c r="E408" s="161"/>
      <c r="F408" s="162"/>
      <c r="G408" s="311"/>
      <c r="H408" s="312"/>
      <c r="I408" s="163"/>
    </row>
    <row r="409" spans="1:9" ht="15.75" x14ac:dyDescent="0.25">
      <c r="A409" s="160"/>
      <c r="B409" s="159"/>
      <c r="C409" s="159"/>
      <c r="D409" s="159"/>
      <c r="E409" s="161"/>
      <c r="F409" s="162"/>
      <c r="G409" s="311"/>
      <c r="H409" s="312"/>
      <c r="I409" s="163"/>
    </row>
    <row r="410" spans="1:9" ht="15.75" x14ac:dyDescent="0.25">
      <c r="A410" s="160"/>
      <c r="B410" s="159"/>
      <c r="C410" s="159"/>
      <c r="D410" s="159"/>
      <c r="E410" s="161"/>
      <c r="F410" s="162"/>
      <c r="G410" s="311"/>
      <c r="H410" s="312"/>
      <c r="I410" s="163"/>
    </row>
    <row r="411" spans="1:9" ht="15.75" x14ac:dyDescent="0.25">
      <c r="A411" s="160"/>
      <c r="B411" s="159"/>
      <c r="C411" s="159"/>
      <c r="D411" s="159"/>
      <c r="E411" s="161"/>
      <c r="F411" s="162"/>
      <c r="G411" s="311"/>
      <c r="H411" s="312"/>
      <c r="I411" s="163"/>
    </row>
    <row r="412" spans="1:9" ht="15.75" x14ac:dyDescent="0.25">
      <c r="A412" s="160"/>
      <c r="B412" s="159"/>
      <c r="C412" s="159"/>
      <c r="D412" s="159"/>
      <c r="E412" s="161"/>
      <c r="F412" s="162"/>
      <c r="G412" s="311"/>
      <c r="H412" s="312"/>
      <c r="I412" s="163"/>
    </row>
    <row r="413" spans="1:9" ht="15.75" x14ac:dyDescent="0.25">
      <c r="A413" s="160"/>
      <c r="B413" s="159"/>
      <c r="C413" s="159"/>
      <c r="D413" s="159"/>
      <c r="E413" s="161"/>
      <c r="F413" s="162"/>
      <c r="G413" s="311"/>
      <c r="H413" s="312"/>
      <c r="I413" s="163"/>
    </row>
    <row r="414" spans="1:9" ht="15.75" x14ac:dyDescent="0.25">
      <c r="A414" s="160"/>
      <c r="B414" s="159"/>
      <c r="C414" s="159"/>
      <c r="D414" s="159"/>
      <c r="E414" s="161"/>
      <c r="F414" s="162"/>
      <c r="G414" s="311"/>
      <c r="H414" s="312"/>
      <c r="I414" s="163"/>
    </row>
    <row r="415" spans="1:9" ht="15.75" x14ac:dyDescent="0.25">
      <c r="A415" s="160"/>
      <c r="B415" s="159"/>
      <c r="C415" s="159"/>
      <c r="D415" s="159"/>
      <c r="E415" s="161"/>
      <c r="F415" s="162"/>
      <c r="G415" s="311"/>
      <c r="H415" s="312"/>
      <c r="I415" s="163"/>
    </row>
    <row r="416" spans="1:9" ht="15.75" x14ac:dyDescent="0.25">
      <c r="A416" s="160"/>
      <c r="B416" s="159"/>
      <c r="C416" s="159"/>
      <c r="D416" s="159"/>
      <c r="E416" s="161"/>
      <c r="F416" s="162"/>
      <c r="G416" s="311"/>
      <c r="H416" s="312"/>
      <c r="I416" s="163"/>
    </row>
    <row r="417" spans="1:9" ht="15.75" x14ac:dyDescent="0.25">
      <c r="A417" s="160"/>
      <c r="B417" s="159"/>
      <c r="C417" s="159"/>
      <c r="D417" s="159"/>
      <c r="E417" s="161"/>
      <c r="F417" s="162"/>
      <c r="G417" s="311"/>
      <c r="H417" s="312"/>
      <c r="I417" s="163"/>
    </row>
    <row r="418" spans="1:9" ht="15.75" x14ac:dyDescent="0.25">
      <c r="A418" s="160"/>
      <c r="B418" s="159"/>
      <c r="C418" s="159"/>
      <c r="D418" s="159"/>
      <c r="E418" s="161"/>
      <c r="F418" s="162"/>
      <c r="G418" s="311"/>
      <c r="H418" s="312"/>
      <c r="I418" s="163"/>
    </row>
    <row r="419" spans="1:9" ht="15.75" x14ac:dyDescent="0.25">
      <c r="A419" s="160"/>
      <c r="B419" s="159"/>
      <c r="C419" s="159"/>
      <c r="D419" s="159"/>
      <c r="E419" s="161"/>
      <c r="F419" s="162"/>
      <c r="G419" s="311"/>
      <c r="H419" s="312"/>
      <c r="I419" s="163"/>
    </row>
    <row r="420" spans="1:9" ht="15.75" x14ac:dyDescent="0.25">
      <c r="A420" s="160"/>
      <c r="B420" s="159"/>
      <c r="C420" s="159"/>
      <c r="D420" s="159"/>
      <c r="E420" s="161"/>
      <c r="F420" s="162"/>
      <c r="G420" s="311"/>
      <c r="H420" s="312"/>
      <c r="I420" s="163"/>
    </row>
    <row r="421" spans="1:9" ht="15.75" x14ac:dyDescent="0.25">
      <c r="A421" s="160"/>
      <c r="B421" s="159"/>
      <c r="C421" s="159"/>
      <c r="D421" s="159"/>
      <c r="E421" s="161"/>
      <c r="F421" s="162"/>
      <c r="G421" s="311"/>
      <c r="H421" s="312"/>
      <c r="I421" s="163"/>
    </row>
    <row r="422" spans="1:9" ht="15.75" x14ac:dyDescent="0.25">
      <c r="A422" s="160"/>
      <c r="B422" s="159"/>
      <c r="C422" s="159"/>
      <c r="D422" s="159"/>
      <c r="E422" s="161"/>
      <c r="F422" s="162"/>
      <c r="G422" s="311"/>
      <c r="H422" s="312"/>
      <c r="I422" s="163"/>
    </row>
    <row r="423" spans="1:9" ht="15.75" x14ac:dyDescent="0.25">
      <c r="A423" s="160"/>
      <c r="B423" s="159"/>
      <c r="C423" s="159"/>
      <c r="D423" s="159"/>
      <c r="E423" s="161"/>
      <c r="F423" s="162"/>
      <c r="G423" s="311"/>
      <c r="H423" s="312"/>
      <c r="I423" s="163"/>
    </row>
    <row r="424" spans="1:9" ht="15.75" x14ac:dyDescent="0.25">
      <c r="A424" s="160"/>
      <c r="B424" s="159"/>
      <c r="C424" s="159"/>
      <c r="D424" s="159"/>
      <c r="E424" s="161"/>
      <c r="F424" s="162"/>
      <c r="G424" s="311"/>
      <c r="H424" s="312"/>
      <c r="I424" s="163"/>
    </row>
    <row r="425" spans="1:9" ht="15.75" x14ac:dyDescent="0.25">
      <c r="A425" s="160"/>
      <c r="B425" s="159"/>
      <c r="C425" s="159"/>
      <c r="D425" s="159"/>
      <c r="E425" s="161"/>
      <c r="F425" s="162"/>
      <c r="G425" s="311"/>
      <c r="H425" s="312"/>
      <c r="I425" s="163"/>
    </row>
    <row r="426" spans="1:9" ht="15.75" x14ac:dyDescent="0.25">
      <c r="A426" s="160"/>
      <c r="B426" s="159"/>
      <c r="C426" s="159"/>
      <c r="D426" s="159"/>
      <c r="E426" s="161"/>
      <c r="F426" s="162"/>
      <c r="G426" s="311"/>
      <c r="H426" s="312"/>
      <c r="I426" s="163"/>
    </row>
    <row r="427" spans="1:9" ht="15.75" x14ac:dyDescent="0.25">
      <c r="A427" s="160"/>
      <c r="B427" s="159"/>
      <c r="C427" s="159"/>
      <c r="D427" s="159"/>
      <c r="E427" s="161"/>
      <c r="F427" s="162"/>
      <c r="G427" s="311"/>
      <c r="H427" s="312"/>
      <c r="I427" s="163"/>
    </row>
    <row r="428" spans="1:9" ht="15.75" x14ac:dyDescent="0.25">
      <c r="A428" s="160"/>
      <c r="B428" s="159"/>
      <c r="C428" s="159"/>
      <c r="D428" s="159"/>
      <c r="E428" s="161"/>
      <c r="F428" s="162"/>
      <c r="G428" s="311"/>
      <c r="H428" s="312"/>
      <c r="I428" s="163"/>
    </row>
    <row r="429" spans="1:9" ht="15.75" x14ac:dyDescent="0.25">
      <c r="A429" s="160"/>
      <c r="B429" s="159"/>
      <c r="C429" s="159"/>
      <c r="D429" s="159"/>
      <c r="E429" s="161"/>
      <c r="F429" s="162"/>
      <c r="G429" s="311"/>
      <c r="H429" s="312"/>
      <c r="I429" s="163"/>
    </row>
    <row r="430" spans="1:9" ht="15.75" x14ac:dyDescent="0.25">
      <c r="A430" s="160"/>
      <c r="B430" s="159"/>
      <c r="C430" s="159"/>
      <c r="D430" s="159"/>
      <c r="E430" s="161"/>
      <c r="F430" s="162"/>
      <c r="G430" s="311"/>
      <c r="H430" s="312"/>
      <c r="I430" s="163"/>
    </row>
    <row r="431" spans="1:9" ht="15.75" x14ac:dyDescent="0.25">
      <c r="A431" s="160"/>
      <c r="B431" s="159"/>
      <c r="C431" s="159"/>
      <c r="D431" s="159"/>
      <c r="E431" s="161"/>
      <c r="F431" s="162"/>
      <c r="G431" s="311"/>
      <c r="H431" s="312"/>
      <c r="I431" s="163"/>
    </row>
    <row r="432" spans="1:9" ht="15.75" x14ac:dyDescent="0.25">
      <c r="A432" s="160"/>
      <c r="B432" s="159"/>
      <c r="C432" s="159"/>
      <c r="D432" s="159"/>
      <c r="E432" s="161"/>
      <c r="F432" s="162"/>
      <c r="G432" s="311"/>
      <c r="H432" s="312"/>
      <c r="I432" s="163"/>
    </row>
    <row r="433" spans="1:9" ht="15.75" x14ac:dyDescent="0.25">
      <c r="A433" s="160"/>
      <c r="B433" s="159"/>
      <c r="C433" s="159"/>
      <c r="D433" s="159"/>
      <c r="E433" s="161"/>
      <c r="F433" s="162"/>
      <c r="G433" s="311"/>
      <c r="H433" s="312"/>
      <c r="I433" s="163"/>
    </row>
    <row r="434" spans="1:9" ht="15.75" x14ac:dyDescent="0.25">
      <c r="A434" s="160"/>
      <c r="B434" s="159"/>
      <c r="C434" s="159"/>
      <c r="D434" s="159"/>
      <c r="E434" s="161"/>
      <c r="F434" s="162"/>
      <c r="G434" s="311"/>
      <c r="H434" s="312"/>
      <c r="I434" s="163"/>
    </row>
    <row r="435" spans="1:9" ht="15.75" x14ac:dyDescent="0.25">
      <c r="A435" s="160"/>
      <c r="B435" s="159"/>
      <c r="C435" s="159"/>
      <c r="D435" s="159"/>
      <c r="E435" s="161"/>
      <c r="F435" s="162"/>
      <c r="G435" s="311"/>
      <c r="H435" s="312"/>
      <c r="I435" s="163"/>
    </row>
    <row r="436" spans="1:9" ht="15.75" x14ac:dyDescent="0.25">
      <c r="A436" s="160"/>
      <c r="B436" s="159"/>
      <c r="C436" s="159"/>
      <c r="D436" s="159"/>
      <c r="E436" s="161"/>
      <c r="F436" s="162"/>
      <c r="G436" s="311"/>
      <c r="H436" s="312"/>
      <c r="I436" s="163"/>
    </row>
    <row r="437" spans="1:9" ht="15.75" x14ac:dyDescent="0.25">
      <c r="A437" s="160"/>
      <c r="B437" s="159"/>
      <c r="C437" s="159"/>
      <c r="D437" s="159"/>
      <c r="E437" s="161"/>
      <c r="F437" s="162"/>
      <c r="G437" s="311"/>
      <c r="H437" s="312"/>
      <c r="I437" s="163"/>
    </row>
    <row r="438" spans="1:9" ht="15.75" x14ac:dyDescent="0.25">
      <c r="A438" s="160"/>
      <c r="B438" s="159"/>
      <c r="C438" s="159"/>
      <c r="D438" s="159"/>
      <c r="E438" s="161"/>
      <c r="F438" s="162"/>
      <c r="G438" s="311"/>
      <c r="H438" s="312"/>
      <c r="I438" s="163"/>
    </row>
    <row r="439" spans="1:9" ht="15.75" x14ac:dyDescent="0.25">
      <c r="A439" s="160"/>
      <c r="B439" s="159"/>
      <c r="C439" s="159"/>
      <c r="D439" s="159"/>
      <c r="E439" s="161"/>
      <c r="F439" s="162"/>
      <c r="G439" s="311"/>
      <c r="H439" s="312"/>
      <c r="I439" s="163"/>
    </row>
    <row r="440" spans="1:9" ht="15.75" x14ac:dyDescent="0.25">
      <c r="A440" s="160"/>
      <c r="B440" s="159"/>
      <c r="C440" s="159"/>
      <c r="D440" s="159"/>
      <c r="E440" s="161"/>
      <c r="F440" s="162"/>
      <c r="G440" s="311"/>
      <c r="H440" s="312"/>
      <c r="I440" s="163"/>
    </row>
    <row r="441" spans="1:9" ht="15.75" x14ac:dyDescent="0.25">
      <c r="A441" s="160"/>
      <c r="B441" s="159"/>
      <c r="C441" s="159"/>
      <c r="D441" s="159"/>
      <c r="E441" s="161"/>
      <c r="F441" s="162"/>
      <c r="G441" s="311"/>
      <c r="H441" s="312"/>
      <c r="I441" s="163"/>
    </row>
    <row r="442" spans="1:9" ht="15.75" x14ac:dyDescent="0.25">
      <c r="A442" s="160"/>
      <c r="B442" s="159"/>
      <c r="C442" s="159"/>
      <c r="D442" s="159"/>
      <c r="E442" s="161"/>
      <c r="F442" s="162"/>
      <c r="G442" s="311"/>
      <c r="H442" s="312"/>
      <c r="I442" s="163"/>
    </row>
    <row r="443" spans="1:9" ht="15.75" x14ac:dyDescent="0.25">
      <c r="A443" s="160"/>
      <c r="B443" s="159"/>
      <c r="C443" s="159"/>
      <c r="D443" s="159"/>
      <c r="E443" s="161"/>
      <c r="F443" s="162"/>
      <c r="G443" s="311"/>
      <c r="H443" s="312"/>
      <c r="I443" s="163"/>
    </row>
    <row r="444" spans="1:9" ht="15.75" x14ac:dyDescent="0.25">
      <c r="A444" s="160"/>
      <c r="B444" s="159"/>
      <c r="C444" s="159"/>
      <c r="D444" s="159"/>
      <c r="E444" s="161"/>
      <c r="F444" s="162"/>
      <c r="G444" s="311"/>
      <c r="H444" s="312"/>
      <c r="I444" s="163"/>
    </row>
    <row r="445" spans="1:9" ht="15.75" x14ac:dyDescent="0.25">
      <c r="A445" s="160"/>
      <c r="B445" s="159"/>
      <c r="C445" s="159"/>
      <c r="D445" s="159"/>
      <c r="E445" s="161"/>
      <c r="F445" s="162"/>
      <c r="G445" s="311"/>
      <c r="H445" s="312"/>
      <c r="I445" s="163"/>
    </row>
    <row r="446" spans="1:9" ht="15.75" x14ac:dyDescent="0.25">
      <c r="A446" s="160"/>
      <c r="B446" s="159"/>
      <c r="C446" s="159"/>
      <c r="D446" s="159"/>
      <c r="E446" s="161"/>
      <c r="F446" s="162"/>
      <c r="G446" s="311"/>
      <c r="H446" s="312"/>
      <c r="I446" s="163"/>
    </row>
    <row r="447" spans="1:9" ht="15.75" x14ac:dyDescent="0.25">
      <c r="A447" s="160"/>
      <c r="B447" s="159"/>
      <c r="C447" s="159"/>
      <c r="D447" s="159"/>
      <c r="E447" s="161"/>
      <c r="F447" s="162"/>
      <c r="G447" s="311"/>
      <c r="H447" s="312"/>
      <c r="I447" s="163"/>
    </row>
    <row r="448" spans="1:9" ht="15.75" x14ac:dyDescent="0.25">
      <c r="A448" s="160"/>
      <c r="B448" s="159"/>
      <c r="C448" s="159"/>
      <c r="D448" s="159"/>
      <c r="E448" s="161"/>
      <c r="F448" s="162"/>
      <c r="G448" s="311"/>
      <c r="H448" s="312"/>
      <c r="I448" s="163"/>
    </row>
    <row r="449" spans="1:9" ht="15.75" x14ac:dyDescent="0.25">
      <c r="A449" s="160"/>
      <c r="B449" s="159"/>
      <c r="C449" s="159"/>
      <c r="D449" s="159"/>
      <c r="E449" s="161"/>
      <c r="F449" s="162"/>
      <c r="G449" s="311"/>
      <c r="H449" s="312"/>
      <c r="I449" s="163"/>
    </row>
    <row r="450" spans="1:9" ht="15.75" x14ac:dyDescent="0.25">
      <c r="A450" s="160"/>
      <c r="B450" s="159"/>
      <c r="C450" s="159"/>
      <c r="D450" s="159"/>
      <c r="E450" s="161"/>
      <c r="F450" s="162"/>
      <c r="G450" s="311"/>
      <c r="H450" s="312"/>
      <c r="I450" s="163"/>
    </row>
    <row r="451" spans="1:9" ht="15.75" x14ac:dyDescent="0.25">
      <c r="A451" s="160"/>
      <c r="B451" s="159"/>
      <c r="C451" s="159"/>
      <c r="D451" s="159"/>
      <c r="E451" s="161"/>
      <c r="F451" s="162"/>
      <c r="G451" s="311"/>
      <c r="H451" s="312"/>
      <c r="I451" s="163"/>
    </row>
    <row r="452" spans="1:9" ht="15.75" x14ac:dyDescent="0.25">
      <c r="A452" s="160"/>
      <c r="B452" s="159"/>
      <c r="C452" s="159"/>
      <c r="D452" s="159"/>
      <c r="E452" s="161"/>
      <c r="F452" s="162"/>
      <c r="G452" s="311"/>
      <c r="H452" s="312"/>
      <c r="I452" s="163"/>
    </row>
    <row r="453" spans="1:9" ht="15.75" x14ac:dyDescent="0.25">
      <c r="A453" s="160"/>
      <c r="B453" s="159"/>
      <c r="C453" s="159"/>
      <c r="D453" s="159"/>
      <c r="E453" s="161"/>
      <c r="F453" s="162"/>
      <c r="G453" s="311"/>
      <c r="H453" s="312"/>
      <c r="I453" s="163"/>
    </row>
    <row r="454" spans="1:9" ht="15.75" x14ac:dyDescent="0.25">
      <c r="A454" s="160"/>
      <c r="B454" s="159"/>
      <c r="C454" s="159"/>
      <c r="D454" s="159"/>
      <c r="E454" s="161"/>
      <c r="F454" s="162"/>
      <c r="G454" s="311"/>
      <c r="H454" s="312"/>
      <c r="I454" s="163"/>
    </row>
    <row r="455" spans="1:9" ht="15.75" x14ac:dyDescent="0.25">
      <c r="A455" s="160"/>
      <c r="B455" s="159"/>
      <c r="C455" s="159"/>
      <c r="D455" s="159"/>
      <c r="E455" s="161"/>
      <c r="F455" s="162"/>
      <c r="G455" s="311"/>
      <c r="H455" s="312"/>
      <c r="I455" s="163"/>
    </row>
    <row r="456" spans="1:9" ht="15.75" x14ac:dyDescent="0.25">
      <c r="A456" s="160"/>
      <c r="B456" s="159"/>
      <c r="C456" s="159"/>
      <c r="D456" s="159"/>
      <c r="E456" s="161"/>
      <c r="F456" s="162"/>
      <c r="G456" s="311"/>
      <c r="H456" s="312"/>
      <c r="I456" s="163"/>
    </row>
    <row r="457" spans="1:9" ht="15.75" x14ac:dyDescent="0.25">
      <c r="A457" s="160"/>
      <c r="B457" s="159"/>
      <c r="C457" s="159"/>
      <c r="D457" s="159"/>
      <c r="E457" s="161"/>
      <c r="F457" s="162"/>
      <c r="G457" s="311"/>
      <c r="H457" s="312"/>
      <c r="I457" s="163"/>
    </row>
    <row r="458" spans="1:9" ht="15.75" x14ac:dyDescent="0.25">
      <c r="A458" s="160"/>
      <c r="B458" s="159"/>
      <c r="C458" s="159"/>
      <c r="D458" s="159"/>
      <c r="E458" s="161"/>
      <c r="F458" s="162"/>
      <c r="G458" s="311"/>
      <c r="H458" s="312"/>
      <c r="I458" s="163"/>
    </row>
    <row r="459" spans="1:9" ht="15.75" x14ac:dyDescent="0.25">
      <c r="A459" s="160"/>
      <c r="B459" s="159"/>
      <c r="C459" s="159"/>
      <c r="D459" s="159"/>
      <c r="E459" s="161"/>
      <c r="F459" s="162"/>
      <c r="G459" s="311"/>
      <c r="H459" s="312"/>
      <c r="I459" s="163"/>
    </row>
    <row r="460" spans="1:9" ht="15.75" x14ac:dyDescent="0.25">
      <c r="A460" s="160"/>
      <c r="B460" s="159"/>
      <c r="C460" s="159"/>
      <c r="D460" s="159"/>
      <c r="E460" s="161"/>
      <c r="F460" s="162"/>
      <c r="G460" s="311"/>
      <c r="H460" s="312"/>
      <c r="I460" s="163"/>
    </row>
    <row r="461" spans="1:9" ht="15.75" x14ac:dyDescent="0.25">
      <c r="A461" s="160"/>
      <c r="B461" s="159"/>
      <c r="C461" s="159"/>
      <c r="D461" s="159"/>
      <c r="E461" s="161"/>
      <c r="F461" s="162"/>
      <c r="G461" s="311"/>
      <c r="H461" s="312"/>
      <c r="I461" s="163"/>
    </row>
    <row r="462" spans="1:9" ht="15.75" x14ac:dyDescent="0.25">
      <c r="A462" s="160"/>
      <c r="B462" s="159"/>
      <c r="C462" s="159"/>
      <c r="D462" s="159"/>
      <c r="E462" s="161"/>
      <c r="F462" s="162"/>
      <c r="G462" s="311"/>
      <c r="H462" s="312"/>
      <c r="I462" s="163"/>
    </row>
    <row r="463" spans="1:9" ht="15.75" x14ac:dyDescent="0.25">
      <c r="A463" s="160"/>
      <c r="B463" s="159"/>
      <c r="C463" s="159"/>
      <c r="D463" s="159"/>
      <c r="E463" s="161"/>
      <c r="F463" s="162"/>
      <c r="G463" s="311"/>
      <c r="H463" s="312"/>
      <c r="I463" s="163"/>
    </row>
    <row r="464" spans="1:9" ht="15.75" x14ac:dyDescent="0.25">
      <c r="A464" s="160"/>
      <c r="B464" s="159"/>
      <c r="C464" s="159"/>
      <c r="D464" s="159"/>
      <c r="E464" s="161"/>
      <c r="F464" s="162"/>
      <c r="G464" s="311"/>
      <c r="H464" s="312"/>
      <c r="I464" s="163"/>
    </row>
    <row r="465" spans="1:9" ht="15.75" x14ac:dyDescent="0.25">
      <c r="A465" s="160"/>
      <c r="B465" s="159"/>
      <c r="C465" s="159"/>
      <c r="D465" s="159"/>
      <c r="E465" s="161"/>
      <c r="F465" s="162"/>
      <c r="G465" s="311"/>
      <c r="H465" s="312"/>
      <c r="I465" s="163"/>
    </row>
    <row r="466" spans="1:9" ht="15.75" x14ac:dyDescent="0.25">
      <c r="A466" s="160"/>
      <c r="B466" s="159"/>
      <c r="C466" s="159"/>
      <c r="D466" s="159"/>
      <c r="E466" s="161"/>
      <c r="F466" s="162"/>
      <c r="G466" s="311"/>
      <c r="H466" s="312"/>
      <c r="I466" s="163"/>
    </row>
    <row r="467" spans="1:9" ht="15.75" x14ac:dyDescent="0.25">
      <c r="A467" s="160"/>
      <c r="B467" s="159"/>
      <c r="C467" s="159"/>
      <c r="D467" s="159"/>
      <c r="E467" s="161"/>
      <c r="F467" s="162"/>
      <c r="G467" s="311"/>
      <c r="H467" s="312"/>
      <c r="I467" s="163"/>
    </row>
    <row r="468" spans="1:9" ht="15.75" x14ac:dyDescent="0.25">
      <c r="A468" s="160"/>
      <c r="B468" s="159"/>
      <c r="C468" s="159"/>
      <c r="D468" s="159"/>
      <c r="E468" s="161"/>
      <c r="F468" s="162"/>
      <c r="G468" s="311"/>
      <c r="H468" s="312"/>
      <c r="I468" s="163"/>
    </row>
    <row r="469" spans="1:9" ht="15.75" x14ac:dyDescent="0.25">
      <c r="A469" s="160"/>
      <c r="B469" s="159"/>
      <c r="C469" s="159"/>
      <c r="D469" s="159"/>
      <c r="E469" s="161"/>
      <c r="F469" s="162"/>
      <c r="G469" s="311"/>
      <c r="H469" s="312"/>
      <c r="I469" s="163"/>
    </row>
    <row r="470" spans="1:9" ht="15.75" x14ac:dyDescent="0.25">
      <c r="A470" s="160"/>
      <c r="B470" s="159"/>
      <c r="C470" s="159"/>
      <c r="D470" s="159"/>
      <c r="E470" s="161"/>
      <c r="F470" s="162"/>
      <c r="G470" s="311"/>
      <c r="H470" s="312"/>
      <c r="I470" s="163"/>
    </row>
    <row r="471" spans="1:9" ht="15.75" x14ac:dyDescent="0.25">
      <c r="A471" s="160"/>
      <c r="B471" s="159"/>
      <c r="C471" s="159"/>
      <c r="D471" s="159"/>
      <c r="E471" s="161"/>
      <c r="F471" s="162"/>
      <c r="G471" s="311"/>
      <c r="H471" s="312"/>
      <c r="I471" s="163"/>
    </row>
    <row r="472" spans="1:9" ht="15.75" x14ac:dyDescent="0.25">
      <c r="A472" s="160"/>
      <c r="B472" s="159"/>
      <c r="C472" s="159"/>
      <c r="D472" s="159"/>
      <c r="E472" s="161"/>
      <c r="F472" s="162"/>
      <c r="G472" s="311"/>
      <c r="H472" s="312"/>
      <c r="I472" s="163"/>
    </row>
    <row r="473" spans="1:9" ht="15.75" x14ac:dyDescent="0.25">
      <c r="A473" s="160"/>
      <c r="B473" s="159"/>
      <c r="C473" s="159"/>
      <c r="D473" s="159"/>
      <c r="E473" s="161"/>
      <c r="F473" s="162"/>
      <c r="G473" s="311"/>
      <c r="H473" s="312"/>
      <c r="I473" s="163"/>
    </row>
    <row r="474" spans="1:9" ht="15.75" x14ac:dyDescent="0.25">
      <c r="A474" s="160"/>
      <c r="B474" s="159"/>
      <c r="C474" s="159"/>
      <c r="D474" s="159"/>
      <c r="E474" s="161"/>
      <c r="F474" s="162"/>
      <c r="G474" s="311"/>
      <c r="H474" s="312"/>
      <c r="I474" s="163"/>
    </row>
    <row r="475" spans="1:9" ht="15.75" x14ac:dyDescent="0.25">
      <c r="A475" s="160"/>
      <c r="B475" s="159"/>
      <c r="C475" s="159"/>
      <c r="D475" s="159"/>
      <c r="E475" s="161"/>
      <c r="F475" s="162"/>
      <c r="G475" s="311"/>
      <c r="H475" s="312"/>
      <c r="I475" s="163"/>
    </row>
    <row r="476" spans="1:9" ht="15.75" x14ac:dyDescent="0.25">
      <c r="A476" s="160"/>
      <c r="B476" s="159"/>
      <c r="C476" s="159"/>
      <c r="D476" s="159"/>
      <c r="E476" s="161"/>
      <c r="F476" s="162"/>
      <c r="G476" s="311"/>
      <c r="H476" s="312"/>
      <c r="I476" s="163"/>
    </row>
    <row r="477" spans="1:9" ht="15.75" x14ac:dyDescent="0.25">
      <c r="A477" s="160"/>
      <c r="B477" s="159"/>
      <c r="C477" s="159"/>
      <c r="D477" s="159"/>
      <c r="E477" s="161"/>
      <c r="F477" s="162"/>
      <c r="G477" s="311"/>
      <c r="H477" s="312"/>
      <c r="I477" s="163"/>
    </row>
    <row r="478" spans="1:9" ht="15.75" x14ac:dyDescent="0.25">
      <c r="A478" s="160"/>
      <c r="B478" s="159"/>
      <c r="C478" s="159"/>
      <c r="D478" s="159"/>
      <c r="E478" s="161"/>
      <c r="F478" s="162"/>
      <c r="G478" s="311"/>
      <c r="H478" s="312"/>
      <c r="I478" s="163"/>
    </row>
    <row r="479" spans="1:9" ht="15.75" x14ac:dyDescent="0.25">
      <c r="A479" s="160"/>
      <c r="B479" s="159"/>
      <c r="C479" s="159"/>
      <c r="D479" s="159"/>
      <c r="E479" s="161"/>
      <c r="F479" s="162"/>
      <c r="G479" s="311"/>
      <c r="H479" s="312"/>
      <c r="I479" s="163"/>
    </row>
    <row r="480" spans="1:9" ht="15.75" x14ac:dyDescent="0.25">
      <c r="A480" s="160"/>
      <c r="B480" s="159"/>
      <c r="C480" s="159"/>
      <c r="D480" s="159"/>
      <c r="E480" s="161"/>
      <c r="F480" s="162"/>
      <c r="G480" s="311"/>
      <c r="H480" s="312"/>
      <c r="I480" s="163"/>
    </row>
    <row r="481" spans="1:9" ht="15.75" x14ac:dyDescent="0.25">
      <c r="A481" s="160"/>
      <c r="B481" s="159"/>
      <c r="C481" s="159"/>
      <c r="D481" s="159"/>
      <c r="E481" s="161"/>
      <c r="F481" s="162"/>
      <c r="G481" s="311"/>
      <c r="H481" s="312"/>
      <c r="I481" s="163"/>
    </row>
    <row r="482" spans="1:9" ht="15.75" x14ac:dyDescent="0.25">
      <c r="A482" s="160"/>
      <c r="B482" s="159"/>
      <c r="C482" s="159"/>
      <c r="D482" s="159"/>
      <c r="E482" s="161"/>
      <c r="F482" s="162"/>
      <c r="G482" s="311"/>
      <c r="H482" s="312"/>
      <c r="I482" s="163"/>
    </row>
    <row r="483" spans="1:9" ht="15.75" x14ac:dyDescent="0.25">
      <c r="A483" s="160"/>
      <c r="B483" s="159"/>
      <c r="C483" s="159"/>
      <c r="D483" s="159"/>
      <c r="E483" s="161"/>
      <c r="F483" s="162"/>
      <c r="G483" s="311"/>
      <c r="H483" s="312"/>
      <c r="I483" s="163"/>
    </row>
    <row r="484" spans="1:9" ht="15.75" x14ac:dyDescent="0.25">
      <c r="A484" s="160"/>
      <c r="B484" s="159"/>
      <c r="C484" s="159"/>
      <c r="D484" s="159"/>
      <c r="E484" s="161"/>
      <c r="F484" s="162"/>
      <c r="G484" s="311"/>
      <c r="H484" s="312"/>
      <c r="I484" s="163"/>
    </row>
    <row r="485" spans="1:9" ht="15.75" x14ac:dyDescent="0.25">
      <c r="A485" s="160"/>
      <c r="B485" s="159"/>
      <c r="C485" s="159"/>
      <c r="D485" s="159"/>
      <c r="E485" s="161"/>
      <c r="F485" s="162"/>
      <c r="G485" s="311"/>
      <c r="H485" s="312"/>
      <c r="I485" s="163"/>
    </row>
    <row r="486" spans="1:9" ht="15.75" x14ac:dyDescent="0.25">
      <c r="A486" s="160"/>
      <c r="B486" s="159"/>
      <c r="C486" s="159"/>
      <c r="D486" s="159"/>
      <c r="E486" s="161"/>
      <c r="F486" s="162"/>
      <c r="G486" s="311"/>
      <c r="H486" s="312"/>
      <c r="I486" s="163"/>
    </row>
    <row r="487" spans="1:9" ht="15.75" x14ac:dyDescent="0.25">
      <c r="A487" s="160"/>
      <c r="B487" s="159"/>
      <c r="C487" s="159"/>
      <c r="D487" s="159"/>
      <c r="E487" s="161"/>
      <c r="F487" s="162"/>
      <c r="G487" s="311"/>
      <c r="H487" s="312"/>
      <c r="I487" s="163"/>
    </row>
    <row r="488" spans="1:9" ht="15.75" x14ac:dyDescent="0.25">
      <c r="A488" s="160"/>
      <c r="B488" s="159"/>
      <c r="C488" s="159"/>
      <c r="D488" s="159"/>
      <c r="E488" s="161"/>
      <c r="F488" s="162"/>
      <c r="G488" s="311"/>
      <c r="H488" s="312"/>
      <c r="I488" s="163"/>
    </row>
    <row r="489" spans="1:9" ht="15.75" x14ac:dyDescent="0.25">
      <c r="A489" s="160"/>
      <c r="B489" s="159"/>
      <c r="C489" s="159"/>
      <c r="D489" s="159"/>
      <c r="E489" s="161"/>
      <c r="F489" s="162"/>
      <c r="G489" s="311"/>
      <c r="H489" s="312"/>
      <c r="I489" s="163"/>
    </row>
    <row r="490" spans="1:9" ht="15.75" x14ac:dyDescent="0.25">
      <c r="A490" s="160"/>
      <c r="B490" s="159"/>
      <c r="C490" s="159"/>
      <c r="D490" s="159"/>
      <c r="E490" s="161"/>
      <c r="F490" s="162"/>
      <c r="G490" s="311"/>
      <c r="H490" s="312"/>
      <c r="I490" s="163"/>
    </row>
    <row r="491" spans="1:9" ht="15.75" x14ac:dyDescent="0.25">
      <c r="A491" s="160"/>
      <c r="B491" s="159"/>
      <c r="C491" s="159"/>
      <c r="D491" s="159"/>
      <c r="E491" s="161"/>
      <c r="F491" s="162"/>
      <c r="G491" s="311"/>
      <c r="H491" s="312"/>
      <c r="I491" s="163"/>
    </row>
    <row r="492" spans="1:9" ht="15.75" x14ac:dyDescent="0.25">
      <c r="A492" s="160"/>
      <c r="B492" s="159"/>
      <c r="C492" s="159"/>
      <c r="D492" s="159"/>
      <c r="E492" s="161"/>
      <c r="F492" s="162"/>
      <c r="G492" s="311"/>
      <c r="H492" s="312"/>
      <c r="I492" s="163"/>
    </row>
    <row r="493" spans="1:9" ht="15.75" x14ac:dyDescent="0.25">
      <c r="A493" s="160"/>
      <c r="B493" s="159"/>
      <c r="C493" s="159"/>
      <c r="D493" s="159"/>
      <c r="E493" s="161"/>
      <c r="F493" s="162"/>
      <c r="G493" s="311"/>
      <c r="H493" s="312"/>
      <c r="I493" s="163"/>
    </row>
    <row r="494" spans="1:9" ht="15.75" x14ac:dyDescent="0.25">
      <c r="A494" s="160"/>
      <c r="B494" s="159"/>
      <c r="C494" s="159"/>
      <c r="D494" s="159"/>
      <c r="E494" s="161"/>
      <c r="F494" s="162"/>
      <c r="G494" s="311"/>
      <c r="H494" s="312"/>
      <c r="I494" s="163"/>
    </row>
    <row r="495" spans="1:9" ht="15.75" x14ac:dyDescent="0.25">
      <c r="A495" s="160"/>
      <c r="B495" s="159"/>
      <c r="C495" s="159"/>
      <c r="D495" s="159"/>
      <c r="E495" s="161"/>
      <c r="F495" s="162"/>
      <c r="G495" s="311"/>
      <c r="H495" s="312"/>
      <c r="I495" s="163"/>
    </row>
    <row r="496" spans="1:9" ht="15.75" x14ac:dyDescent="0.25">
      <c r="A496" s="160"/>
      <c r="B496" s="159"/>
      <c r="C496" s="159"/>
      <c r="D496" s="159"/>
      <c r="E496" s="161"/>
      <c r="F496" s="162"/>
      <c r="G496" s="311"/>
      <c r="H496" s="312"/>
      <c r="I496" s="163"/>
    </row>
    <row r="497" spans="1:9" ht="15.75" x14ac:dyDescent="0.25">
      <c r="A497" s="160"/>
      <c r="B497" s="159"/>
      <c r="C497" s="159"/>
      <c r="D497" s="159"/>
      <c r="E497" s="161"/>
      <c r="F497" s="162"/>
      <c r="G497" s="311"/>
      <c r="H497" s="312"/>
      <c r="I497" s="163"/>
    </row>
    <row r="498" spans="1:9" ht="15.75" x14ac:dyDescent="0.25">
      <c r="A498" s="160"/>
      <c r="B498" s="159"/>
      <c r="C498" s="159"/>
      <c r="D498" s="159"/>
      <c r="E498" s="161"/>
      <c r="F498" s="162"/>
      <c r="G498" s="311"/>
      <c r="H498" s="312"/>
      <c r="I498" s="163"/>
    </row>
    <row r="499" spans="1:9" ht="15.75" x14ac:dyDescent="0.25">
      <c r="A499" s="160"/>
      <c r="B499" s="159"/>
      <c r="C499" s="159"/>
      <c r="D499" s="159"/>
      <c r="E499" s="161"/>
      <c r="F499" s="162"/>
      <c r="G499" s="311"/>
      <c r="H499" s="312"/>
      <c r="I499" s="163"/>
    </row>
    <row r="500" spans="1:9" ht="15.75" x14ac:dyDescent="0.25">
      <c r="A500" s="160"/>
      <c r="B500" s="159"/>
      <c r="C500" s="159"/>
      <c r="D500" s="159"/>
      <c r="E500" s="161"/>
      <c r="F500" s="162"/>
      <c r="G500" s="311"/>
      <c r="H500" s="312"/>
      <c r="I500" s="163"/>
    </row>
    <row r="501" spans="1:9" ht="15.75" x14ac:dyDescent="0.25">
      <c r="A501" s="160"/>
      <c r="B501" s="159"/>
      <c r="C501" s="159"/>
      <c r="D501" s="159"/>
      <c r="E501" s="161"/>
      <c r="F501" s="162"/>
      <c r="G501" s="311"/>
      <c r="H501" s="312"/>
      <c r="I501" s="163"/>
    </row>
    <row r="502" spans="1:9" ht="15.75" x14ac:dyDescent="0.25">
      <c r="A502" s="160"/>
      <c r="B502" s="159"/>
      <c r="C502" s="159"/>
      <c r="D502" s="159"/>
      <c r="E502" s="161"/>
      <c r="F502" s="162"/>
      <c r="G502" s="311"/>
      <c r="H502" s="312"/>
      <c r="I502" s="163"/>
    </row>
    <row r="503" spans="1:9" ht="15.75" x14ac:dyDescent="0.25">
      <c r="A503" s="160"/>
      <c r="B503" s="159"/>
      <c r="C503" s="159"/>
      <c r="D503" s="159"/>
      <c r="E503" s="161"/>
      <c r="F503" s="162"/>
      <c r="G503" s="311"/>
      <c r="H503" s="312"/>
      <c r="I503" s="163"/>
    </row>
    <row r="504" spans="1:9" ht="15.75" x14ac:dyDescent="0.25">
      <c r="A504" s="160"/>
      <c r="B504" s="159"/>
      <c r="C504" s="159"/>
      <c r="D504" s="159"/>
      <c r="E504" s="161"/>
      <c r="F504" s="162"/>
      <c r="G504" s="311"/>
      <c r="H504" s="312"/>
      <c r="I504" s="163"/>
    </row>
    <row r="505" spans="1:9" ht="15.75" x14ac:dyDescent="0.25">
      <c r="A505" s="160"/>
      <c r="B505" s="159"/>
      <c r="C505" s="159"/>
      <c r="D505" s="159"/>
      <c r="E505" s="161"/>
      <c r="F505" s="162"/>
      <c r="G505" s="311"/>
      <c r="H505" s="312"/>
      <c r="I505" s="163"/>
    </row>
    <row r="506" spans="1:9" ht="15.75" x14ac:dyDescent="0.25">
      <c r="A506" s="160"/>
      <c r="B506" s="159"/>
      <c r="C506" s="159"/>
      <c r="D506" s="159"/>
      <c r="E506" s="161"/>
      <c r="F506" s="162"/>
      <c r="G506" s="311"/>
      <c r="H506" s="312"/>
      <c r="I506" s="163"/>
    </row>
    <row r="507" spans="1:9" ht="15.75" x14ac:dyDescent="0.25">
      <c r="A507" s="160"/>
      <c r="B507" s="159"/>
      <c r="C507" s="159"/>
      <c r="D507" s="159"/>
      <c r="E507" s="161"/>
      <c r="F507" s="162"/>
      <c r="G507" s="311"/>
      <c r="H507" s="312"/>
      <c r="I507" s="163"/>
    </row>
    <row r="508" spans="1:9" ht="15.75" x14ac:dyDescent="0.25">
      <c r="A508" s="160"/>
      <c r="B508" s="159"/>
      <c r="C508" s="159"/>
      <c r="D508" s="159"/>
      <c r="E508" s="161"/>
      <c r="F508" s="162"/>
      <c r="G508" s="311"/>
      <c r="H508" s="312"/>
      <c r="I508" s="163"/>
    </row>
    <row r="509" spans="1:9" ht="15.75" x14ac:dyDescent="0.25">
      <c r="A509" s="160"/>
      <c r="B509" s="159"/>
      <c r="C509" s="159"/>
      <c r="D509" s="159"/>
      <c r="E509" s="161"/>
      <c r="F509" s="162"/>
      <c r="G509" s="311"/>
      <c r="H509" s="312"/>
      <c r="I509" s="163"/>
    </row>
    <row r="510" spans="1:9" ht="15.75" x14ac:dyDescent="0.25">
      <c r="A510" s="160"/>
      <c r="B510" s="159"/>
      <c r="C510" s="159"/>
      <c r="D510" s="159"/>
      <c r="E510" s="161"/>
      <c r="F510" s="162"/>
      <c r="G510" s="311"/>
      <c r="H510" s="312"/>
      <c r="I510" s="163"/>
    </row>
    <row r="511" spans="1:9" ht="15.75" x14ac:dyDescent="0.25">
      <c r="A511" s="160"/>
      <c r="B511" s="159"/>
      <c r="C511" s="159"/>
      <c r="D511" s="159"/>
      <c r="E511" s="161"/>
      <c r="F511" s="162"/>
      <c r="G511" s="311"/>
      <c r="H511" s="312"/>
      <c r="I511" s="163"/>
    </row>
    <row r="512" spans="1:9" ht="15.75" x14ac:dyDescent="0.25">
      <c r="A512" s="160"/>
      <c r="B512" s="159"/>
      <c r="C512" s="159"/>
      <c r="D512" s="159"/>
      <c r="E512" s="161"/>
      <c r="F512" s="162"/>
      <c r="G512" s="311"/>
      <c r="H512" s="312"/>
      <c r="I512" s="163"/>
    </row>
    <row r="513" spans="1:9" ht="15.75" x14ac:dyDescent="0.25">
      <c r="A513" s="160"/>
      <c r="B513" s="159"/>
      <c r="C513" s="159"/>
      <c r="D513" s="159"/>
      <c r="E513" s="161"/>
      <c r="F513" s="162"/>
      <c r="G513" s="311"/>
      <c r="H513" s="312"/>
      <c r="I513" s="163"/>
    </row>
    <row r="514" spans="1:9" ht="15.75" x14ac:dyDescent="0.25">
      <c r="A514" s="160"/>
      <c r="B514" s="159"/>
      <c r="C514" s="159"/>
      <c r="D514" s="159"/>
      <c r="E514" s="161"/>
      <c r="F514" s="162"/>
      <c r="G514" s="311"/>
      <c r="H514" s="312"/>
      <c r="I514" s="163"/>
    </row>
    <row r="515" spans="1:9" ht="15.75" x14ac:dyDescent="0.25">
      <c r="A515" s="160"/>
      <c r="B515" s="159"/>
      <c r="C515" s="159"/>
      <c r="D515" s="159"/>
      <c r="E515" s="161"/>
      <c r="F515" s="162"/>
      <c r="G515" s="311"/>
      <c r="H515" s="312"/>
      <c r="I515" s="163"/>
    </row>
    <row r="516" spans="1:9" ht="15.75" x14ac:dyDescent="0.25">
      <c r="A516" s="160"/>
      <c r="B516" s="159"/>
      <c r="C516" s="159"/>
      <c r="D516" s="159"/>
      <c r="E516" s="161"/>
      <c r="F516" s="162"/>
      <c r="G516" s="311"/>
      <c r="H516" s="312"/>
      <c r="I516" s="163"/>
    </row>
    <row r="517" spans="1:9" ht="15.75" x14ac:dyDescent="0.25">
      <c r="A517" s="160"/>
      <c r="B517" s="159"/>
      <c r="C517" s="159"/>
      <c r="D517" s="159"/>
      <c r="E517" s="161"/>
      <c r="F517" s="162"/>
      <c r="G517" s="311"/>
      <c r="H517" s="312"/>
      <c r="I517" s="163"/>
    </row>
    <row r="518" spans="1:9" ht="15.75" x14ac:dyDescent="0.25">
      <c r="A518" s="160"/>
      <c r="B518" s="159"/>
      <c r="C518" s="159"/>
      <c r="D518" s="159"/>
      <c r="E518" s="161"/>
      <c r="F518" s="162"/>
      <c r="G518" s="311"/>
      <c r="H518" s="312"/>
      <c r="I518" s="163"/>
    </row>
    <row r="519" spans="1:9" ht="12.75" customHeight="1" x14ac:dyDescent="0.25">
      <c r="A519" s="160"/>
      <c r="B519" s="159"/>
      <c r="C519" s="159"/>
      <c r="D519" s="159"/>
      <c r="E519" s="161"/>
      <c r="F519" s="162"/>
      <c r="G519" s="311"/>
      <c r="H519" s="312"/>
      <c r="I519" s="163"/>
    </row>
    <row r="520" spans="1:9" ht="15.75" x14ac:dyDescent="0.25">
      <c r="A520" s="160"/>
      <c r="B520" s="159"/>
      <c r="C520" s="159"/>
      <c r="D520" s="159"/>
      <c r="E520" s="161"/>
      <c r="F520" s="162"/>
      <c r="G520" s="311"/>
      <c r="H520" s="312"/>
      <c r="I520" s="163"/>
    </row>
    <row r="521" spans="1:9" ht="15.75" x14ac:dyDescent="0.25">
      <c r="A521" s="160"/>
      <c r="B521" s="159"/>
      <c r="C521" s="159"/>
      <c r="D521" s="159"/>
      <c r="E521" s="161"/>
      <c r="F521" s="162"/>
      <c r="G521" s="311"/>
      <c r="H521" s="312"/>
      <c r="I521" s="163"/>
    </row>
    <row r="522" spans="1:9" ht="13.5" customHeight="1" x14ac:dyDescent="0.25">
      <c r="A522" s="160"/>
      <c r="B522" s="159"/>
      <c r="C522" s="159"/>
      <c r="D522" s="159"/>
      <c r="E522" s="161"/>
      <c r="F522" s="162"/>
      <c r="G522" s="311"/>
      <c r="H522" s="312"/>
      <c r="I522" s="163"/>
    </row>
    <row r="523" spans="1:9" ht="15.75" x14ac:dyDescent="0.25">
      <c r="A523" s="160"/>
      <c r="B523" s="159"/>
      <c r="C523" s="159"/>
      <c r="D523" s="159"/>
      <c r="E523" s="161"/>
      <c r="F523" s="162"/>
      <c r="G523" s="311"/>
      <c r="H523" s="312"/>
      <c r="I523" s="163"/>
    </row>
    <row r="524" spans="1:9" ht="15.75" x14ac:dyDescent="0.25">
      <c r="A524" s="160"/>
      <c r="B524" s="159"/>
      <c r="C524" s="159"/>
      <c r="D524" s="159"/>
      <c r="E524" s="161"/>
      <c r="F524" s="162"/>
      <c r="G524" s="311"/>
      <c r="H524" s="312"/>
      <c r="I524" s="163"/>
    </row>
    <row r="525" spans="1:9" ht="15.75" x14ac:dyDescent="0.25">
      <c r="A525" s="160"/>
      <c r="B525" s="159"/>
      <c r="C525" s="159"/>
      <c r="D525" s="159"/>
      <c r="E525" s="161"/>
      <c r="F525" s="162"/>
      <c r="G525" s="311"/>
      <c r="H525" s="312"/>
      <c r="I525" s="163"/>
    </row>
    <row r="526" spans="1:9" ht="15.75" x14ac:dyDescent="0.25">
      <c r="A526" s="160"/>
      <c r="B526" s="159"/>
      <c r="C526" s="159"/>
      <c r="D526" s="159"/>
      <c r="E526" s="161"/>
      <c r="F526" s="162"/>
      <c r="G526" s="311"/>
      <c r="H526" s="312"/>
      <c r="I526" s="163"/>
    </row>
    <row r="527" spans="1:9" ht="15.75" x14ac:dyDescent="0.25">
      <c r="A527" s="160"/>
      <c r="B527" s="159"/>
      <c r="C527" s="159"/>
      <c r="D527" s="159"/>
      <c r="E527" s="161"/>
      <c r="F527" s="162"/>
      <c r="G527" s="311"/>
      <c r="H527" s="312"/>
      <c r="I527" s="163"/>
    </row>
    <row r="528" spans="1:9" ht="15.75" x14ac:dyDescent="0.25">
      <c r="A528" s="160"/>
      <c r="B528" s="159"/>
      <c r="C528" s="159"/>
      <c r="D528" s="159"/>
      <c r="E528" s="161"/>
      <c r="F528" s="162"/>
      <c r="G528" s="311"/>
      <c r="H528" s="312"/>
      <c r="I528" s="163"/>
    </row>
    <row r="529" spans="1:9" ht="15.75" x14ac:dyDescent="0.25">
      <c r="A529" s="160"/>
      <c r="B529" s="159"/>
      <c r="C529" s="159"/>
      <c r="D529" s="159"/>
      <c r="E529" s="161"/>
      <c r="F529" s="162"/>
      <c r="G529" s="311"/>
      <c r="H529" s="312"/>
      <c r="I529" s="163"/>
    </row>
    <row r="530" spans="1:9" ht="15.75" x14ac:dyDescent="0.25">
      <c r="A530" s="160"/>
      <c r="B530" s="159"/>
      <c r="C530" s="159"/>
      <c r="D530" s="159"/>
      <c r="E530" s="164"/>
      <c r="F530" s="162"/>
      <c r="G530" s="311"/>
      <c r="H530" s="312"/>
      <c r="I530" s="163"/>
    </row>
    <row r="531" spans="1:9" ht="15.75" x14ac:dyDescent="0.25">
      <c r="A531" s="160"/>
      <c r="B531" s="159"/>
      <c r="C531" s="159"/>
      <c r="D531" s="159"/>
      <c r="E531" s="161"/>
      <c r="F531" s="162"/>
      <c r="G531" s="311"/>
      <c r="H531" s="312"/>
      <c r="I531" s="163"/>
    </row>
    <row r="532" spans="1:9" ht="15.75" x14ac:dyDescent="0.25">
      <c r="A532" s="160"/>
      <c r="B532" s="159"/>
      <c r="C532" s="159"/>
      <c r="D532" s="159"/>
      <c r="E532" s="161"/>
      <c r="F532" s="162"/>
      <c r="G532" s="311"/>
      <c r="H532" s="312"/>
      <c r="I532" s="163"/>
    </row>
    <row r="533" spans="1:9" ht="15.75" x14ac:dyDescent="0.25">
      <c r="A533" s="160"/>
      <c r="B533" s="159"/>
      <c r="C533" s="159"/>
      <c r="D533" s="159"/>
      <c r="E533" s="161"/>
      <c r="F533" s="162"/>
      <c r="G533" s="311"/>
      <c r="H533" s="312"/>
      <c r="I533" s="163"/>
    </row>
    <row r="534" spans="1:9" ht="15.75" x14ac:dyDescent="0.25">
      <c r="A534" s="160"/>
      <c r="B534" s="159"/>
      <c r="C534" s="159"/>
      <c r="D534" s="159"/>
      <c r="E534" s="161"/>
      <c r="F534" s="162"/>
      <c r="G534" s="311"/>
      <c r="H534" s="312"/>
      <c r="I534" s="163"/>
    </row>
    <row r="535" spans="1:9" ht="15.75" x14ac:dyDescent="0.25">
      <c r="A535" s="160"/>
      <c r="B535" s="159"/>
      <c r="C535" s="159"/>
      <c r="D535" s="159"/>
      <c r="E535" s="161"/>
      <c r="F535" s="162"/>
      <c r="G535" s="311"/>
      <c r="H535" s="312"/>
      <c r="I535" s="163"/>
    </row>
    <row r="536" spans="1:9" ht="15.75" x14ac:dyDescent="0.25">
      <c r="A536" s="160"/>
      <c r="B536" s="159"/>
      <c r="C536" s="159"/>
      <c r="D536" s="159"/>
      <c r="E536" s="161"/>
      <c r="F536" s="162"/>
      <c r="G536" s="311"/>
      <c r="H536" s="312"/>
      <c r="I536" s="163"/>
    </row>
    <row r="537" spans="1:9" ht="15.75" x14ac:dyDescent="0.25">
      <c r="A537" s="160"/>
      <c r="B537" s="159"/>
      <c r="C537" s="159"/>
      <c r="D537" s="159"/>
      <c r="E537" s="161"/>
      <c r="F537" s="162"/>
      <c r="G537" s="311"/>
      <c r="H537" s="312"/>
      <c r="I537" s="163"/>
    </row>
    <row r="538" spans="1:9" ht="15.75" x14ac:dyDescent="0.25">
      <c r="A538" s="160"/>
      <c r="B538" s="159"/>
      <c r="C538" s="159"/>
      <c r="D538" s="159"/>
      <c r="E538" s="161"/>
      <c r="F538" s="162"/>
      <c r="G538" s="311"/>
      <c r="H538" s="312"/>
      <c r="I538" s="163"/>
    </row>
    <row r="539" spans="1:9" ht="15.75" x14ac:dyDescent="0.25">
      <c r="A539" s="160"/>
      <c r="B539" s="159"/>
      <c r="C539" s="159"/>
      <c r="D539" s="159"/>
      <c r="E539" s="161"/>
      <c r="F539" s="162"/>
      <c r="G539" s="311"/>
      <c r="H539" s="312"/>
      <c r="I539" s="163"/>
    </row>
    <row r="540" spans="1:9" ht="15.75" x14ac:dyDescent="0.25">
      <c r="A540" s="160"/>
      <c r="B540" s="159"/>
      <c r="C540" s="159"/>
      <c r="D540" s="159"/>
      <c r="E540" s="161"/>
      <c r="F540" s="162"/>
      <c r="G540" s="311"/>
      <c r="H540" s="312"/>
      <c r="I540" s="163"/>
    </row>
    <row r="541" spans="1:9" ht="15.75" x14ac:dyDescent="0.25">
      <c r="A541" s="160"/>
      <c r="B541" s="159"/>
      <c r="C541" s="159"/>
      <c r="D541" s="159"/>
      <c r="E541" s="161"/>
      <c r="F541" s="162"/>
      <c r="G541" s="311"/>
      <c r="H541" s="312"/>
      <c r="I541" s="163"/>
    </row>
    <row r="542" spans="1:9" ht="15.75" x14ac:dyDescent="0.25">
      <c r="A542" s="160"/>
      <c r="B542" s="159"/>
      <c r="C542" s="159"/>
      <c r="D542" s="159"/>
      <c r="E542" s="161"/>
      <c r="F542" s="162"/>
      <c r="G542" s="311"/>
      <c r="H542" s="312"/>
      <c r="I542" s="163"/>
    </row>
    <row r="543" spans="1:9" ht="15.75" x14ac:dyDescent="0.25">
      <c r="A543" s="160"/>
      <c r="B543" s="159"/>
      <c r="C543" s="159"/>
      <c r="D543" s="159"/>
      <c r="E543" s="161"/>
      <c r="F543" s="162"/>
      <c r="G543" s="311"/>
      <c r="H543" s="312"/>
      <c r="I543" s="163"/>
    </row>
    <row r="544" spans="1:9" ht="15.75" x14ac:dyDescent="0.25">
      <c r="A544" s="160"/>
      <c r="B544" s="159"/>
      <c r="C544" s="159"/>
      <c r="D544" s="159"/>
      <c r="E544" s="161"/>
      <c r="F544" s="162"/>
      <c r="G544" s="311"/>
      <c r="H544" s="312"/>
      <c r="I544" s="163"/>
    </row>
    <row r="545" spans="1:9" ht="15.75" x14ac:dyDescent="0.25">
      <c r="A545" s="160"/>
      <c r="B545" s="159"/>
      <c r="C545" s="159"/>
      <c r="D545" s="159"/>
      <c r="E545" s="161"/>
      <c r="F545" s="162"/>
      <c r="G545" s="311"/>
      <c r="H545" s="312"/>
      <c r="I545" s="163"/>
    </row>
    <row r="546" spans="1:9" ht="15.75" x14ac:dyDescent="0.25">
      <c r="A546" s="160"/>
      <c r="B546" s="159"/>
      <c r="C546" s="159"/>
      <c r="D546" s="159"/>
      <c r="E546" s="161"/>
      <c r="F546" s="162"/>
      <c r="G546" s="311"/>
      <c r="H546" s="312"/>
      <c r="I546" s="163"/>
    </row>
    <row r="547" spans="1:9" ht="15.75" x14ac:dyDescent="0.25">
      <c r="A547" s="160"/>
      <c r="B547" s="159"/>
      <c r="C547" s="159"/>
      <c r="D547" s="159"/>
      <c r="E547" s="161"/>
      <c r="F547" s="162"/>
      <c r="G547" s="311"/>
      <c r="H547" s="312"/>
      <c r="I547" s="163"/>
    </row>
    <row r="548" spans="1:9" ht="15.75" x14ac:dyDescent="0.25">
      <c r="A548" s="160"/>
      <c r="B548" s="159"/>
      <c r="C548" s="159"/>
      <c r="D548" s="159"/>
      <c r="E548" s="161"/>
      <c r="F548" s="162"/>
      <c r="G548" s="311"/>
      <c r="H548" s="312"/>
      <c r="I548" s="163"/>
    </row>
    <row r="549" spans="1:9" ht="15.75" x14ac:dyDescent="0.25">
      <c r="A549" s="160"/>
      <c r="B549" s="159"/>
      <c r="C549" s="159"/>
      <c r="D549" s="159"/>
      <c r="E549" s="161"/>
      <c r="F549" s="162"/>
      <c r="G549" s="311"/>
      <c r="H549" s="312"/>
      <c r="I549" s="163"/>
    </row>
    <row r="550" spans="1:9" ht="15.75" x14ac:dyDescent="0.25">
      <c r="A550" s="160"/>
      <c r="B550" s="159"/>
      <c r="C550" s="159"/>
      <c r="D550" s="159"/>
      <c r="E550" s="161"/>
      <c r="F550" s="162"/>
      <c r="G550" s="311"/>
      <c r="H550" s="312"/>
      <c r="I550" s="163"/>
    </row>
    <row r="551" spans="1:9" ht="15.75" x14ac:dyDescent="0.25">
      <c r="A551" s="160"/>
      <c r="B551" s="159"/>
      <c r="C551" s="159"/>
      <c r="D551" s="159"/>
      <c r="E551" s="161"/>
      <c r="F551" s="162"/>
      <c r="G551" s="311"/>
      <c r="H551" s="312"/>
      <c r="I551" s="163"/>
    </row>
    <row r="552" spans="1:9" ht="15.75" x14ac:dyDescent="0.25">
      <c r="A552" s="160"/>
      <c r="B552" s="159"/>
      <c r="C552" s="159"/>
      <c r="D552" s="159"/>
      <c r="E552" s="161"/>
      <c r="F552" s="162"/>
      <c r="G552" s="311"/>
      <c r="H552" s="312"/>
      <c r="I552" s="163"/>
    </row>
    <row r="553" spans="1:9" ht="15.75" x14ac:dyDescent="0.25">
      <c r="A553" s="160"/>
      <c r="B553" s="159"/>
      <c r="C553" s="159"/>
      <c r="D553" s="159"/>
      <c r="E553" s="161"/>
      <c r="F553" s="162"/>
      <c r="G553" s="311"/>
      <c r="H553" s="312"/>
      <c r="I553" s="163"/>
    </row>
    <row r="554" spans="1:9" ht="15.75" x14ac:dyDescent="0.25">
      <c r="A554" s="160"/>
      <c r="B554" s="159"/>
      <c r="C554" s="159"/>
      <c r="D554" s="159"/>
      <c r="E554" s="161"/>
      <c r="F554" s="162"/>
      <c r="G554" s="311"/>
      <c r="H554" s="312"/>
      <c r="I554" s="163"/>
    </row>
    <row r="555" spans="1:9" ht="15.75" x14ac:dyDescent="0.25">
      <c r="A555" s="160"/>
      <c r="B555" s="159"/>
      <c r="C555" s="159"/>
      <c r="D555" s="159"/>
      <c r="E555" s="161"/>
      <c r="F555" s="162"/>
      <c r="G555" s="311"/>
      <c r="H555" s="312"/>
      <c r="I555" s="163"/>
    </row>
    <row r="556" spans="1:9" ht="15.75" x14ac:dyDescent="0.25">
      <c r="A556" s="160"/>
      <c r="B556" s="159"/>
      <c r="C556" s="159"/>
      <c r="D556" s="159"/>
      <c r="E556" s="161"/>
      <c r="F556" s="162"/>
      <c r="G556" s="311"/>
      <c r="H556" s="312"/>
      <c r="I556" s="163"/>
    </row>
    <row r="557" spans="1:9" ht="15.75" x14ac:dyDescent="0.25">
      <c r="A557" s="160"/>
      <c r="B557" s="159"/>
      <c r="C557" s="159"/>
      <c r="D557" s="159"/>
      <c r="E557" s="161"/>
      <c r="F557" s="162"/>
      <c r="G557" s="311"/>
      <c r="H557" s="312"/>
      <c r="I557" s="163"/>
    </row>
    <row r="558" spans="1:9" ht="15.75" x14ac:dyDescent="0.25">
      <c r="A558" s="160"/>
      <c r="B558" s="159"/>
      <c r="C558" s="159"/>
      <c r="D558" s="159"/>
      <c r="E558" s="161"/>
      <c r="F558" s="162"/>
      <c r="G558" s="311"/>
      <c r="H558" s="312"/>
      <c r="I558" s="163"/>
    </row>
    <row r="559" spans="1:9" ht="15.75" x14ac:dyDescent="0.25">
      <c r="A559" s="160"/>
      <c r="B559" s="159"/>
      <c r="C559" s="159"/>
      <c r="D559" s="159"/>
      <c r="E559" s="161"/>
      <c r="F559" s="162"/>
      <c r="G559" s="311"/>
      <c r="H559" s="312"/>
      <c r="I559" s="163"/>
    </row>
    <row r="560" spans="1:9" ht="15.75" x14ac:dyDescent="0.25">
      <c r="A560" s="160"/>
      <c r="B560" s="159"/>
      <c r="C560" s="159"/>
      <c r="D560" s="159"/>
      <c r="E560" s="161"/>
      <c r="F560" s="162"/>
      <c r="G560" s="311"/>
      <c r="H560" s="312"/>
      <c r="I560" s="163"/>
    </row>
    <row r="561" spans="1:9" ht="15.75" x14ac:dyDescent="0.25">
      <c r="A561" s="160"/>
      <c r="B561" s="159"/>
      <c r="C561" s="159"/>
      <c r="D561" s="159"/>
      <c r="E561" s="161"/>
      <c r="F561" s="162"/>
      <c r="G561" s="311"/>
      <c r="H561" s="312"/>
      <c r="I561" s="163"/>
    </row>
    <row r="562" spans="1:9" ht="15.75" x14ac:dyDescent="0.25">
      <c r="A562" s="160"/>
      <c r="B562" s="159"/>
      <c r="C562" s="159"/>
      <c r="D562" s="159"/>
      <c r="E562" s="161"/>
      <c r="F562" s="162"/>
      <c r="G562" s="311"/>
      <c r="H562" s="312"/>
      <c r="I562" s="163"/>
    </row>
    <row r="563" spans="1:9" ht="15.75" x14ac:dyDescent="0.25">
      <c r="A563" s="160"/>
      <c r="B563" s="159"/>
      <c r="C563" s="159"/>
      <c r="D563" s="159"/>
      <c r="E563" s="161"/>
      <c r="F563" s="162"/>
      <c r="G563" s="311"/>
      <c r="H563" s="312"/>
      <c r="I563" s="163"/>
    </row>
    <row r="564" spans="1:9" ht="15.75" x14ac:dyDescent="0.25">
      <c r="A564" s="160"/>
      <c r="B564" s="159"/>
      <c r="C564" s="159"/>
      <c r="D564" s="159"/>
      <c r="E564" s="161"/>
      <c r="F564" s="162"/>
      <c r="G564" s="311"/>
      <c r="H564" s="312"/>
      <c r="I564" s="163"/>
    </row>
    <row r="565" spans="1:9" ht="15.75" x14ac:dyDescent="0.25">
      <c r="A565" s="160"/>
      <c r="B565" s="159"/>
      <c r="C565" s="159"/>
      <c r="D565" s="159"/>
      <c r="E565" s="161"/>
      <c r="F565" s="162"/>
      <c r="G565" s="311"/>
      <c r="H565" s="312"/>
      <c r="I565" s="163"/>
    </row>
    <row r="566" spans="1:9" ht="15.75" x14ac:dyDescent="0.25">
      <c r="A566" s="160"/>
      <c r="B566" s="159"/>
      <c r="C566" s="159"/>
      <c r="D566" s="159"/>
      <c r="E566" s="161"/>
      <c r="F566" s="162"/>
      <c r="G566" s="311"/>
      <c r="H566" s="312"/>
      <c r="I566" s="163"/>
    </row>
    <row r="567" spans="1:9" ht="15.75" x14ac:dyDescent="0.25">
      <c r="A567" s="160"/>
      <c r="B567" s="159"/>
      <c r="C567" s="159"/>
      <c r="D567" s="159"/>
      <c r="E567" s="161"/>
      <c r="F567" s="162"/>
      <c r="G567" s="311"/>
      <c r="H567" s="312"/>
      <c r="I567" s="163"/>
    </row>
    <row r="568" spans="1:9" ht="15.75" x14ac:dyDescent="0.25">
      <c r="A568" s="160"/>
      <c r="B568" s="159"/>
      <c r="C568" s="159"/>
      <c r="D568" s="159"/>
      <c r="E568" s="161"/>
      <c r="F568" s="162"/>
      <c r="G568" s="311"/>
      <c r="H568" s="312"/>
      <c r="I568" s="163"/>
    </row>
    <row r="569" spans="1:9" ht="15.75" x14ac:dyDescent="0.25">
      <c r="A569" s="160"/>
      <c r="B569" s="159"/>
      <c r="C569" s="159"/>
      <c r="D569" s="159"/>
      <c r="E569" s="161"/>
      <c r="F569" s="162"/>
      <c r="G569" s="311"/>
      <c r="H569" s="312"/>
      <c r="I569" s="163"/>
    </row>
    <row r="570" spans="1:9" ht="15.75" x14ac:dyDescent="0.25">
      <c r="A570" s="160"/>
      <c r="B570" s="159"/>
      <c r="C570" s="159"/>
      <c r="D570" s="159"/>
      <c r="E570" s="161"/>
      <c r="F570" s="162"/>
      <c r="G570" s="311"/>
      <c r="H570" s="312"/>
      <c r="I570" s="163"/>
    </row>
    <row r="571" spans="1:9" ht="15.75" x14ac:dyDescent="0.25">
      <c r="A571" s="160"/>
      <c r="B571" s="159"/>
      <c r="C571" s="159"/>
      <c r="D571" s="159"/>
      <c r="E571" s="161"/>
      <c r="F571" s="162"/>
      <c r="G571" s="311"/>
      <c r="H571" s="312"/>
      <c r="I571" s="163"/>
    </row>
    <row r="572" spans="1:9" ht="15.75" x14ac:dyDescent="0.25">
      <c r="A572" s="160"/>
      <c r="B572" s="159"/>
      <c r="C572" s="159"/>
      <c r="D572" s="159"/>
      <c r="E572" s="161"/>
      <c r="F572" s="162"/>
      <c r="G572" s="311"/>
      <c r="H572" s="312"/>
      <c r="I572" s="163"/>
    </row>
    <row r="573" spans="1:9" ht="15.75" x14ac:dyDescent="0.25">
      <c r="A573" s="160"/>
      <c r="B573" s="159"/>
      <c r="C573" s="159"/>
      <c r="D573" s="159"/>
      <c r="E573" s="161"/>
      <c r="F573" s="162"/>
      <c r="G573" s="311"/>
      <c r="H573" s="312"/>
      <c r="I573" s="163"/>
    </row>
    <row r="574" spans="1:9" ht="15.75" x14ac:dyDescent="0.25">
      <c r="A574" s="160"/>
      <c r="B574" s="159"/>
      <c r="C574" s="159"/>
      <c r="D574" s="159"/>
      <c r="E574" s="161"/>
      <c r="F574" s="162"/>
      <c r="G574" s="311"/>
      <c r="H574" s="312"/>
      <c r="I574" s="163"/>
    </row>
    <row r="575" spans="1:9" ht="15.75" x14ac:dyDescent="0.25">
      <c r="A575" s="160"/>
      <c r="B575" s="159"/>
      <c r="C575" s="159"/>
      <c r="D575" s="159"/>
      <c r="E575" s="161"/>
      <c r="F575" s="162"/>
      <c r="G575" s="311"/>
      <c r="H575" s="312"/>
      <c r="I575" s="163"/>
    </row>
    <row r="576" spans="1:9" ht="15.75" x14ac:dyDescent="0.25">
      <c r="A576" s="160"/>
      <c r="B576" s="159"/>
      <c r="C576" s="159"/>
      <c r="D576" s="159"/>
      <c r="E576" s="161"/>
      <c r="F576" s="162"/>
      <c r="G576" s="311"/>
      <c r="H576" s="312"/>
      <c r="I576" s="163"/>
    </row>
    <row r="577" spans="1:9" ht="15.75" x14ac:dyDescent="0.25">
      <c r="A577" s="160"/>
      <c r="B577" s="159"/>
      <c r="C577" s="159"/>
      <c r="D577" s="159"/>
      <c r="E577" s="161"/>
      <c r="F577" s="162"/>
      <c r="G577" s="311"/>
      <c r="H577" s="312"/>
      <c r="I577" s="163"/>
    </row>
    <row r="578" spans="1:9" ht="15.75" x14ac:dyDescent="0.25">
      <c r="A578" s="160"/>
      <c r="B578" s="159"/>
      <c r="C578" s="159"/>
      <c r="D578" s="159"/>
      <c r="E578" s="161"/>
      <c r="F578" s="162"/>
      <c r="G578" s="311"/>
      <c r="H578" s="312"/>
      <c r="I578" s="163"/>
    </row>
    <row r="579" spans="1:9" ht="15.75" x14ac:dyDescent="0.25">
      <c r="A579" s="160"/>
      <c r="B579" s="159"/>
      <c r="C579" s="159"/>
      <c r="D579" s="159"/>
      <c r="E579" s="161"/>
      <c r="F579" s="162"/>
      <c r="G579" s="311"/>
      <c r="H579" s="312"/>
      <c r="I579" s="163"/>
    </row>
    <row r="580" spans="1:9" ht="15.75" x14ac:dyDescent="0.25">
      <c r="A580" s="160"/>
      <c r="B580" s="159"/>
      <c r="C580" s="159"/>
      <c r="D580" s="159"/>
      <c r="E580" s="161"/>
      <c r="F580" s="162"/>
      <c r="G580" s="311"/>
      <c r="H580" s="312"/>
      <c r="I580" s="163"/>
    </row>
    <row r="581" spans="1:9" ht="15.75" x14ac:dyDescent="0.25">
      <c r="A581" s="160"/>
      <c r="B581" s="159"/>
      <c r="C581" s="159"/>
      <c r="D581" s="159"/>
      <c r="E581" s="161"/>
      <c r="F581" s="162"/>
      <c r="G581" s="311"/>
      <c r="H581" s="312"/>
      <c r="I581" s="163"/>
    </row>
    <row r="582" spans="1:9" ht="15.75" x14ac:dyDescent="0.25">
      <c r="A582" s="160"/>
      <c r="B582" s="159"/>
      <c r="C582" s="159"/>
      <c r="D582" s="159"/>
      <c r="E582" s="161"/>
      <c r="F582" s="162"/>
      <c r="G582" s="311"/>
      <c r="H582" s="312"/>
      <c r="I582" s="163"/>
    </row>
    <row r="583" spans="1:9" ht="15.75" x14ac:dyDescent="0.25">
      <c r="A583" s="160"/>
      <c r="B583" s="159"/>
      <c r="C583" s="159"/>
      <c r="D583" s="159"/>
      <c r="E583" s="161"/>
      <c r="F583" s="162"/>
      <c r="G583" s="311"/>
      <c r="H583" s="312"/>
      <c r="I583" s="163"/>
    </row>
    <row r="584" spans="1:9" ht="15.75" x14ac:dyDescent="0.25">
      <c r="A584" s="160"/>
      <c r="B584" s="159"/>
      <c r="C584" s="159"/>
      <c r="D584" s="159"/>
      <c r="E584" s="161"/>
      <c r="F584" s="162"/>
      <c r="G584" s="311"/>
      <c r="H584" s="312"/>
      <c r="I584" s="163"/>
    </row>
    <row r="585" spans="1:9" ht="15.75" x14ac:dyDescent="0.25">
      <c r="A585" s="160"/>
      <c r="B585" s="159"/>
      <c r="C585" s="159"/>
      <c r="D585" s="159"/>
      <c r="E585" s="161"/>
      <c r="F585" s="162"/>
      <c r="G585" s="311"/>
      <c r="H585" s="312"/>
      <c r="I585" s="163"/>
    </row>
    <row r="586" spans="1:9" ht="15.75" x14ac:dyDescent="0.25">
      <c r="A586" s="160"/>
      <c r="B586" s="159"/>
      <c r="C586" s="159"/>
      <c r="D586" s="159"/>
      <c r="E586" s="161"/>
      <c r="F586" s="162"/>
      <c r="G586" s="311"/>
      <c r="H586" s="312"/>
      <c r="I586" s="163"/>
    </row>
    <row r="587" spans="1:9" ht="15.75" x14ac:dyDescent="0.25">
      <c r="A587" s="160"/>
      <c r="B587" s="159"/>
      <c r="C587" s="159"/>
      <c r="D587" s="159"/>
      <c r="E587" s="161"/>
      <c r="F587" s="162"/>
      <c r="G587" s="311"/>
      <c r="H587" s="312"/>
      <c r="I587" s="163"/>
    </row>
    <row r="588" spans="1:9" ht="15.75" x14ac:dyDescent="0.25">
      <c r="A588" s="160"/>
      <c r="B588" s="159"/>
      <c r="C588" s="159"/>
      <c r="D588" s="159"/>
      <c r="E588" s="161"/>
      <c r="F588" s="162"/>
      <c r="G588" s="311"/>
      <c r="H588" s="312"/>
      <c r="I588" s="163"/>
    </row>
    <row r="589" spans="1:9" ht="15.75" x14ac:dyDescent="0.25">
      <c r="A589" s="160"/>
      <c r="B589" s="159"/>
      <c r="C589" s="159"/>
      <c r="D589" s="159"/>
      <c r="E589" s="161"/>
      <c r="F589" s="162"/>
      <c r="G589" s="311"/>
      <c r="H589" s="312"/>
      <c r="I589" s="163"/>
    </row>
    <row r="590" spans="1:9" ht="15.75" x14ac:dyDescent="0.25">
      <c r="A590" s="160"/>
      <c r="B590" s="159"/>
      <c r="C590" s="159"/>
      <c r="D590" s="159"/>
      <c r="E590" s="161"/>
      <c r="F590" s="162"/>
      <c r="G590" s="311"/>
      <c r="H590" s="312"/>
      <c r="I590" s="163"/>
    </row>
    <row r="591" spans="1:9" ht="15.75" x14ac:dyDescent="0.25">
      <c r="A591" s="160"/>
      <c r="B591" s="159"/>
      <c r="C591" s="159"/>
      <c r="D591" s="159"/>
      <c r="E591" s="161"/>
      <c r="F591" s="162"/>
      <c r="G591" s="311"/>
      <c r="H591" s="312"/>
      <c r="I591" s="163"/>
    </row>
    <row r="592" spans="1:9" ht="15.75" x14ac:dyDescent="0.25">
      <c r="A592" s="160"/>
      <c r="B592" s="159"/>
      <c r="C592" s="159"/>
      <c r="D592" s="159"/>
      <c r="E592" s="161"/>
      <c r="F592" s="162"/>
      <c r="G592" s="311"/>
      <c r="H592" s="312"/>
      <c r="I592" s="163"/>
    </row>
    <row r="593" spans="1:9" ht="15.75" x14ac:dyDescent="0.25">
      <c r="A593" s="160"/>
      <c r="B593" s="159"/>
      <c r="C593" s="159"/>
      <c r="D593" s="159"/>
      <c r="E593" s="161"/>
      <c r="F593" s="162"/>
      <c r="G593" s="311"/>
      <c r="H593" s="312"/>
      <c r="I593" s="163"/>
    </row>
    <row r="594" spans="1:9" ht="15.75" x14ac:dyDescent="0.25">
      <c r="A594" s="160"/>
      <c r="B594" s="159"/>
      <c r="C594" s="159"/>
      <c r="D594" s="159"/>
      <c r="E594" s="161"/>
      <c r="F594" s="162"/>
      <c r="G594" s="311"/>
      <c r="H594" s="312"/>
      <c r="I594" s="163"/>
    </row>
    <row r="595" spans="1:9" ht="15.75" x14ac:dyDescent="0.25">
      <c r="A595" s="160"/>
      <c r="B595" s="159"/>
      <c r="C595" s="159"/>
      <c r="D595" s="159"/>
      <c r="E595" s="161"/>
      <c r="F595" s="162"/>
      <c r="G595" s="311"/>
      <c r="H595" s="312"/>
      <c r="I595" s="163"/>
    </row>
    <row r="596" spans="1:9" ht="15.75" x14ac:dyDescent="0.25">
      <c r="A596" s="160"/>
      <c r="B596" s="159"/>
      <c r="C596" s="159"/>
      <c r="D596" s="159"/>
      <c r="E596" s="161"/>
      <c r="F596" s="162"/>
      <c r="G596" s="311"/>
      <c r="H596" s="312"/>
      <c r="I596" s="163"/>
    </row>
    <row r="597" spans="1:9" ht="15.75" x14ac:dyDescent="0.25">
      <c r="A597" s="160"/>
      <c r="B597" s="159"/>
      <c r="C597" s="159"/>
      <c r="D597" s="159"/>
      <c r="E597" s="161"/>
      <c r="F597" s="162"/>
      <c r="G597" s="311"/>
      <c r="H597" s="312"/>
      <c r="I597" s="163"/>
    </row>
    <row r="598" spans="1:9" ht="15.75" x14ac:dyDescent="0.25">
      <c r="A598" s="160"/>
      <c r="B598" s="159"/>
      <c r="C598" s="159"/>
      <c r="D598" s="159"/>
      <c r="E598" s="161"/>
      <c r="F598" s="162"/>
      <c r="G598" s="311"/>
      <c r="H598" s="312"/>
      <c r="I598" s="163"/>
    </row>
    <row r="599" spans="1:9" ht="15.75" x14ac:dyDescent="0.25">
      <c r="A599" s="160"/>
      <c r="B599" s="159"/>
      <c r="C599" s="159"/>
      <c r="D599" s="159"/>
      <c r="E599" s="161"/>
      <c r="F599" s="162"/>
      <c r="G599" s="311"/>
      <c r="H599" s="312"/>
      <c r="I599" s="163"/>
    </row>
    <row r="600" spans="1:9" ht="15.75" x14ac:dyDescent="0.25">
      <c r="A600" s="160"/>
      <c r="B600" s="159"/>
      <c r="C600" s="159"/>
      <c r="D600" s="159"/>
      <c r="E600" s="161"/>
      <c r="F600" s="162"/>
      <c r="G600" s="311"/>
      <c r="H600" s="312"/>
      <c r="I600" s="163"/>
    </row>
    <row r="601" spans="1:9" ht="15.75" x14ac:dyDescent="0.25">
      <c r="A601" s="160"/>
      <c r="B601" s="159"/>
      <c r="C601" s="159"/>
      <c r="D601" s="159"/>
      <c r="E601" s="161"/>
      <c r="F601" s="162"/>
      <c r="G601" s="311"/>
      <c r="H601" s="312"/>
      <c r="I601" s="163"/>
    </row>
    <row r="602" spans="1:9" ht="15.75" x14ac:dyDescent="0.25">
      <c r="A602" s="160"/>
      <c r="B602" s="159"/>
      <c r="C602" s="159"/>
      <c r="D602" s="159"/>
      <c r="E602" s="161"/>
      <c r="F602" s="162"/>
      <c r="G602" s="311"/>
      <c r="H602" s="312"/>
      <c r="I602" s="163"/>
    </row>
    <row r="603" spans="1:9" ht="15.75" x14ac:dyDescent="0.25">
      <c r="A603" s="160"/>
      <c r="B603" s="159"/>
      <c r="C603" s="159"/>
      <c r="D603" s="159"/>
      <c r="E603" s="161"/>
      <c r="F603" s="162"/>
      <c r="G603" s="311"/>
      <c r="H603" s="312"/>
      <c r="I603" s="163"/>
    </row>
    <row r="604" spans="1:9" ht="15.75" x14ac:dyDescent="0.25">
      <c r="A604" s="160"/>
      <c r="B604" s="159"/>
      <c r="C604" s="159"/>
      <c r="D604" s="159"/>
      <c r="E604" s="161"/>
      <c r="F604" s="162"/>
      <c r="G604" s="311"/>
      <c r="H604" s="312"/>
      <c r="I604" s="163"/>
    </row>
    <row r="605" spans="1:9" ht="15.75" x14ac:dyDescent="0.25">
      <c r="A605" s="160"/>
      <c r="B605" s="159"/>
      <c r="C605" s="159"/>
      <c r="D605" s="159"/>
      <c r="E605" s="161"/>
      <c r="F605" s="162"/>
      <c r="G605" s="311"/>
      <c r="H605" s="312"/>
      <c r="I605" s="163"/>
    </row>
    <row r="606" spans="1:9" ht="15.75" x14ac:dyDescent="0.25">
      <c r="A606" s="160"/>
      <c r="B606" s="159"/>
      <c r="C606" s="159"/>
      <c r="D606" s="159"/>
      <c r="E606" s="161"/>
      <c r="F606" s="162"/>
      <c r="G606" s="311"/>
      <c r="H606" s="312"/>
      <c r="I606" s="163"/>
    </row>
    <row r="607" spans="1:9" ht="15.75" x14ac:dyDescent="0.25">
      <c r="A607" s="160"/>
      <c r="B607" s="159"/>
      <c r="C607" s="159"/>
      <c r="D607" s="159"/>
      <c r="E607" s="161"/>
      <c r="F607" s="162"/>
      <c r="G607" s="311"/>
      <c r="H607" s="312"/>
      <c r="I607" s="163"/>
    </row>
    <row r="608" spans="1:9" ht="15.75" x14ac:dyDescent="0.25">
      <c r="A608" s="160"/>
      <c r="B608" s="159"/>
      <c r="C608" s="159"/>
      <c r="D608" s="159"/>
      <c r="E608" s="161"/>
      <c r="F608" s="162"/>
      <c r="G608" s="311"/>
      <c r="H608" s="312"/>
      <c r="I608" s="163"/>
    </row>
    <row r="609" spans="1:9" ht="15.75" x14ac:dyDescent="0.25">
      <c r="A609" s="160"/>
      <c r="B609" s="159"/>
      <c r="C609" s="159"/>
      <c r="D609" s="159"/>
      <c r="E609" s="161"/>
      <c r="F609" s="162"/>
      <c r="G609" s="311"/>
      <c r="H609" s="312"/>
      <c r="I609" s="163"/>
    </row>
    <row r="610" spans="1:9" ht="15.75" x14ac:dyDescent="0.25">
      <c r="A610" s="160"/>
      <c r="B610" s="159"/>
      <c r="C610" s="159"/>
      <c r="D610" s="159"/>
      <c r="E610" s="161"/>
      <c r="F610" s="162"/>
      <c r="G610" s="311"/>
      <c r="H610" s="312"/>
      <c r="I610" s="163"/>
    </row>
    <row r="611" spans="1:9" ht="15.75" x14ac:dyDescent="0.25">
      <c r="A611" s="160"/>
      <c r="B611" s="159"/>
      <c r="C611" s="159"/>
      <c r="D611" s="159"/>
      <c r="E611" s="161"/>
      <c r="F611" s="162"/>
      <c r="G611" s="311"/>
      <c r="H611" s="312"/>
      <c r="I611" s="163"/>
    </row>
    <row r="612" spans="1:9" ht="15.75" x14ac:dyDescent="0.25">
      <c r="A612" s="160"/>
      <c r="B612" s="159"/>
      <c r="C612" s="159"/>
      <c r="D612" s="159"/>
      <c r="E612" s="161"/>
      <c r="F612" s="162"/>
      <c r="G612" s="311"/>
      <c r="H612" s="312"/>
      <c r="I612" s="163"/>
    </row>
    <row r="613" spans="1:9" ht="15.75" x14ac:dyDescent="0.25">
      <c r="A613" s="160"/>
      <c r="B613" s="159"/>
      <c r="C613" s="159"/>
      <c r="D613" s="159"/>
      <c r="E613" s="161"/>
      <c r="F613" s="162"/>
      <c r="G613" s="311"/>
      <c r="H613" s="312"/>
      <c r="I613" s="163"/>
    </row>
    <row r="614" spans="1:9" ht="15.75" x14ac:dyDescent="0.25">
      <c r="A614" s="160"/>
      <c r="B614" s="159"/>
      <c r="C614" s="159"/>
      <c r="D614" s="159"/>
      <c r="E614" s="161"/>
      <c r="F614" s="162"/>
      <c r="G614" s="311"/>
      <c r="H614" s="312"/>
      <c r="I614" s="163"/>
    </row>
    <row r="615" spans="1:9" ht="15.75" x14ac:dyDescent="0.25">
      <c r="A615" s="160"/>
      <c r="B615" s="159"/>
      <c r="C615" s="159"/>
      <c r="D615" s="159"/>
      <c r="E615" s="161"/>
      <c r="F615" s="162"/>
      <c r="G615" s="311"/>
      <c r="H615" s="312"/>
      <c r="I615" s="163"/>
    </row>
    <row r="616" spans="1:9" ht="15.75" x14ac:dyDescent="0.25">
      <c r="A616" s="160"/>
      <c r="B616" s="159"/>
      <c r="C616" s="159"/>
      <c r="D616" s="159"/>
      <c r="E616" s="161"/>
      <c r="F616" s="162"/>
      <c r="G616" s="311"/>
      <c r="H616" s="312"/>
      <c r="I616" s="163"/>
    </row>
    <row r="617" spans="1:9" ht="15.75" x14ac:dyDescent="0.25">
      <c r="A617" s="160"/>
      <c r="B617" s="159"/>
      <c r="C617" s="159"/>
      <c r="D617" s="159"/>
      <c r="E617" s="161"/>
      <c r="F617" s="162"/>
      <c r="G617" s="311"/>
      <c r="H617" s="312"/>
      <c r="I617" s="163"/>
    </row>
    <row r="618" spans="1:9" ht="15.75" x14ac:dyDescent="0.25">
      <c r="A618" s="160"/>
      <c r="B618" s="159"/>
      <c r="C618" s="159"/>
      <c r="D618" s="159"/>
      <c r="E618" s="161"/>
      <c r="F618" s="162"/>
      <c r="G618" s="311"/>
      <c r="H618" s="312"/>
      <c r="I618" s="163"/>
    </row>
    <row r="619" spans="1:9" ht="15.75" x14ac:dyDescent="0.25">
      <c r="A619" s="160"/>
      <c r="B619" s="159"/>
      <c r="C619" s="159"/>
      <c r="D619" s="159"/>
      <c r="E619" s="161"/>
      <c r="F619" s="162"/>
      <c r="G619" s="311"/>
      <c r="H619" s="312"/>
      <c r="I619" s="163"/>
    </row>
    <row r="620" spans="1:9" ht="15.75" x14ac:dyDescent="0.25">
      <c r="A620" s="160"/>
      <c r="B620" s="159"/>
      <c r="C620" s="159"/>
      <c r="D620" s="159"/>
      <c r="E620" s="161"/>
      <c r="F620" s="162"/>
      <c r="G620" s="311"/>
      <c r="H620" s="312"/>
      <c r="I620" s="163"/>
    </row>
    <row r="621" spans="1:9" ht="15.75" x14ac:dyDescent="0.25">
      <c r="A621" s="160"/>
      <c r="B621" s="159"/>
      <c r="C621" s="159"/>
      <c r="D621" s="159"/>
      <c r="E621" s="161"/>
      <c r="F621" s="162"/>
      <c r="G621" s="311"/>
      <c r="H621" s="312"/>
      <c r="I621" s="163"/>
    </row>
    <row r="622" spans="1:9" ht="15.75" x14ac:dyDescent="0.25">
      <c r="A622" s="160"/>
      <c r="B622" s="159"/>
      <c r="C622" s="159"/>
      <c r="D622" s="159"/>
      <c r="E622" s="161"/>
      <c r="F622" s="162"/>
      <c r="G622" s="311"/>
      <c r="H622" s="312"/>
      <c r="I622" s="163"/>
    </row>
    <row r="623" spans="1:9" ht="15.75" x14ac:dyDescent="0.25">
      <c r="A623" s="160"/>
      <c r="B623" s="159"/>
      <c r="C623" s="159"/>
      <c r="D623" s="159"/>
      <c r="E623" s="161"/>
      <c r="F623" s="162"/>
      <c r="G623" s="311"/>
      <c r="H623" s="312"/>
      <c r="I623" s="163"/>
    </row>
    <row r="624" spans="1:9" ht="15.75" x14ac:dyDescent="0.25">
      <c r="A624" s="160"/>
      <c r="B624" s="159"/>
      <c r="C624" s="159"/>
      <c r="D624" s="159"/>
      <c r="E624" s="161"/>
      <c r="F624" s="162"/>
      <c r="G624" s="311"/>
      <c r="H624" s="312"/>
      <c r="I624" s="163"/>
    </row>
    <row r="625" spans="1:9" ht="15.75" x14ac:dyDescent="0.25">
      <c r="A625" s="160"/>
      <c r="B625" s="159"/>
      <c r="C625" s="159"/>
      <c r="D625" s="159"/>
      <c r="E625" s="161"/>
      <c r="F625" s="162"/>
      <c r="G625" s="311"/>
      <c r="H625" s="312"/>
      <c r="I625" s="163"/>
    </row>
    <row r="626" spans="1:9" ht="15.75" x14ac:dyDescent="0.25">
      <c r="A626" s="160"/>
      <c r="B626" s="159"/>
      <c r="C626" s="159"/>
      <c r="D626" s="159"/>
      <c r="E626" s="161"/>
      <c r="F626" s="162"/>
      <c r="G626" s="311"/>
      <c r="H626" s="312"/>
      <c r="I626" s="163"/>
    </row>
    <row r="627" spans="1:9" ht="15.75" x14ac:dyDescent="0.25">
      <c r="A627" s="160"/>
      <c r="B627" s="159"/>
      <c r="C627" s="159"/>
      <c r="D627" s="159"/>
      <c r="E627" s="161"/>
      <c r="F627" s="162"/>
      <c r="G627" s="311"/>
      <c r="H627" s="312"/>
      <c r="I627" s="163"/>
    </row>
    <row r="628" spans="1:9" ht="15.75" x14ac:dyDescent="0.25">
      <c r="A628" s="160"/>
      <c r="B628" s="159"/>
      <c r="C628" s="159"/>
      <c r="D628" s="159"/>
      <c r="E628" s="161"/>
      <c r="F628" s="162"/>
      <c r="G628" s="311"/>
      <c r="H628" s="312"/>
      <c r="I628" s="163"/>
    </row>
    <row r="629" spans="1:9" ht="15.75" x14ac:dyDescent="0.25">
      <c r="A629" s="160"/>
      <c r="B629" s="159"/>
      <c r="C629" s="159"/>
      <c r="D629" s="159"/>
      <c r="E629" s="161"/>
      <c r="F629" s="162"/>
      <c r="G629" s="311"/>
      <c r="H629" s="312"/>
      <c r="I629" s="163"/>
    </row>
    <row r="630" spans="1:9" ht="15.75" x14ac:dyDescent="0.25">
      <c r="A630" s="160"/>
      <c r="B630" s="159"/>
      <c r="C630" s="159"/>
      <c r="D630" s="159"/>
      <c r="E630" s="161"/>
      <c r="F630" s="162"/>
      <c r="G630" s="311"/>
      <c r="H630" s="312"/>
      <c r="I630" s="163"/>
    </row>
    <row r="631" spans="1:9" ht="15.75" x14ac:dyDescent="0.25">
      <c r="A631" s="160"/>
      <c r="B631" s="159"/>
      <c r="C631" s="159"/>
      <c r="D631" s="159"/>
      <c r="E631" s="161"/>
      <c r="F631" s="162"/>
      <c r="G631" s="311"/>
      <c r="H631" s="312"/>
      <c r="I631" s="163"/>
    </row>
    <row r="632" spans="1:9" ht="15.75" x14ac:dyDescent="0.25">
      <c r="A632" s="160"/>
      <c r="B632" s="159"/>
      <c r="C632" s="159"/>
      <c r="D632" s="159"/>
      <c r="E632" s="161"/>
      <c r="F632" s="162"/>
      <c r="G632" s="311"/>
      <c r="H632" s="312"/>
      <c r="I632" s="163"/>
    </row>
    <row r="633" spans="1:9" ht="15.75" x14ac:dyDescent="0.25">
      <c r="A633" s="160"/>
      <c r="B633" s="159"/>
      <c r="C633" s="159"/>
      <c r="D633" s="159"/>
      <c r="E633" s="161"/>
      <c r="F633" s="162"/>
      <c r="G633" s="311"/>
      <c r="H633" s="312"/>
      <c r="I633" s="163"/>
    </row>
    <row r="634" spans="1:9" ht="15.75" x14ac:dyDescent="0.25">
      <c r="A634" s="160"/>
      <c r="B634" s="159"/>
      <c r="C634" s="159"/>
      <c r="D634" s="159"/>
      <c r="E634" s="161"/>
      <c r="F634" s="162"/>
      <c r="G634" s="311"/>
      <c r="H634" s="312"/>
      <c r="I634" s="163"/>
    </row>
    <row r="635" spans="1:9" ht="15.75" x14ac:dyDescent="0.25">
      <c r="A635" s="160"/>
      <c r="B635" s="159"/>
      <c r="C635" s="159"/>
      <c r="D635" s="159"/>
      <c r="E635" s="161"/>
      <c r="F635" s="162"/>
      <c r="G635" s="311"/>
      <c r="H635" s="312"/>
      <c r="I635" s="163"/>
    </row>
    <row r="636" spans="1:9" ht="15.75" x14ac:dyDescent="0.25">
      <c r="A636" s="160"/>
      <c r="B636" s="159"/>
      <c r="C636" s="159"/>
      <c r="D636" s="159"/>
      <c r="E636" s="161"/>
      <c r="F636" s="162"/>
      <c r="G636" s="311"/>
      <c r="H636" s="312"/>
      <c r="I636" s="163"/>
    </row>
    <row r="637" spans="1:9" ht="15.75" x14ac:dyDescent="0.25">
      <c r="A637" s="160"/>
      <c r="B637" s="159"/>
      <c r="C637" s="159"/>
      <c r="D637" s="159"/>
      <c r="E637" s="161"/>
      <c r="F637" s="162"/>
      <c r="G637" s="311"/>
      <c r="H637" s="312"/>
      <c r="I637" s="163"/>
    </row>
    <row r="638" spans="1:9" ht="15.75" x14ac:dyDescent="0.25">
      <c r="A638" s="160"/>
      <c r="B638" s="159"/>
      <c r="C638" s="159"/>
      <c r="D638" s="159"/>
      <c r="E638" s="161"/>
      <c r="F638" s="162"/>
      <c r="G638" s="311"/>
      <c r="H638" s="312"/>
      <c r="I638" s="163"/>
    </row>
    <row r="639" spans="1:9" ht="15.75" x14ac:dyDescent="0.25">
      <c r="A639" s="160"/>
      <c r="B639" s="159"/>
      <c r="C639" s="159"/>
      <c r="D639" s="159"/>
      <c r="E639" s="161"/>
      <c r="F639" s="162"/>
      <c r="G639" s="311"/>
      <c r="H639" s="312"/>
      <c r="I639" s="163"/>
    </row>
    <row r="640" spans="1:9" ht="15.75" x14ac:dyDescent="0.25">
      <c r="A640" s="160"/>
      <c r="B640" s="159"/>
      <c r="C640" s="159"/>
      <c r="D640" s="159"/>
      <c r="E640" s="161"/>
      <c r="F640" s="162"/>
      <c r="G640" s="311"/>
      <c r="H640" s="312"/>
      <c r="I640" s="163"/>
    </row>
    <row r="641" spans="1:9" ht="15.75" x14ac:dyDescent="0.25">
      <c r="A641" s="160"/>
      <c r="B641" s="159"/>
      <c r="C641" s="159"/>
      <c r="D641" s="159"/>
      <c r="E641" s="161"/>
      <c r="F641" s="162"/>
      <c r="G641" s="311"/>
      <c r="H641" s="312"/>
      <c r="I641" s="163"/>
    </row>
    <row r="642" spans="1:9" ht="15.75" x14ac:dyDescent="0.25">
      <c r="A642" s="160"/>
      <c r="B642" s="159"/>
      <c r="C642" s="159"/>
      <c r="D642" s="159"/>
      <c r="E642" s="161"/>
      <c r="F642" s="162"/>
      <c r="G642" s="311"/>
      <c r="H642" s="312"/>
      <c r="I642" s="163"/>
    </row>
    <row r="643" spans="1:9" ht="15.75" x14ac:dyDescent="0.25">
      <c r="A643" s="160"/>
      <c r="B643" s="159"/>
      <c r="C643" s="159"/>
      <c r="D643" s="159"/>
      <c r="E643" s="161"/>
      <c r="F643" s="162"/>
      <c r="G643" s="311"/>
      <c r="H643" s="312"/>
      <c r="I643" s="163"/>
    </row>
    <row r="644" spans="1:9" ht="15.75" x14ac:dyDescent="0.25">
      <c r="A644" s="160"/>
      <c r="B644" s="159"/>
      <c r="C644" s="159"/>
      <c r="D644" s="159"/>
      <c r="E644" s="161"/>
      <c r="F644" s="162"/>
      <c r="G644" s="311"/>
      <c r="H644" s="312"/>
      <c r="I644" s="163"/>
    </row>
    <row r="645" spans="1:9" ht="15.75" x14ac:dyDescent="0.25">
      <c r="A645" s="160"/>
      <c r="B645" s="159"/>
      <c r="C645" s="159"/>
      <c r="D645" s="159"/>
      <c r="E645" s="161"/>
      <c r="F645" s="162"/>
      <c r="G645" s="311"/>
      <c r="H645" s="312"/>
      <c r="I645" s="163"/>
    </row>
    <row r="646" spans="1:9" ht="15.75" x14ac:dyDescent="0.25">
      <c r="A646" s="160"/>
      <c r="B646" s="159"/>
      <c r="C646" s="159"/>
      <c r="D646" s="159"/>
      <c r="E646" s="161"/>
      <c r="F646" s="162"/>
      <c r="G646" s="311"/>
      <c r="H646" s="312"/>
      <c r="I646" s="163"/>
    </row>
    <row r="647" spans="1:9" ht="15.75" x14ac:dyDescent="0.25">
      <c r="A647" s="160"/>
      <c r="B647" s="159"/>
      <c r="C647" s="159"/>
      <c r="D647" s="159"/>
      <c r="E647" s="161"/>
      <c r="F647" s="162"/>
      <c r="G647" s="311"/>
      <c r="H647" s="312"/>
      <c r="I647" s="163"/>
    </row>
    <row r="648" spans="1:9" ht="15.75" x14ac:dyDescent="0.25">
      <c r="A648" s="160"/>
      <c r="B648" s="159"/>
      <c r="C648" s="159"/>
      <c r="D648" s="159"/>
      <c r="E648" s="161"/>
      <c r="F648" s="162"/>
      <c r="G648" s="311"/>
      <c r="H648" s="312"/>
      <c r="I648" s="163"/>
    </row>
    <row r="649" spans="1:9" ht="15.75" x14ac:dyDescent="0.25">
      <c r="A649" s="160"/>
      <c r="B649" s="159"/>
      <c r="C649" s="159"/>
      <c r="D649" s="159"/>
      <c r="E649" s="161"/>
      <c r="F649" s="162"/>
      <c r="G649" s="311"/>
      <c r="H649" s="312"/>
      <c r="I649" s="163"/>
    </row>
    <row r="650" spans="1:9" ht="15.75" x14ac:dyDescent="0.25">
      <c r="A650" s="160"/>
      <c r="B650" s="159"/>
      <c r="C650" s="159"/>
      <c r="D650" s="159"/>
      <c r="E650" s="161"/>
      <c r="F650" s="162"/>
      <c r="G650" s="311"/>
      <c r="H650" s="312"/>
      <c r="I650" s="163"/>
    </row>
    <row r="651" spans="1:9" ht="15.75" x14ac:dyDescent="0.25">
      <c r="A651" s="160"/>
      <c r="B651" s="159"/>
      <c r="C651" s="159"/>
      <c r="D651" s="159"/>
      <c r="E651" s="161"/>
      <c r="F651" s="162"/>
      <c r="G651" s="311"/>
      <c r="H651" s="312"/>
      <c r="I651" s="163"/>
    </row>
    <row r="652" spans="1:9" ht="15.75" x14ac:dyDescent="0.25">
      <c r="A652" s="160"/>
      <c r="B652" s="159"/>
      <c r="C652" s="159"/>
      <c r="D652" s="159"/>
      <c r="E652" s="161"/>
      <c r="F652" s="162"/>
      <c r="G652" s="311"/>
      <c r="H652" s="312"/>
      <c r="I652" s="163"/>
    </row>
    <row r="653" spans="1:9" ht="15.75" x14ac:dyDescent="0.25">
      <c r="A653" s="160"/>
      <c r="B653" s="159"/>
      <c r="C653" s="159"/>
      <c r="D653" s="159"/>
      <c r="E653" s="161"/>
      <c r="F653" s="162"/>
      <c r="G653" s="311"/>
      <c r="H653" s="312"/>
      <c r="I653" s="163"/>
    </row>
    <row r="654" spans="1:9" ht="15.75" x14ac:dyDescent="0.25">
      <c r="A654" s="160"/>
      <c r="B654" s="159"/>
      <c r="C654" s="159"/>
      <c r="D654" s="159"/>
      <c r="E654" s="161"/>
      <c r="F654" s="162"/>
      <c r="G654" s="311"/>
      <c r="H654" s="312"/>
      <c r="I654" s="163"/>
    </row>
    <row r="655" spans="1:9" ht="15.75" x14ac:dyDescent="0.25">
      <c r="A655" s="160"/>
      <c r="B655" s="159"/>
      <c r="C655" s="159"/>
      <c r="D655" s="159"/>
      <c r="E655" s="161"/>
      <c r="F655" s="162"/>
      <c r="G655" s="311"/>
      <c r="H655" s="312"/>
      <c r="I655" s="163"/>
    </row>
    <row r="656" spans="1:9" ht="15.75" x14ac:dyDescent="0.25">
      <c r="A656" s="160"/>
      <c r="B656" s="159"/>
      <c r="C656" s="159"/>
      <c r="D656" s="159"/>
      <c r="E656" s="161"/>
      <c r="F656" s="162"/>
      <c r="G656" s="311"/>
      <c r="H656" s="312"/>
      <c r="I656" s="163"/>
    </row>
    <row r="657" spans="1:9" ht="15.75" x14ac:dyDescent="0.25">
      <c r="A657" s="160"/>
      <c r="B657" s="159"/>
      <c r="C657" s="159"/>
      <c r="D657" s="159"/>
      <c r="E657" s="161"/>
      <c r="F657" s="162"/>
      <c r="G657" s="311"/>
      <c r="H657" s="312"/>
      <c r="I657" s="163"/>
    </row>
    <row r="658" spans="1:9" ht="15.75" x14ac:dyDescent="0.25">
      <c r="A658" s="160"/>
      <c r="B658" s="159"/>
      <c r="C658" s="159"/>
      <c r="D658" s="159"/>
      <c r="E658" s="161"/>
      <c r="F658" s="162"/>
      <c r="G658" s="311"/>
      <c r="H658" s="312"/>
      <c r="I658" s="163"/>
    </row>
    <row r="659" spans="1:9" ht="15.75" x14ac:dyDescent="0.25">
      <c r="A659" s="160"/>
      <c r="B659" s="159"/>
      <c r="C659" s="159"/>
      <c r="D659" s="159"/>
      <c r="E659" s="161"/>
      <c r="F659" s="162"/>
      <c r="G659" s="311"/>
      <c r="H659" s="312"/>
      <c r="I659" s="163"/>
    </row>
    <row r="660" spans="1:9" ht="15.75" x14ac:dyDescent="0.25">
      <c r="A660" s="160"/>
      <c r="B660" s="159"/>
      <c r="C660" s="159"/>
      <c r="D660" s="159"/>
      <c r="E660" s="161"/>
      <c r="F660" s="162"/>
      <c r="G660" s="311"/>
      <c r="H660" s="312"/>
      <c r="I660" s="163"/>
    </row>
    <row r="661" spans="1:9" ht="15.75" x14ac:dyDescent="0.25">
      <c r="A661" s="160"/>
      <c r="B661" s="159"/>
      <c r="C661" s="159"/>
      <c r="D661" s="159"/>
      <c r="E661" s="161"/>
      <c r="F661" s="162"/>
      <c r="G661" s="311"/>
      <c r="H661" s="312"/>
      <c r="I661" s="163"/>
    </row>
    <row r="662" spans="1:9" ht="15.75" x14ac:dyDescent="0.25">
      <c r="A662" s="160"/>
      <c r="B662" s="159"/>
      <c r="C662" s="159"/>
      <c r="D662" s="159"/>
      <c r="E662" s="161"/>
      <c r="F662" s="162"/>
      <c r="G662" s="311"/>
      <c r="H662" s="312"/>
      <c r="I662" s="163"/>
    </row>
    <row r="663" spans="1:9" ht="15.75" x14ac:dyDescent="0.25">
      <c r="A663" s="160"/>
      <c r="B663" s="159"/>
      <c r="C663" s="159"/>
      <c r="D663" s="159"/>
      <c r="E663" s="161"/>
      <c r="F663" s="162"/>
      <c r="G663" s="311"/>
      <c r="H663" s="312"/>
      <c r="I663" s="163"/>
    </row>
    <row r="664" spans="1:9" ht="15.75" x14ac:dyDescent="0.25">
      <c r="A664" s="160"/>
      <c r="B664" s="159"/>
      <c r="C664" s="159"/>
      <c r="D664" s="159"/>
      <c r="E664" s="161"/>
      <c r="F664" s="162"/>
      <c r="G664" s="311"/>
      <c r="H664" s="312"/>
      <c r="I664" s="163"/>
    </row>
    <row r="665" spans="1:9" ht="15.75" x14ac:dyDescent="0.25">
      <c r="A665" s="160"/>
      <c r="B665" s="159"/>
      <c r="C665" s="159"/>
      <c r="D665" s="159"/>
      <c r="E665" s="161"/>
      <c r="F665" s="162"/>
      <c r="G665" s="311"/>
      <c r="H665" s="312"/>
      <c r="I665" s="163"/>
    </row>
    <row r="666" spans="1:9" ht="15.75" x14ac:dyDescent="0.25">
      <c r="A666" s="160"/>
      <c r="B666" s="159"/>
      <c r="C666" s="159"/>
      <c r="D666" s="159"/>
      <c r="E666" s="161"/>
      <c r="F666" s="162"/>
      <c r="G666" s="311"/>
      <c r="H666" s="312"/>
      <c r="I666" s="163"/>
    </row>
    <row r="667" spans="1:9" ht="15.75" x14ac:dyDescent="0.25">
      <c r="A667" s="160"/>
      <c r="B667" s="159"/>
      <c r="C667" s="159"/>
      <c r="D667" s="159"/>
      <c r="E667" s="161"/>
      <c r="F667" s="162"/>
      <c r="G667" s="311"/>
      <c r="H667" s="312"/>
      <c r="I667" s="163"/>
    </row>
    <row r="668" spans="1:9" ht="15.75" x14ac:dyDescent="0.25">
      <c r="A668" s="160"/>
      <c r="B668" s="159"/>
      <c r="C668" s="159"/>
      <c r="D668" s="159"/>
      <c r="E668" s="161"/>
      <c r="F668" s="162"/>
      <c r="G668" s="311"/>
      <c r="H668" s="312"/>
      <c r="I668" s="163"/>
    </row>
    <row r="669" spans="1:9" ht="15.75" x14ac:dyDescent="0.25">
      <c r="A669" s="160"/>
      <c r="B669" s="159"/>
      <c r="C669" s="159"/>
      <c r="D669" s="159"/>
      <c r="E669" s="161"/>
      <c r="F669" s="162"/>
      <c r="G669" s="311"/>
      <c r="H669" s="312"/>
      <c r="I669" s="163"/>
    </row>
    <row r="670" spans="1:9" ht="15.75" x14ac:dyDescent="0.25">
      <c r="A670" s="160"/>
      <c r="B670" s="159"/>
      <c r="C670" s="159"/>
      <c r="D670" s="159"/>
      <c r="E670" s="161"/>
      <c r="F670" s="162"/>
      <c r="G670" s="311"/>
      <c r="H670" s="312"/>
      <c r="I670" s="163"/>
    </row>
    <row r="671" spans="1:9" ht="15.75" x14ac:dyDescent="0.25">
      <c r="A671" s="160"/>
      <c r="B671" s="159"/>
      <c r="C671" s="159"/>
      <c r="D671" s="159"/>
      <c r="E671" s="161"/>
      <c r="F671" s="162"/>
      <c r="G671" s="311"/>
      <c r="H671" s="312"/>
      <c r="I671" s="163"/>
    </row>
    <row r="672" spans="1:9" ht="15.75" x14ac:dyDescent="0.25">
      <c r="A672" s="160"/>
      <c r="B672" s="159"/>
      <c r="C672" s="159"/>
      <c r="D672" s="159"/>
      <c r="E672" s="161"/>
      <c r="F672" s="162"/>
      <c r="G672" s="311"/>
      <c r="H672" s="312"/>
      <c r="I672" s="163"/>
    </row>
    <row r="673" spans="1:9" ht="15.75" x14ac:dyDescent="0.25">
      <c r="A673" s="160"/>
      <c r="B673" s="159"/>
      <c r="C673" s="159"/>
      <c r="D673" s="159"/>
      <c r="E673" s="161"/>
      <c r="F673" s="162"/>
      <c r="G673" s="311"/>
      <c r="H673" s="312"/>
      <c r="I673" s="163"/>
    </row>
    <row r="674" spans="1:9" ht="15.75" x14ac:dyDescent="0.25">
      <c r="A674" s="160"/>
      <c r="B674" s="159"/>
      <c r="C674" s="159"/>
      <c r="D674" s="159"/>
      <c r="E674" s="161"/>
      <c r="F674" s="162"/>
      <c r="G674" s="311"/>
      <c r="H674" s="312"/>
      <c r="I674" s="163"/>
    </row>
    <row r="675" spans="1:9" ht="15.75" x14ac:dyDescent="0.25">
      <c r="A675" s="160"/>
      <c r="B675" s="159"/>
      <c r="C675" s="159"/>
      <c r="D675" s="159"/>
      <c r="E675" s="161"/>
      <c r="F675" s="162"/>
      <c r="G675" s="311"/>
      <c r="H675" s="312"/>
      <c r="I675" s="163"/>
    </row>
    <row r="676" spans="1:9" ht="15.75" x14ac:dyDescent="0.25">
      <c r="A676" s="160"/>
      <c r="B676" s="159"/>
      <c r="C676" s="159"/>
      <c r="D676" s="159"/>
      <c r="E676" s="161"/>
      <c r="F676" s="162"/>
      <c r="G676" s="311"/>
      <c r="H676" s="312"/>
      <c r="I676" s="163"/>
    </row>
    <row r="677" spans="1:9" ht="15.75" x14ac:dyDescent="0.25">
      <c r="A677" s="160"/>
      <c r="B677" s="159"/>
      <c r="C677" s="159"/>
      <c r="D677" s="159"/>
      <c r="E677" s="161"/>
      <c r="F677" s="162"/>
      <c r="G677" s="311"/>
      <c r="H677" s="312"/>
      <c r="I677" s="163"/>
    </row>
    <row r="678" spans="1:9" ht="15.75" x14ac:dyDescent="0.25">
      <c r="A678" s="160"/>
      <c r="B678" s="159"/>
      <c r="C678" s="159"/>
      <c r="D678" s="159"/>
      <c r="E678" s="161"/>
      <c r="F678" s="162"/>
      <c r="G678" s="311"/>
      <c r="H678" s="312"/>
      <c r="I678" s="163"/>
    </row>
    <row r="679" spans="1:9" ht="15.75" x14ac:dyDescent="0.25">
      <c r="A679" s="160"/>
      <c r="B679" s="159"/>
      <c r="C679" s="159"/>
      <c r="D679" s="159"/>
      <c r="E679" s="161"/>
      <c r="F679" s="162"/>
      <c r="G679" s="311"/>
      <c r="H679" s="312"/>
      <c r="I679" s="163"/>
    </row>
    <row r="680" spans="1:9" ht="15.75" x14ac:dyDescent="0.25">
      <c r="A680" s="160"/>
      <c r="B680" s="159"/>
      <c r="C680" s="159"/>
      <c r="D680" s="159"/>
      <c r="E680" s="161"/>
      <c r="F680" s="162"/>
      <c r="G680" s="311"/>
      <c r="H680" s="312"/>
      <c r="I680" s="163"/>
    </row>
    <row r="681" spans="1:9" ht="15.75" x14ac:dyDescent="0.25">
      <c r="A681" s="160"/>
      <c r="B681" s="159"/>
      <c r="C681" s="159"/>
      <c r="D681" s="159"/>
      <c r="E681" s="161"/>
      <c r="F681" s="162"/>
      <c r="G681" s="311"/>
      <c r="H681" s="312"/>
      <c r="I681" s="163"/>
    </row>
    <row r="682" spans="1:9" ht="15.75" x14ac:dyDescent="0.25">
      <c r="A682" s="160"/>
      <c r="B682" s="159"/>
      <c r="C682" s="159"/>
      <c r="D682" s="159"/>
      <c r="E682" s="161"/>
      <c r="F682" s="162"/>
      <c r="G682" s="311"/>
      <c r="H682" s="312"/>
      <c r="I682" s="163"/>
    </row>
    <row r="683" spans="1:9" ht="15.75" x14ac:dyDescent="0.25">
      <c r="A683" s="160"/>
      <c r="B683" s="159"/>
      <c r="C683" s="159"/>
      <c r="D683" s="159"/>
      <c r="E683" s="161"/>
      <c r="F683" s="162"/>
      <c r="G683" s="311"/>
      <c r="H683" s="312"/>
      <c r="I683" s="163"/>
    </row>
    <row r="684" spans="1:9" ht="15.75" x14ac:dyDescent="0.25">
      <c r="A684" s="160"/>
      <c r="B684" s="159"/>
      <c r="C684" s="159"/>
      <c r="D684" s="159"/>
      <c r="E684" s="161"/>
      <c r="F684" s="162"/>
      <c r="G684" s="311"/>
      <c r="H684" s="312"/>
      <c r="I684" s="163"/>
    </row>
    <row r="685" spans="1:9" ht="15.75" x14ac:dyDescent="0.25">
      <c r="A685" s="160"/>
      <c r="B685" s="159"/>
      <c r="C685" s="159"/>
      <c r="D685" s="159"/>
      <c r="E685" s="161"/>
      <c r="F685" s="162"/>
      <c r="G685" s="311"/>
      <c r="H685" s="312"/>
      <c r="I685" s="163"/>
    </row>
    <row r="686" spans="1:9" ht="15.75" x14ac:dyDescent="0.25">
      <c r="A686" s="160"/>
      <c r="B686" s="159"/>
      <c r="C686" s="159"/>
      <c r="D686" s="159"/>
      <c r="E686" s="161"/>
      <c r="F686" s="162"/>
      <c r="G686" s="311"/>
      <c r="H686" s="312"/>
      <c r="I686" s="163"/>
    </row>
    <row r="687" spans="1:9" ht="15.75" x14ac:dyDescent="0.25">
      <c r="A687" s="160"/>
      <c r="B687" s="159"/>
      <c r="C687" s="159"/>
      <c r="D687" s="159"/>
      <c r="E687" s="161"/>
      <c r="F687" s="162"/>
      <c r="G687" s="311"/>
      <c r="H687" s="312"/>
      <c r="I687" s="163"/>
    </row>
    <row r="688" spans="1:9" ht="15.75" x14ac:dyDescent="0.25">
      <c r="A688" s="160"/>
      <c r="B688" s="159"/>
      <c r="C688" s="159"/>
      <c r="D688" s="159"/>
      <c r="E688" s="161"/>
      <c r="F688" s="162"/>
      <c r="G688" s="311"/>
      <c r="H688" s="312"/>
      <c r="I688" s="163"/>
    </row>
    <row r="689" spans="1:9" ht="15.75" x14ac:dyDescent="0.25">
      <c r="A689" s="160"/>
      <c r="B689" s="159"/>
      <c r="C689" s="159"/>
      <c r="D689" s="159"/>
      <c r="E689" s="161"/>
      <c r="F689" s="162"/>
      <c r="G689" s="311"/>
      <c r="H689" s="312"/>
      <c r="I689" s="163"/>
    </row>
    <row r="690" spans="1:9" ht="15.75" x14ac:dyDescent="0.25">
      <c r="A690" s="160"/>
      <c r="B690" s="159"/>
      <c r="C690" s="159"/>
      <c r="D690" s="159"/>
      <c r="E690" s="161"/>
      <c r="F690" s="162"/>
      <c r="G690" s="311"/>
      <c r="H690" s="312"/>
      <c r="I690" s="163"/>
    </row>
    <row r="691" spans="1:9" ht="15.75" x14ac:dyDescent="0.25">
      <c r="A691" s="160"/>
      <c r="B691" s="159"/>
      <c r="C691" s="159"/>
      <c r="D691" s="159"/>
      <c r="E691" s="161"/>
      <c r="F691" s="162"/>
      <c r="G691" s="311"/>
      <c r="H691" s="312"/>
      <c r="I691" s="163"/>
    </row>
    <row r="692" spans="1:9" ht="15.75" x14ac:dyDescent="0.25">
      <c r="A692" s="160"/>
      <c r="B692" s="159"/>
      <c r="C692" s="159"/>
      <c r="D692" s="159"/>
      <c r="E692" s="161"/>
      <c r="F692" s="162"/>
      <c r="G692" s="311"/>
      <c r="H692" s="312"/>
      <c r="I692" s="163"/>
    </row>
    <row r="693" spans="1:9" ht="15.75" x14ac:dyDescent="0.25">
      <c r="A693" s="160"/>
      <c r="B693" s="159"/>
      <c r="C693" s="159"/>
      <c r="D693" s="159"/>
      <c r="E693" s="161"/>
      <c r="F693" s="162"/>
      <c r="G693" s="311"/>
      <c r="H693" s="312"/>
      <c r="I693" s="163"/>
    </row>
    <row r="694" spans="1:9" ht="15.75" x14ac:dyDescent="0.25">
      <c r="A694" s="160"/>
      <c r="B694" s="159"/>
      <c r="C694" s="159"/>
      <c r="D694" s="159"/>
      <c r="E694" s="161"/>
      <c r="F694" s="162"/>
      <c r="G694" s="311"/>
      <c r="H694" s="312"/>
      <c r="I694" s="163"/>
    </row>
    <row r="695" spans="1:9" ht="15.75" x14ac:dyDescent="0.25">
      <c r="A695" s="160"/>
      <c r="B695" s="159"/>
      <c r="C695" s="159"/>
      <c r="D695" s="159"/>
      <c r="E695" s="161"/>
      <c r="F695" s="162"/>
      <c r="G695" s="311"/>
      <c r="H695" s="312"/>
      <c r="I695" s="163"/>
    </row>
    <row r="696" spans="1:9" ht="15.75" x14ac:dyDescent="0.25">
      <c r="A696" s="160"/>
      <c r="B696" s="159"/>
      <c r="C696" s="159"/>
      <c r="D696" s="159"/>
      <c r="E696" s="161"/>
      <c r="F696" s="162"/>
      <c r="G696" s="311"/>
      <c r="H696" s="312"/>
      <c r="I696" s="163"/>
    </row>
    <row r="697" spans="1:9" ht="15.75" x14ac:dyDescent="0.25">
      <c r="A697" s="160"/>
      <c r="B697" s="159"/>
      <c r="C697" s="159"/>
      <c r="D697" s="159"/>
      <c r="E697" s="161"/>
      <c r="F697" s="162"/>
      <c r="G697" s="311"/>
      <c r="H697" s="312"/>
      <c r="I697" s="163"/>
    </row>
    <row r="698" spans="1:9" ht="15.75" x14ac:dyDescent="0.25">
      <c r="A698" s="160"/>
      <c r="B698" s="159"/>
      <c r="C698" s="159"/>
      <c r="D698" s="159"/>
      <c r="E698" s="161"/>
      <c r="F698" s="162"/>
      <c r="G698" s="311"/>
      <c r="H698" s="312"/>
      <c r="I698" s="163"/>
    </row>
    <row r="699" spans="1:9" ht="15.75" x14ac:dyDescent="0.25">
      <c r="A699" s="160"/>
      <c r="B699" s="159"/>
      <c r="C699" s="159"/>
      <c r="D699" s="159"/>
      <c r="E699" s="161"/>
      <c r="F699" s="162"/>
      <c r="G699" s="311"/>
      <c r="H699" s="312"/>
      <c r="I699" s="163"/>
    </row>
    <row r="700" spans="1:9" ht="15.75" x14ac:dyDescent="0.25">
      <c r="A700" s="160"/>
      <c r="B700" s="159"/>
      <c r="C700" s="159"/>
      <c r="D700" s="159"/>
      <c r="E700" s="161"/>
      <c r="F700" s="162"/>
      <c r="G700" s="311"/>
      <c r="H700" s="312"/>
      <c r="I700" s="163"/>
    </row>
    <row r="701" spans="1:9" ht="15.75" x14ac:dyDescent="0.25">
      <c r="A701" s="160"/>
      <c r="B701" s="159"/>
      <c r="C701" s="159"/>
      <c r="D701" s="159"/>
      <c r="E701" s="161"/>
      <c r="F701" s="162"/>
      <c r="G701" s="311"/>
      <c r="H701" s="312"/>
      <c r="I701" s="163"/>
    </row>
    <row r="702" spans="1:9" ht="15.75" x14ac:dyDescent="0.25">
      <c r="A702" s="160"/>
      <c r="B702" s="159"/>
      <c r="C702" s="159"/>
      <c r="D702" s="159"/>
      <c r="E702" s="161"/>
      <c r="F702" s="162"/>
      <c r="G702" s="311"/>
      <c r="H702" s="312"/>
      <c r="I702" s="163"/>
    </row>
    <row r="703" spans="1:9" ht="15.75" x14ac:dyDescent="0.25">
      <c r="A703" s="160"/>
      <c r="B703" s="159"/>
      <c r="C703" s="159"/>
      <c r="D703" s="159"/>
      <c r="E703" s="161"/>
      <c r="F703" s="162"/>
      <c r="G703" s="311"/>
      <c r="H703" s="312"/>
      <c r="I703" s="163"/>
    </row>
    <row r="704" spans="1:9" ht="15.75" x14ac:dyDescent="0.25">
      <c r="A704" s="160"/>
      <c r="B704" s="159"/>
      <c r="C704" s="159"/>
      <c r="D704" s="159"/>
      <c r="E704" s="161"/>
      <c r="F704" s="162"/>
      <c r="G704" s="311"/>
      <c r="H704" s="312"/>
      <c r="I704" s="163"/>
    </row>
    <row r="705" spans="1:9" ht="15.75" x14ac:dyDescent="0.25">
      <c r="A705" s="160"/>
      <c r="B705" s="159"/>
      <c r="C705" s="159"/>
      <c r="D705" s="159"/>
      <c r="E705" s="161"/>
      <c r="F705" s="162"/>
      <c r="G705" s="311"/>
      <c r="H705" s="312"/>
      <c r="I705" s="163"/>
    </row>
    <row r="706" spans="1:9" ht="15.75" x14ac:dyDescent="0.25">
      <c r="A706" s="160"/>
      <c r="B706" s="159"/>
      <c r="C706" s="159"/>
      <c r="D706" s="159"/>
      <c r="E706" s="161"/>
      <c r="F706" s="162"/>
      <c r="G706" s="311"/>
      <c r="H706" s="312"/>
      <c r="I706" s="163"/>
    </row>
    <row r="707" spans="1:9" ht="15.75" x14ac:dyDescent="0.25">
      <c r="A707" s="160"/>
      <c r="B707" s="159"/>
      <c r="C707" s="159"/>
      <c r="D707" s="159"/>
      <c r="E707" s="161"/>
      <c r="F707" s="162"/>
      <c r="G707" s="311"/>
      <c r="H707" s="312"/>
      <c r="I707" s="163"/>
    </row>
    <row r="708" spans="1:9" ht="15.75" x14ac:dyDescent="0.25">
      <c r="A708" s="160"/>
      <c r="B708" s="159"/>
      <c r="C708" s="159"/>
      <c r="D708" s="159"/>
      <c r="E708" s="161"/>
      <c r="F708" s="162"/>
      <c r="G708" s="311"/>
      <c r="H708" s="312"/>
      <c r="I708" s="163"/>
    </row>
    <row r="709" spans="1:9" ht="15.75" x14ac:dyDescent="0.25">
      <c r="A709" s="160"/>
      <c r="B709" s="159"/>
      <c r="C709" s="159"/>
      <c r="D709" s="159"/>
      <c r="E709" s="161"/>
      <c r="F709" s="162"/>
      <c r="G709" s="311"/>
      <c r="H709" s="312"/>
      <c r="I709" s="163"/>
    </row>
    <row r="710" spans="1:9" ht="15.75" x14ac:dyDescent="0.25">
      <c r="A710" s="160"/>
      <c r="B710" s="159"/>
      <c r="C710" s="159"/>
      <c r="D710" s="159"/>
      <c r="E710" s="161"/>
      <c r="F710" s="162"/>
      <c r="G710" s="311"/>
      <c r="H710" s="312"/>
      <c r="I710" s="163"/>
    </row>
    <row r="711" spans="1:9" ht="15.75" x14ac:dyDescent="0.25">
      <c r="A711" s="160"/>
      <c r="B711" s="159"/>
      <c r="C711" s="159"/>
      <c r="D711" s="159"/>
      <c r="E711" s="161"/>
      <c r="F711" s="162"/>
      <c r="G711" s="311"/>
      <c r="H711" s="312"/>
      <c r="I711" s="163"/>
    </row>
    <row r="712" spans="1:9" ht="15.75" x14ac:dyDescent="0.25">
      <c r="A712" s="160"/>
      <c r="B712" s="159"/>
      <c r="C712" s="159"/>
      <c r="D712" s="159"/>
      <c r="E712" s="161"/>
      <c r="F712" s="162"/>
      <c r="G712" s="311"/>
      <c r="H712" s="312"/>
      <c r="I712" s="163"/>
    </row>
    <row r="713" spans="1:9" ht="15.75" x14ac:dyDescent="0.25">
      <c r="A713" s="160"/>
      <c r="B713" s="159"/>
      <c r="C713" s="159"/>
      <c r="D713" s="159"/>
      <c r="E713" s="161"/>
      <c r="F713" s="162"/>
      <c r="G713" s="311"/>
      <c r="H713" s="312"/>
      <c r="I713" s="163"/>
    </row>
    <row r="714" spans="1:9" ht="15.75" x14ac:dyDescent="0.25">
      <c r="A714" s="160"/>
      <c r="B714" s="159"/>
      <c r="C714" s="159"/>
      <c r="D714" s="159"/>
      <c r="E714" s="161"/>
      <c r="F714" s="162"/>
      <c r="G714" s="311"/>
      <c r="H714" s="312"/>
      <c r="I714" s="163"/>
    </row>
    <row r="715" spans="1:9" ht="15.75" x14ac:dyDescent="0.25">
      <c r="A715" s="160"/>
      <c r="B715" s="159"/>
      <c r="C715" s="159"/>
      <c r="D715" s="159"/>
      <c r="E715" s="161"/>
      <c r="F715" s="162"/>
      <c r="G715" s="311"/>
      <c r="H715" s="312"/>
      <c r="I715" s="163"/>
    </row>
    <row r="716" spans="1:9" ht="15.75" x14ac:dyDescent="0.25">
      <c r="A716" s="160"/>
      <c r="B716" s="159"/>
      <c r="C716" s="159"/>
      <c r="D716" s="159"/>
      <c r="E716" s="161"/>
      <c r="F716" s="162"/>
      <c r="G716" s="311"/>
      <c r="H716" s="312"/>
      <c r="I716" s="163"/>
    </row>
    <row r="717" spans="1:9" ht="15.75" x14ac:dyDescent="0.25">
      <c r="A717" s="160"/>
      <c r="B717" s="159"/>
      <c r="C717" s="159"/>
      <c r="D717" s="159"/>
      <c r="E717" s="161"/>
      <c r="F717" s="162"/>
      <c r="G717" s="311"/>
      <c r="H717" s="312"/>
      <c r="I717" s="163"/>
    </row>
    <row r="718" spans="1:9" ht="15.75" x14ac:dyDescent="0.25">
      <c r="A718" s="160"/>
      <c r="B718" s="159"/>
      <c r="C718" s="159"/>
      <c r="D718" s="159"/>
      <c r="E718" s="161"/>
      <c r="F718" s="162"/>
      <c r="G718" s="311"/>
      <c r="H718" s="312"/>
      <c r="I718" s="163"/>
    </row>
    <row r="719" spans="1:9" ht="15.75" x14ac:dyDescent="0.25">
      <c r="A719" s="160"/>
      <c r="B719" s="159"/>
      <c r="C719" s="159"/>
      <c r="D719" s="159"/>
      <c r="E719" s="161"/>
      <c r="F719" s="162"/>
      <c r="G719" s="311"/>
      <c r="H719" s="312"/>
      <c r="I719" s="163"/>
    </row>
    <row r="720" spans="1:9" ht="15.75" x14ac:dyDescent="0.25">
      <c r="A720" s="160"/>
      <c r="B720" s="159"/>
      <c r="C720" s="159"/>
      <c r="D720" s="159"/>
      <c r="E720" s="161"/>
      <c r="F720" s="162"/>
      <c r="G720" s="311"/>
      <c r="H720" s="312"/>
      <c r="I720" s="163"/>
    </row>
    <row r="721" spans="1:9" ht="15.75" x14ac:dyDescent="0.25">
      <c r="A721" s="160"/>
      <c r="B721" s="159"/>
      <c r="C721" s="159"/>
      <c r="D721" s="159"/>
      <c r="E721" s="161"/>
      <c r="F721" s="162"/>
      <c r="G721" s="311"/>
      <c r="H721" s="312"/>
      <c r="I721" s="163"/>
    </row>
    <row r="722" spans="1:9" ht="15.75" x14ac:dyDescent="0.25">
      <c r="A722" s="160"/>
      <c r="B722" s="159"/>
      <c r="C722" s="159"/>
      <c r="D722" s="159"/>
      <c r="E722" s="161"/>
      <c r="F722" s="162"/>
      <c r="G722" s="311"/>
      <c r="H722" s="312"/>
      <c r="I722" s="163"/>
    </row>
    <row r="723" spans="1:9" ht="15.75" x14ac:dyDescent="0.25">
      <c r="A723" s="160"/>
      <c r="B723" s="159"/>
      <c r="C723" s="159"/>
      <c r="D723" s="159"/>
      <c r="E723" s="161"/>
      <c r="F723" s="162"/>
      <c r="G723" s="311"/>
      <c r="H723" s="312"/>
      <c r="I723" s="163"/>
    </row>
    <row r="724" spans="1:9" ht="15.75" x14ac:dyDescent="0.25">
      <c r="A724" s="160"/>
      <c r="B724" s="159"/>
      <c r="C724" s="159"/>
      <c r="D724" s="159"/>
      <c r="E724" s="161"/>
      <c r="F724" s="162"/>
      <c r="G724" s="311"/>
      <c r="H724" s="312"/>
      <c r="I724" s="163"/>
    </row>
    <row r="725" spans="1:9" ht="15.75" x14ac:dyDescent="0.25">
      <c r="A725" s="160"/>
      <c r="B725" s="159"/>
      <c r="C725" s="159"/>
      <c r="D725" s="159"/>
      <c r="E725" s="161"/>
      <c r="F725" s="162"/>
      <c r="G725" s="311"/>
      <c r="H725" s="312"/>
      <c r="I725" s="163"/>
    </row>
    <row r="726" spans="1:9" ht="15.75" x14ac:dyDescent="0.25">
      <c r="A726" s="160"/>
      <c r="B726" s="159"/>
      <c r="C726" s="159"/>
      <c r="D726" s="159"/>
      <c r="E726" s="161"/>
      <c r="F726" s="162"/>
      <c r="G726" s="311"/>
      <c r="H726" s="312"/>
      <c r="I726" s="163"/>
    </row>
    <row r="727" spans="1:9" ht="15.75" x14ac:dyDescent="0.25">
      <c r="A727" s="160"/>
      <c r="B727" s="159"/>
      <c r="C727" s="159"/>
      <c r="D727" s="159"/>
      <c r="E727" s="161"/>
      <c r="F727" s="162"/>
      <c r="G727" s="311"/>
      <c r="H727" s="312"/>
      <c r="I727" s="163"/>
    </row>
    <row r="728" spans="1:9" ht="15.75" x14ac:dyDescent="0.25">
      <c r="A728" s="160"/>
      <c r="B728" s="159"/>
      <c r="C728" s="159"/>
      <c r="D728" s="159"/>
      <c r="E728" s="161"/>
      <c r="F728" s="162"/>
      <c r="G728" s="311"/>
      <c r="H728" s="312"/>
      <c r="I728" s="163"/>
    </row>
    <row r="729" spans="1:9" ht="15.75" x14ac:dyDescent="0.25">
      <c r="A729" s="160"/>
      <c r="B729" s="159"/>
      <c r="C729" s="159"/>
      <c r="D729" s="159"/>
      <c r="E729" s="161"/>
      <c r="F729" s="162"/>
      <c r="G729" s="311"/>
      <c r="H729" s="312"/>
      <c r="I729" s="163"/>
    </row>
    <row r="730" spans="1:9" ht="15.75" x14ac:dyDescent="0.25">
      <c r="A730" s="160"/>
      <c r="B730" s="159"/>
      <c r="C730" s="159"/>
      <c r="D730" s="159"/>
      <c r="E730" s="161"/>
      <c r="F730" s="162"/>
      <c r="G730" s="311"/>
      <c r="H730" s="312"/>
      <c r="I730" s="163"/>
    </row>
    <row r="731" spans="1:9" ht="15.75" x14ac:dyDescent="0.25">
      <c r="A731" s="160"/>
      <c r="B731" s="159"/>
      <c r="C731" s="159"/>
      <c r="D731" s="159"/>
      <c r="E731" s="161"/>
      <c r="F731" s="162"/>
      <c r="G731" s="311"/>
      <c r="H731" s="312"/>
      <c r="I731" s="163"/>
    </row>
    <row r="732" spans="1:9" ht="15.75" x14ac:dyDescent="0.25">
      <c r="A732" s="160"/>
      <c r="B732" s="159"/>
      <c r="C732" s="159"/>
      <c r="D732" s="159"/>
      <c r="E732" s="161"/>
      <c r="F732" s="162"/>
      <c r="G732" s="311"/>
      <c r="H732" s="312"/>
      <c r="I732" s="163"/>
    </row>
    <row r="733" spans="1:9" ht="15.75" x14ac:dyDescent="0.25">
      <c r="A733" s="160"/>
      <c r="B733" s="159"/>
      <c r="C733" s="159"/>
      <c r="D733" s="159"/>
      <c r="E733" s="161"/>
      <c r="F733" s="162"/>
      <c r="G733" s="311"/>
      <c r="H733" s="312"/>
      <c r="I733" s="163"/>
    </row>
    <row r="734" spans="1:9" ht="15.75" x14ac:dyDescent="0.25">
      <c r="A734" s="160"/>
      <c r="B734" s="159"/>
      <c r="C734" s="159"/>
      <c r="D734" s="159"/>
      <c r="E734" s="161"/>
      <c r="F734" s="162"/>
      <c r="G734" s="311"/>
      <c r="H734" s="312"/>
      <c r="I734" s="163"/>
    </row>
    <row r="735" spans="1:9" ht="15.75" x14ac:dyDescent="0.25">
      <c r="A735" s="160"/>
      <c r="B735" s="159"/>
      <c r="C735" s="159"/>
      <c r="D735" s="159"/>
      <c r="E735" s="161"/>
      <c r="F735" s="162"/>
      <c r="G735" s="311"/>
      <c r="H735" s="312"/>
      <c r="I735" s="163"/>
    </row>
    <row r="736" spans="1:9" ht="15.75" x14ac:dyDescent="0.25">
      <c r="A736" s="160"/>
      <c r="B736" s="159"/>
      <c r="C736" s="159"/>
      <c r="D736" s="159"/>
      <c r="E736" s="161"/>
      <c r="F736" s="162"/>
      <c r="G736" s="311"/>
      <c r="H736" s="312"/>
      <c r="I736" s="163"/>
    </row>
    <row r="737" spans="1:9" ht="15.75" x14ac:dyDescent="0.25">
      <c r="A737" s="160"/>
      <c r="B737" s="159"/>
      <c r="C737" s="159"/>
      <c r="D737" s="159"/>
      <c r="E737" s="161"/>
      <c r="F737" s="162"/>
      <c r="G737" s="311"/>
      <c r="H737" s="312"/>
      <c r="I737" s="163"/>
    </row>
    <row r="738" spans="1:9" ht="15.75" x14ac:dyDescent="0.25">
      <c r="A738" s="160"/>
      <c r="B738" s="159"/>
      <c r="C738" s="159"/>
      <c r="D738" s="159"/>
      <c r="E738" s="161"/>
      <c r="F738" s="162"/>
      <c r="G738" s="311"/>
      <c r="H738" s="312"/>
      <c r="I738" s="163"/>
    </row>
    <row r="739" spans="1:9" ht="15.75" x14ac:dyDescent="0.25">
      <c r="A739" s="160"/>
      <c r="B739" s="159"/>
      <c r="C739" s="159"/>
      <c r="D739" s="159"/>
      <c r="E739" s="161"/>
      <c r="F739" s="162"/>
      <c r="G739" s="311"/>
      <c r="H739" s="312"/>
      <c r="I739" s="163"/>
    </row>
    <row r="740" spans="1:9" ht="15.75" x14ac:dyDescent="0.25">
      <c r="A740" s="160"/>
      <c r="B740" s="159"/>
      <c r="C740" s="159"/>
      <c r="D740" s="159"/>
      <c r="E740" s="161"/>
      <c r="F740" s="162"/>
      <c r="G740" s="311"/>
      <c r="H740" s="312"/>
      <c r="I740" s="163"/>
    </row>
    <row r="741" spans="1:9" ht="15.75" x14ac:dyDescent="0.25">
      <c r="A741" s="160"/>
      <c r="B741" s="159"/>
      <c r="C741" s="159"/>
      <c r="D741" s="159"/>
      <c r="E741" s="161"/>
      <c r="F741" s="162"/>
      <c r="G741" s="311"/>
      <c r="H741" s="312"/>
      <c r="I741" s="163"/>
    </row>
    <row r="742" spans="1:9" ht="15.75" x14ac:dyDescent="0.25">
      <c r="A742" s="160"/>
      <c r="B742" s="159"/>
      <c r="C742" s="159"/>
      <c r="D742" s="159"/>
      <c r="E742" s="161"/>
      <c r="F742" s="162"/>
      <c r="G742" s="311"/>
      <c r="H742" s="312"/>
      <c r="I742" s="163"/>
    </row>
    <row r="743" spans="1:9" ht="15.75" x14ac:dyDescent="0.25">
      <c r="A743" s="160"/>
      <c r="B743" s="159"/>
      <c r="C743" s="159"/>
      <c r="D743" s="159"/>
      <c r="E743" s="161"/>
      <c r="F743" s="162"/>
      <c r="G743" s="311"/>
      <c r="H743" s="312"/>
      <c r="I743" s="163"/>
    </row>
    <row r="744" spans="1:9" ht="15.75" x14ac:dyDescent="0.25">
      <c r="A744" s="160"/>
      <c r="B744" s="159"/>
      <c r="C744" s="159"/>
      <c r="D744" s="159"/>
      <c r="E744" s="161"/>
      <c r="F744" s="162"/>
      <c r="G744" s="311"/>
      <c r="H744" s="312"/>
      <c r="I744" s="163"/>
    </row>
    <row r="745" spans="1:9" ht="15.75" x14ac:dyDescent="0.25">
      <c r="A745" s="160"/>
      <c r="B745" s="159"/>
      <c r="C745" s="159"/>
      <c r="D745" s="159"/>
      <c r="E745" s="161"/>
      <c r="F745" s="162"/>
      <c r="G745" s="311"/>
      <c r="H745" s="312"/>
      <c r="I745" s="163"/>
    </row>
    <row r="746" spans="1:9" ht="15.75" x14ac:dyDescent="0.25">
      <c r="A746" s="160"/>
      <c r="B746" s="159"/>
      <c r="C746" s="159"/>
      <c r="D746" s="159"/>
      <c r="E746" s="161"/>
      <c r="F746" s="162"/>
      <c r="G746" s="311"/>
      <c r="H746" s="312"/>
      <c r="I746" s="163"/>
    </row>
    <row r="747" spans="1:9" ht="15.75" x14ac:dyDescent="0.25">
      <c r="A747" s="160"/>
      <c r="B747" s="159"/>
      <c r="C747" s="159"/>
      <c r="D747" s="159"/>
      <c r="E747" s="161"/>
      <c r="F747" s="162"/>
      <c r="G747" s="311"/>
      <c r="H747" s="312"/>
      <c r="I747" s="163"/>
    </row>
    <row r="748" spans="1:9" ht="15.75" x14ac:dyDescent="0.25">
      <c r="A748" s="160"/>
      <c r="B748" s="159"/>
      <c r="C748" s="159"/>
      <c r="D748" s="159"/>
      <c r="E748" s="161"/>
      <c r="F748" s="162"/>
      <c r="G748" s="311"/>
      <c r="H748" s="312"/>
      <c r="I748" s="163"/>
    </row>
    <row r="749" spans="1:9" ht="15.75" x14ac:dyDescent="0.25">
      <c r="A749" s="160"/>
      <c r="B749" s="159"/>
      <c r="C749" s="159"/>
      <c r="D749" s="159"/>
      <c r="E749" s="161"/>
      <c r="F749" s="162"/>
      <c r="G749" s="311"/>
      <c r="H749" s="312"/>
      <c r="I749" s="163"/>
    </row>
    <row r="750" spans="1:9" ht="15.75" x14ac:dyDescent="0.25">
      <c r="A750" s="160"/>
      <c r="B750" s="159"/>
      <c r="C750" s="159"/>
      <c r="D750" s="159"/>
      <c r="E750" s="161"/>
      <c r="F750" s="162"/>
      <c r="G750" s="311"/>
      <c r="H750" s="312"/>
      <c r="I750" s="163"/>
    </row>
    <row r="751" spans="1:9" ht="15.75" x14ac:dyDescent="0.25">
      <c r="A751" s="160"/>
      <c r="B751" s="159"/>
      <c r="C751" s="159"/>
      <c r="D751" s="159"/>
      <c r="E751" s="161"/>
      <c r="F751" s="162"/>
      <c r="G751" s="311"/>
      <c r="H751" s="312"/>
      <c r="I751" s="163"/>
    </row>
    <row r="752" spans="1:9" ht="15.75" x14ac:dyDescent="0.25">
      <c r="A752" s="160"/>
      <c r="B752" s="159"/>
      <c r="C752" s="159"/>
      <c r="D752" s="159"/>
      <c r="E752" s="161"/>
      <c r="F752" s="162"/>
      <c r="G752" s="311"/>
      <c r="H752" s="312"/>
      <c r="I752" s="163"/>
    </row>
    <row r="753" spans="1:9" ht="15.75" x14ac:dyDescent="0.25">
      <c r="A753" s="160"/>
      <c r="B753" s="159"/>
      <c r="C753" s="159"/>
      <c r="D753" s="159"/>
      <c r="E753" s="161"/>
      <c r="F753" s="162"/>
      <c r="G753" s="311"/>
      <c r="H753" s="312"/>
      <c r="I753" s="163"/>
    </row>
    <row r="754" spans="1:9" ht="15.75" x14ac:dyDescent="0.25">
      <c r="A754" s="160"/>
      <c r="B754" s="159"/>
      <c r="C754" s="159"/>
      <c r="D754" s="159"/>
      <c r="E754" s="161"/>
      <c r="F754" s="162"/>
      <c r="G754" s="311"/>
      <c r="H754" s="312"/>
      <c r="I754" s="163"/>
    </row>
    <row r="755" spans="1:9" ht="15.75" x14ac:dyDescent="0.25">
      <c r="A755" s="160"/>
      <c r="B755" s="159"/>
      <c r="C755" s="159"/>
      <c r="D755" s="159"/>
      <c r="E755" s="161"/>
      <c r="F755" s="162"/>
      <c r="G755" s="311"/>
      <c r="H755" s="312"/>
      <c r="I755" s="163"/>
    </row>
    <row r="756" spans="1:9" ht="15.75" x14ac:dyDescent="0.25">
      <c r="A756" s="160"/>
      <c r="B756" s="159"/>
      <c r="C756" s="159"/>
      <c r="D756" s="159"/>
      <c r="E756" s="161"/>
      <c r="F756" s="162"/>
      <c r="G756" s="311"/>
      <c r="H756" s="312"/>
      <c r="I756" s="163"/>
    </row>
    <row r="757" spans="1:9" ht="15.75" x14ac:dyDescent="0.25">
      <c r="A757" s="160"/>
      <c r="B757" s="159"/>
      <c r="C757" s="159"/>
      <c r="D757" s="159"/>
      <c r="E757" s="161"/>
      <c r="F757" s="162"/>
      <c r="G757" s="311"/>
      <c r="H757" s="312"/>
      <c r="I757" s="163"/>
    </row>
    <row r="758" spans="1:9" ht="15.75" x14ac:dyDescent="0.25">
      <c r="A758" s="160"/>
      <c r="B758" s="159"/>
      <c r="C758" s="159"/>
      <c r="D758" s="159"/>
      <c r="E758" s="161"/>
      <c r="F758" s="162"/>
      <c r="G758" s="311"/>
      <c r="H758" s="312"/>
      <c r="I758" s="163"/>
    </row>
    <row r="759" spans="1:9" ht="15.75" x14ac:dyDescent="0.25">
      <c r="A759" s="160"/>
      <c r="B759" s="159"/>
      <c r="C759" s="159"/>
      <c r="D759" s="159"/>
      <c r="E759" s="161"/>
      <c r="F759" s="162"/>
      <c r="G759" s="311"/>
      <c r="H759" s="312"/>
      <c r="I759" s="163"/>
    </row>
    <row r="760" spans="1:9" ht="15.75" x14ac:dyDescent="0.25">
      <c r="A760" s="160"/>
      <c r="B760" s="159"/>
      <c r="C760" s="159"/>
      <c r="D760" s="159"/>
      <c r="E760" s="161"/>
      <c r="F760" s="162"/>
      <c r="G760" s="311"/>
      <c r="H760" s="312"/>
      <c r="I760" s="163"/>
    </row>
    <row r="761" spans="1:9" ht="15.75" x14ac:dyDescent="0.25">
      <c r="A761" s="160"/>
      <c r="B761" s="159"/>
      <c r="C761" s="159"/>
      <c r="D761" s="159"/>
      <c r="E761" s="161"/>
      <c r="F761" s="162"/>
      <c r="G761" s="311"/>
      <c r="H761" s="312"/>
      <c r="I761" s="163"/>
    </row>
    <row r="762" spans="1:9" ht="15.75" x14ac:dyDescent="0.25">
      <c r="A762" s="160"/>
      <c r="B762" s="159"/>
      <c r="C762" s="159"/>
      <c r="D762" s="159"/>
      <c r="E762" s="161"/>
      <c r="F762" s="162"/>
      <c r="G762" s="311"/>
      <c r="H762" s="312"/>
      <c r="I762" s="163"/>
    </row>
    <row r="763" spans="1:9" ht="15.75" x14ac:dyDescent="0.25">
      <c r="A763" s="160"/>
      <c r="B763" s="159"/>
      <c r="C763" s="159"/>
      <c r="D763" s="159"/>
      <c r="E763" s="161"/>
      <c r="F763" s="162"/>
      <c r="G763" s="311"/>
      <c r="H763" s="312"/>
      <c r="I763" s="163"/>
    </row>
    <row r="764" spans="1:9" ht="15.75" x14ac:dyDescent="0.25">
      <c r="A764" s="160"/>
      <c r="B764" s="159"/>
      <c r="C764" s="159"/>
      <c r="D764" s="159"/>
      <c r="E764" s="161"/>
      <c r="F764" s="162"/>
      <c r="G764" s="311"/>
      <c r="H764" s="312"/>
      <c r="I764" s="163"/>
    </row>
    <row r="765" spans="1:9" ht="15.75" x14ac:dyDescent="0.25">
      <c r="A765" s="160"/>
      <c r="B765" s="159"/>
      <c r="C765" s="159"/>
      <c r="D765" s="159"/>
      <c r="E765" s="161"/>
      <c r="F765" s="162"/>
      <c r="G765" s="311"/>
      <c r="H765" s="312"/>
      <c r="I765" s="163"/>
    </row>
    <row r="766" spans="1:9" ht="15.75" x14ac:dyDescent="0.25">
      <c r="A766" s="160"/>
      <c r="B766" s="159"/>
      <c r="C766" s="159"/>
      <c r="D766" s="159"/>
      <c r="E766" s="161"/>
      <c r="F766" s="162"/>
      <c r="G766" s="311"/>
      <c r="H766" s="312"/>
      <c r="I766" s="163"/>
    </row>
    <row r="767" spans="1:9" ht="15.75" x14ac:dyDescent="0.25">
      <c r="A767" s="160"/>
      <c r="B767" s="159"/>
      <c r="C767" s="159"/>
      <c r="D767" s="159"/>
      <c r="E767" s="161"/>
      <c r="F767" s="162"/>
      <c r="G767" s="311"/>
      <c r="H767" s="312"/>
      <c r="I767" s="163"/>
    </row>
    <row r="768" spans="1:9" ht="15.75" x14ac:dyDescent="0.25">
      <c r="A768" s="160"/>
      <c r="B768" s="159"/>
      <c r="C768" s="159"/>
      <c r="D768" s="159"/>
      <c r="E768" s="161"/>
      <c r="F768" s="162"/>
      <c r="G768" s="311"/>
      <c r="H768" s="312"/>
      <c r="I768" s="163"/>
    </row>
    <row r="769" spans="1:9" ht="15.75" x14ac:dyDescent="0.25">
      <c r="A769" s="160"/>
      <c r="B769" s="159"/>
      <c r="C769" s="159"/>
      <c r="D769" s="159"/>
      <c r="E769" s="161"/>
      <c r="F769" s="162"/>
      <c r="G769" s="311"/>
      <c r="H769" s="312"/>
      <c r="I769" s="163"/>
    </row>
    <row r="770" spans="1:9" ht="15.75" x14ac:dyDescent="0.25">
      <c r="A770" s="160"/>
      <c r="B770" s="159"/>
      <c r="C770" s="159"/>
      <c r="D770" s="159"/>
      <c r="E770" s="161"/>
      <c r="F770" s="162"/>
      <c r="G770" s="311"/>
      <c r="H770" s="312"/>
      <c r="I770" s="163"/>
    </row>
    <row r="771" spans="1:9" ht="15.75" x14ac:dyDescent="0.25">
      <c r="A771" s="160"/>
      <c r="B771" s="159"/>
      <c r="C771" s="159"/>
      <c r="D771" s="159"/>
      <c r="E771" s="161"/>
      <c r="F771" s="162"/>
      <c r="G771" s="311"/>
      <c r="H771" s="312"/>
      <c r="I771" s="163"/>
    </row>
    <row r="772" spans="1:9" ht="15.75" x14ac:dyDescent="0.25">
      <c r="A772" s="160"/>
      <c r="B772" s="159"/>
      <c r="C772" s="159"/>
      <c r="D772" s="159"/>
      <c r="E772" s="161"/>
      <c r="F772" s="162"/>
      <c r="G772" s="311"/>
      <c r="H772" s="312"/>
      <c r="I772" s="163"/>
    </row>
    <row r="773" spans="1:9" ht="15.75" x14ac:dyDescent="0.25">
      <c r="A773" s="160"/>
      <c r="B773" s="159"/>
      <c r="C773" s="159"/>
      <c r="D773" s="159"/>
      <c r="E773" s="161"/>
      <c r="F773" s="162"/>
      <c r="G773" s="311"/>
      <c r="H773" s="312"/>
      <c r="I773" s="163"/>
    </row>
    <row r="774" spans="1:9" ht="15.75" x14ac:dyDescent="0.25">
      <c r="A774" s="160"/>
      <c r="B774" s="159"/>
      <c r="C774" s="159"/>
      <c r="D774" s="159"/>
      <c r="E774" s="161"/>
      <c r="F774" s="162"/>
      <c r="G774" s="311"/>
      <c r="H774" s="312"/>
      <c r="I774" s="163"/>
    </row>
    <row r="775" spans="1:9" ht="15.75" x14ac:dyDescent="0.25">
      <c r="A775" s="160"/>
      <c r="B775" s="159"/>
      <c r="C775" s="159"/>
      <c r="D775" s="159"/>
      <c r="E775" s="161"/>
      <c r="F775" s="162"/>
      <c r="G775" s="311"/>
      <c r="H775" s="312"/>
      <c r="I775" s="163"/>
    </row>
    <row r="776" spans="1:9" ht="15.75" x14ac:dyDescent="0.25">
      <c r="A776" s="160"/>
      <c r="B776" s="159"/>
      <c r="C776" s="159"/>
      <c r="D776" s="159"/>
      <c r="E776" s="161"/>
      <c r="F776" s="162"/>
      <c r="G776" s="311"/>
      <c r="H776" s="312"/>
      <c r="I776" s="163"/>
    </row>
    <row r="777" spans="1:9" ht="15.75" x14ac:dyDescent="0.25">
      <c r="A777" s="160"/>
      <c r="B777" s="159"/>
      <c r="C777" s="159"/>
      <c r="D777" s="159"/>
      <c r="E777" s="161"/>
      <c r="F777" s="162"/>
      <c r="G777" s="311"/>
      <c r="H777" s="312"/>
      <c r="I777" s="163"/>
    </row>
    <row r="778" spans="1:9" ht="15.75" x14ac:dyDescent="0.25">
      <c r="A778" s="160"/>
      <c r="B778" s="159"/>
      <c r="C778" s="159"/>
      <c r="D778" s="159"/>
      <c r="E778" s="161"/>
      <c r="F778" s="162"/>
      <c r="G778" s="311"/>
      <c r="H778" s="312"/>
      <c r="I778" s="163"/>
    </row>
    <row r="779" spans="1:9" ht="15.75" x14ac:dyDescent="0.25">
      <c r="A779" s="160"/>
      <c r="B779" s="159"/>
      <c r="C779" s="159"/>
      <c r="D779" s="159"/>
      <c r="E779" s="161"/>
      <c r="F779" s="162"/>
      <c r="G779" s="311"/>
      <c r="H779" s="312"/>
      <c r="I779" s="163"/>
    </row>
    <row r="780" spans="1:9" ht="15.75" x14ac:dyDescent="0.25">
      <c r="A780" s="160"/>
      <c r="B780" s="159"/>
      <c r="C780" s="159"/>
      <c r="D780" s="159"/>
      <c r="E780" s="161"/>
      <c r="F780" s="162"/>
      <c r="G780" s="311"/>
      <c r="H780" s="312"/>
      <c r="I780" s="163"/>
    </row>
    <row r="781" spans="1:9" ht="15.75" x14ac:dyDescent="0.25">
      <c r="A781" s="160"/>
      <c r="B781" s="159"/>
      <c r="C781" s="159"/>
      <c r="D781" s="159"/>
      <c r="E781" s="161"/>
      <c r="F781" s="162"/>
      <c r="G781" s="311"/>
      <c r="H781" s="312"/>
      <c r="I781" s="163"/>
    </row>
    <row r="782" spans="1:9" ht="15.75" x14ac:dyDescent="0.25">
      <c r="A782" s="160"/>
      <c r="B782" s="159"/>
      <c r="C782" s="159"/>
      <c r="D782" s="159"/>
      <c r="E782" s="161"/>
      <c r="F782" s="162"/>
      <c r="G782" s="311"/>
      <c r="H782" s="312"/>
      <c r="I782" s="163"/>
    </row>
    <row r="783" spans="1:9" ht="15.75" x14ac:dyDescent="0.25">
      <c r="A783" s="160"/>
      <c r="B783" s="159"/>
      <c r="C783" s="159"/>
      <c r="D783" s="159"/>
      <c r="E783" s="161"/>
      <c r="F783" s="162"/>
      <c r="G783" s="311"/>
      <c r="H783" s="312"/>
      <c r="I783" s="163"/>
    </row>
    <row r="784" spans="1:9" ht="15.75" x14ac:dyDescent="0.25">
      <c r="A784" s="160"/>
      <c r="B784" s="159"/>
      <c r="C784" s="159"/>
      <c r="D784" s="159"/>
      <c r="E784" s="161"/>
      <c r="F784" s="162"/>
      <c r="G784" s="311"/>
      <c r="H784" s="312"/>
      <c r="I784" s="163"/>
    </row>
    <row r="785" spans="1:9" ht="15.75" x14ac:dyDescent="0.25">
      <c r="A785" s="160"/>
      <c r="B785" s="159"/>
      <c r="C785" s="159"/>
      <c r="D785" s="159"/>
      <c r="E785" s="161"/>
      <c r="F785" s="162"/>
      <c r="G785" s="311"/>
      <c r="H785" s="312"/>
      <c r="I785" s="163"/>
    </row>
    <row r="786" spans="1:9" ht="15.75" x14ac:dyDescent="0.25">
      <c r="A786" s="160"/>
      <c r="B786" s="159"/>
      <c r="C786" s="159"/>
      <c r="D786" s="159"/>
      <c r="E786" s="161"/>
      <c r="F786" s="162"/>
      <c r="G786" s="311"/>
      <c r="H786" s="312"/>
      <c r="I786" s="163"/>
    </row>
    <row r="787" spans="1:9" ht="15.75" x14ac:dyDescent="0.25">
      <c r="A787" s="160"/>
      <c r="B787" s="159"/>
      <c r="C787" s="159"/>
      <c r="D787" s="159"/>
      <c r="E787" s="161"/>
      <c r="F787" s="162"/>
      <c r="G787" s="311"/>
      <c r="H787" s="312"/>
      <c r="I787" s="163"/>
    </row>
    <row r="788" spans="1:9" ht="15.75" x14ac:dyDescent="0.25">
      <c r="A788" s="160"/>
      <c r="B788" s="159"/>
      <c r="C788" s="159"/>
      <c r="D788" s="159"/>
      <c r="E788" s="161"/>
      <c r="F788" s="162"/>
      <c r="G788" s="311"/>
      <c r="H788" s="312"/>
      <c r="I788" s="163"/>
    </row>
    <row r="789" spans="1:9" ht="15.75" x14ac:dyDescent="0.25">
      <c r="A789" s="160"/>
      <c r="B789" s="159"/>
      <c r="C789" s="159"/>
      <c r="D789" s="159"/>
      <c r="E789" s="161"/>
      <c r="F789" s="162"/>
      <c r="G789" s="311"/>
      <c r="H789" s="312"/>
      <c r="I789" s="163"/>
    </row>
    <row r="790" spans="1:9" ht="15.75" x14ac:dyDescent="0.25">
      <c r="A790" s="160"/>
      <c r="B790" s="159"/>
      <c r="C790" s="159"/>
      <c r="D790" s="159"/>
      <c r="E790" s="161"/>
      <c r="F790" s="162"/>
      <c r="G790" s="311"/>
      <c r="H790" s="312"/>
      <c r="I790" s="163"/>
    </row>
    <row r="791" spans="1:9" ht="15.75" x14ac:dyDescent="0.25">
      <c r="A791" s="160"/>
      <c r="B791" s="159"/>
      <c r="C791" s="159"/>
      <c r="D791" s="159"/>
      <c r="E791" s="161"/>
      <c r="F791" s="162"/>
      <c r="G791" s="311"/>
      <c r="H791" s="312"/>
      <c r="I791" s="163"/>
    </row>
    <row r="792" spans="1:9" ht="15.75" x14ac:dyDescent="0.25">
      <c r="A792" s="160"/>
      <c r="B792" s="159"/>
      <c r="C792" s="159"/>
      <c r="D792" s="159"/>
      <c r="E792" s="161"/>
      <c r="F792" s="162"/>
      <c r="G792" s="311"/>
      <c r="H792" s="312"/>
      <c r="I792" s="163"/>
    </row>
    <row r="793" spans="1:9" ht="15.75" x14ac:dyDescent="0.25">
      <c r="A793" s="160"/>
      <c r="B793" s="159"/>
      <c r="C793" s="159"/>
      <c r="D793" s="159"/>
      <c r="E793" s="161"/>
      <c r="F793" s="162"/>
      <c r="G793" s="311"/>
      <c r="H793" s="312"/>
      <c r="I793" s="163"/>
    </row>
    <row r="794" spans="1:9" ht="15.75" x14ac:dyDescent="0.25">
      <c r="A794" s="160"/>
      <c r="B794" s="159"/>
      <c r="C794" s="159"/>
      <c r="D794" s="159"/>
      <c r="E794" s="161"/>
      <c r="F794" s="162"/>
      <c r="G794" s="311"/>
      <c r="H794" s="312"/>
      <c r="I794" s="163"/>
    </row>
    <row r="795" spans="1:9" ht="15.75" x14ac:dyDescent="0.25">
      <c r="A795" s="160"/>
      <c r="B795" s="159"/>
      <c r="C795" s="159"/>
      <c r="D795" s="159"/>
      <c r="E795" s="161"/>
      <c r="F795" s="162"/>
      <c r="G795" s="311"/>
      <c r="H795" s="312"/>
      <c r="I795" s="163"/>
    </row>
    <row r="796" spans="1:9" ht="15.75" x14ac:dyDescent="0.25">
      <c r="A796" s="160"/>
      <c r="B796" s="159"/>
      <c r="C796" s="159"/>
      <c r="D796" s="159"/>
      <c r="E796" s="161"/>
      <c r="F796" s="162"/>
      <c r="G796" s="311"/>
      <c r="H796" s="312"/>
      <c r="I796" s="163"/>
    </row>
    <row r="797" spans="1:9" ht="15.75" x14ac:dyDescent="0.25">
      <c r="A797" s="160"/>
      <c r="B797" s="159"/>
      <c r="C797" s="159"/>
      <c r="D797" s="159"/>
      <c r="E797" s="161"/>
      <c r="F797" s="162"/>
      <c r="G797" s="311"/>
      <c r="H797" s="312"/>
      <c r="I797" s="163"/>
    </row>
    <row r="798" spans="1:9" ht="15.75" x14ac:dyDescent="0.25">
      <c r="A798" s="160"/>
      <c r="B798" s="159"/>
      <c r="C798" s="159"/>
      <c r="D798" s="159"/>
      <c r="E798" s="161"/>
      <c r="F798" s="162"/>
      <c r="G798" s="311"/>
      <c r="H798" s="312"/>
      <c r="I798" s="163"/>
    </row>
    <row r="799" spans="1:9" ht="15.75" x14ac:dyDescent="0.25">
      <c r="A799" s="160"/>
      <c r="B799" s="159"/>
      <c r="C799" s="159"/>
      <c r="D799" s="159"/>
      <c r="E799" s="161"/>
      <c r="F799" s="162"/>
      <c r="G799" s="311"/>
      <c r="H799" s="312"/>
      <c r="I799" s="163"/>
    </row>
    <row r="800" spans="1:9" ht="15.75" x14ac:dyDescent="0.25">
      <c r="A800" s="160"/>
      <c r="B800" s="159"/>
      <c r="C800" s="159"/>
      <c r="D800" s="159"/>
      <c r="E800" s="161"/>
      <c r="F800" s="162"/>
      <c r="G800" s="311"/>
      <c r="H800" s="312"/>
      <c r="I800" s="163"/>
    </row>
    <row r="801" spans="1:9" ht="15.75" x14ac:dyDescent="0.25">
      <c r="A801" s="160"/>
      <c r="B801" s="159"/>
      <c r="C801" s="159"/>
      <c r="D801" s="159"/>
      <c r="E801" s="161"/>
      <c r="F801" s="162"/>
      <c r="G801" s="311"/>
      <c r="H801" s="312"/>
      <c r="I801" s="163"/>
    </row>
    <row r="802" spans="1:9" ht="15.75" x14ac:dyDescent="0.25">
      <c r="A802" s="160"/>
      <c r="B802" s="159"/>
      <c r="C802" s="159"/>
      <c r="D802" s="159"/>
      <c r="E802" s="161"/>
      <c r="F802" s="162"/>
      <c r="G802" s="311"/>
      <c r="H802" s="312"/>
      <c r="I802" s="163"/>
    </row>
    <row r="803" spans="1:9" ht="15.75" x14ac:dyDescent="0.25">
      <c r="A803" s="160"/>
      <c r="B803" s="159"/>
      <c r="C803" s="159"/>
      <c r="D803" s="159"/>
      <c r="E803" s="161"/>
      <c r="F803" s="162"/>
      <c r="G803" s="311"/>
      <c r="H803" s="312"/>
      <c r="I803" s="163"/>
    </row>
    <row r="804" spans="1:9" ht="15.75" x14ac:dyDescent="0.25">
      <c r="A804" s="160"/>
      <c r="B804" s="159"/>
      <c r="C804" s="159"/>
      <c r="D804" s="159"/>
      <c r="E804" s="161"/>
      <c r="F804" s="162"/>
      <c r="G804" s="311"/>
      <c r="H804" s="312"/>
      <c r="I804" s="163"/>
    </row>
    <row r="805" spans="1:9" ht="15.75" x14ac:dyDescent="0.25">
      <c r="A805" s="160"/>
      <c r="B805" s="159"/>
      <c r="C805" s="159"/>
      <c r="D805" s="159"/>
      <c r="E805" s="161"/>
      <c r="F805" s="162"/>
      <c r="G805" s="311"/>
      <c r="H805" s="312"/>
      <c r="I805" s="163"/>
    </row>
    <row r="806" spans="1:9" ht="15.75" x14ac:dyDescent="0.25">
      <c r="A806" s="160"/>
      <c r="B806" s="159"/>
      <c r="C806" s="159"/>
      <c r="D806" s="159"/>
      <c r="E806" s="161"/>
      <c r="F806" s="162"/>
      <c r="G806" s="311"/>
      <c r="H806" s="312"/>
      <c r="I806" s="163"/>
    </row>
    <row r="807" spans="1:9" ht="15.75" x14ac:dyDescent="0.25">
      <c r="A807" s="160"/>
      <c r="B807" s="159"/>
      <c r="C807" s="159"/>
      <c r="D807" s="159"/>
      <c r="E807" s="161"/>
      <c r="F807" s="162"/>
      <c r="G807" s="311"/>
      <c r="H807" s="312"/>
      <c r="I807" s="163"/>
    </row>
    <row r="808" spans="1:9" ht="15.75" x14ac:dyDescent="0.25">
      <c r="A808" s="160"/>
      <c r="B808" s="159"/>
      <c r="C808" s="159"/>
      <c r="D808" s="159"/>
      <c r="E808" s="161"/>
      <c r="F808" s="162"/>
      <c r="G808" s="311"/>
      <c r="H808" s="312"/>
      <c r="I808" s="163"/>
    </row>
    <row r="809" spans="1:9" ht="15.75" x14ac:dyDescent="0.25">
      <c r="A809" s="160"/>
      <c r="B809" s="159"/>
      <c r="C809" s="159"/>
      <c r="D809" s="159"/>
      <c r="E809" s="161"/>
      <c r="F809" s="162"/>
      <c r="G809" s="311"/>
      <c r="H809" s="312"/>
      <c r="I809" s="163"/>
    </row>
    <row r="810" spans="1:9" ht="15.75" x14ac:dyDescent="0.25">
      <c r="A810" s="160"/>
      <c r="B810" s="159"/>
      <c r="C810" s="159"/>
      <c r="D810" s="159"/>
      <c r="E810" s="161"/>
      <c r="F810" s="162"/>
      <c r="G810" s="311"/>
      <c r="H810" s="312"/>
      <c r="I810" s="163"/>
    </row>
    <row r="811" spans="1:9" ht="15.75" x14ac:dyDescent="0.25">
      <c r="A811" s="160"/>
      <c r="B811" s="159"/>
      <c r="C811" s="159"/>
      <c r="D811" s="159"/>
      <c r="E811" s="161"/>
      <c r="F811" s="162"/>
      <c r="G811" s="311"/>
      <c r="H811" s="312"/>
      <c r="I811" s="163"/>
    </row>
    <row r="812" spans="1:9" ht="15.75" x14ac:dyDescent="0.25">
      <c r="A812" s="160"/>
      <c r="B812" s="159"/>
      <c r="C812" s="159"/>
      <c r="D812" s="159"/>
      <c r="E812" s="161"/>
      <c r="F812" s="162"/>
      <c r="G812" s="311"/>
      <c r="H812" s="312"/>
      <c r="I812" s="163"/>
    </row>
    <row r="813" spans="1:9" ht="15.75" x14ac:dyDescent="0.25">
      <c r="A813" s="160"/>
      <c r="B813" s="159"/>
      <c r="C813" s="159"/>
      <c r="D813" s="159"/>
      <c r="E813" s="161"/>
      <c r="F813" s="162"/>
      <c r="G813" s="311"/>
      <c r="H813" s="312"/>
      <c r="I813" s="163"/>
    </row>
    <row r="814" spans="1:9" ht="15.75" x14ac:dyDescent="0.25">
      <c r="A814" s="160"/>
      <c r="B814" s="159"/>
      <c r="C814" s="159"/>
      <c r="D814" s="159"/>
      <c r="E814" s="161"/>
      <c r="F814" s="162"/>
      <c r="G814" s="311"/>
      <c r="H814" s="312"/>
      <c r="I814" s="163"/>
    </row>
    <row r="815" spans="1:9" ht="15.75" x14ac:dyDescent="0.25">
      <c r="A815" s="160"/>
      <c r="B815" s="159"/>
      <c r="C815" s="159"/>
      <c r="D815" s="159"/>
      <c r="E815" s="161"/>
      <c r="F815" s="162"/>
      <c r="G815" s="311"/>
      <c r="H815" s="312"/>
      <c r="I815" s="163"/>
    </row>
    <row r="816" spans="1:9" ht="15.75" x14ac:dyDescent="0.25">
      <c r="A816" s="160"/>
      <c r="B816" s="159"/>
      <c r="C816" s="159"/>
      <c r="D816" s="159"/>
      <c r="E816" s="161"/>
      <c r="F816" s="162"/>
      <c r="G816" s="311"/>
      <c r="H816" s="312"/>
      <c r="I816" s="163"/>
    </row>
    <row r="817" spans="1:9" ht="15.75" x14ac:dyDescent="0.25">
      <c r="A817" s="160"/>
      <c r="B817" s="159"/>
      <c r="C817" s="159"/>
      <c r="D817" s="159"/>
      <c r="E817" s="161"/>
      <c r="F817" s="162"/>
      <c r="G817" s="311"/>
      <c r="H817" s="312"/>
      <c r="I817" s="163"/>
    </row>
    <row r="818" spans="1:9" ht="15.75" x14ac:dyDescent="0.25">
      <c r="A818" s="160"/>
      <c r="B818" s="159"/>
      <c r="C818" s="159"/>
      <c r="D818" s="159"/>
      <c r="E818" s="161"/>
      <c r="F818" s="162"/>
      <c r="G818" s="311"/>
      <c r="H818" s="312"/>
      <c r="I818" s="163"/>
    </row>
    <row r="819" spans="1:9" ht="15.75" x14ac:dyDescent="0.25">
      <c r="A819" s="160"/>
      <c r="B819" s="159"/>
      <c r="C819" s="159"/>
      <c r="D819" s="159"/>
      <c r="E819" s="161"/>
      <c r="F819" s="162"/>
      <c r="G819" s="311"/>
      <c r="H819" s="312"/>
      <c r="I819" s="163"/>
    </row>
    <row r="820" spans="1:9" ht="15.75" x14ac:dyDescent="0.25">
      <c r="A820" s="160"/>
      <c r="B820" s="159"/>
      <c r="C820" s="159"/>
      <c r="D820" s="159"/>
      <c r="E820" s="161"/>
      <c r="F820" s="162"/>
      <c r="G820" s="311"/>
      <c r="H820" s="312"/>
      <c r="I820" s="163"/>
    </row>
    <row r="821" spans="1:9" ht="15.75" x14ac:dyDescent="0.25">
      <c r="A821" s="160"/>
      <c r="B821" s="159"/>
      <c r="C821" s="159"/>
      <c r="D821" s="159"/>
      <c r="E821" s="161"/>
      <c r="F821" s="162"/>
      <c r="G821" s="311"/>
      <c r="H821" s="312"/>
      <c r="I821" s="163"/>
    </row>
    <row r="822" spans="1:9" ht="15.75" x14ac:dyDescent="0.25">
      <c r="A822" s="160"/>
      <c r="B822" s="159"/>
      <c r="C822" s="159"/>
      <c r="D822" s="159"/>
      <c r="E822" s="161"/>
      <c r="F822" s="162"/>
      <c r="G822" s="311"/>
      <c r="H822" s="312"/>
      <c r="I822" s="163"/>
    </row>
    <row r="823" spans="1:9" ht="15.75" x14ac:dyDescent="0.25">
      <c r="A823" s="160"/>
      <c r="B823" s="159"/>
      <c r="C823" s="159"/>
      <c r="D823" s="159"/>
      <c r="E823" s="161"/>
      <c r="F823" s="162"/>
      <c r="G823" s="311"/>
      <c r="H823" s="312"/>
      <c r="I823" s="163"/>
    </row>
    <row r="824" spans="1:9" ht="15.75" x14ac:dyDescent="0.25">
      <c r="A824" s="160"/>
      <c r="B824" s="159"/>
      <c r="C824" s="159"/>
      <c r="D824" s="159"/>
      <c r="E824" s="161"/>
      <c r="F824" s="162"/>
      <c r="G824" s="311"/>
      <c r="H824" s="312"/>
      <c r="I824" s="163"/>
    </row>
    <row r="825" spans="1:9" ht="15.75" x14ac:dyDescent="0.25">
      <c r="A825" s="160"/>
      <c r="B825" s="159"/>
      <c r="C825" s="159"/>
      <c r="D825" s="159"/>
      <c r="E825" s="161"/>
      <c r="F825" s="162"/>
      <c r="G825" s="311"/>
      <c r="H825" s="312"/>
      <c r="I825" s="163"/>
    </row>
    <row r="826" spans="1:9" ht="15.75" x14ac:dyDescent="0.25">
      <c r="A826" s="160"/>
      <c r="B826" s="159"/>
      <c r="C826" s="159"/>
      <c r="D826" s="159"/>
      <c r="E826" s="161"/>
      <c r="F826" s="162"/>
      <c r="G826" s="311"/>
      <c r="H826" s="312"/>
      <c r="I826" s="163"/>
    </row>
    <row r="827" spans="1:9" ht="15.75" x14ac:dyDescent="0.25">
      <c r="A827" s="160"/>
      <c r="B827" s="159"/>
      <c r="C827" s="159"/>
      <c r="D827" s="159"/>
      <c r="E827" s="161"/>
      <c r="F827" s="162"/>
      <c r="G827" s="311"/>
      <c r="H827" s="312"/>
      <c r="I827" s="163"/>
    </row>
    <row r="828" spans="1:9" ht="15.75" x14ac:dyDescent="0.25">
      <c r="A828" s="160"/>
      <c r="B828" s="159"/>
      <c r="C828" s="159"/>
      <c r="D828" s="159"/>
      <c r="E828" s="161"/>
      <c r="F828" s="162"/>
      <c r="G828" s="311"/>
      <c r="H828" s="312"/>
      <c r="I828" s="163"/>
    </row>
    <row r="829" spans="1:9" ht="15.75" x14ac:dyDescent="0.25">
      <c r="A829" s="160"/>
      <c r="B829" s="159"/>
      <c r="C829" s="159"/>
      <c r="D829" s="159"/>
      <c r="E829" s="161"/>
      <c r="F829" s="162"/>
      <c r="G829" s="311"/>
      <c r="H829" s="312"/>
      <c r="I829" s="163"/>
    </row>
    <row r="830" spans="1:9" ht="15.75" x14ac:dyDescent="0.25">
      <c r="A830" s="160"/>
      <c r="B830" s="159"/>
      <c r="C830" s="159"/>
      <c r="D830" s="159"/>
      <c r="E830" s="161"/>
      <c r="F830" s="162"/>
      <c r="G830" s="311"/>
      <c r="H830" s="312"/>
      <c r="I830" s="163"/>
    </row>
    <row r="831" spans="1:9" ht="15.75" x14ac:dyDescent="0.25">
      <c r="A831" s="160"/>
      <c r="B831" s="159"/>
      <c r="C831" s="159"/>
      <c r="D831" s="159"/>
      <c r="E831" s="161"/>
      <c r="F831" s="162"/>
      <c r="G831" s="311"/>
      <c r="H831" s="312"/>
      <c r="I831" s="163"/>
    </row>
    <row r="832" spans="1:9" ht="15.75" x14ac:dyDescent="0.25">
      <c r="A832" s="160"/>
      <c r="B832" s="159"/>
      <c r="C832" s="159"/>
      <c r="D832" s="159"/>
      <c r="E832" s="161"/>
      <c r="F832" s="162"/>
      <c r="G832" s="311"/>
      <c r="H832" s="312"/>
      <c r="I832" s="163"/>
    </row>
    <row r="833" spans="1:9" ht="15.75" x14ac:dyDescent="0.25">
      <c r="A833" s="160"/>
      <c r="B833" s="159"/>
      <c r="C833" s="159"/>
      <c r="D833" s="159"/>
      <c r="E833" s="161"/>
      <c r="F833" s="162"/>
      <c r="G833" s="311"/>
      <c r="H833" s="312"/>
      <c r="I833" s="163"/>
    </row>
    <row r="834" spans="1:9" ht="15.75" x14ac:dyDescent="0.25">
      <c r="A834" s="160"/>
      <c r="B834" s="159"/>
      <c r="C834" s="159"/>
      <c r="D834" s="159"/>
      <c r="E834" s="161"/>
      <c r="F834" s="162"/>
      <c r="G834" s="311"/>
      <c r="H834" s="312"/>
      <c r="I834" s="163"/>
    </row>
    <row r="835" spans="1:9" ht="15.75" x14ac:dyDescent="0.25">
      <c r="A835" s="160"/>
      <c r="B835" s="159"/>
      <c r="C835" s="159"/>
      <c r="D835" s="159"/>
      <c r="E835" s="161"/>
      <c r="F835" s="162"/>
      <c r="G835" s="311"/>
      <c r="H835" s="312"/>
      <c r="I835" s="163"/>
    </row>
    <row r="836" spans="1:9" ht="15.75" x14ac:dyDescent="0.25">
      <c r="A836" s="160"/>
      <c r="B836" s="159"/>
      <c r="C836" s="159"/>
      <c r="D836" s="159"/>
      <c r="E836" s="161"/>
      <c r="F836" s="162"/>
      <c r="G836" s="311"/>
      <c r="H836" s="312"/>
      <c r="I836" s="163"/>
    </row>
    <row r="837" spans="1:9" ht="15.75" x14ac:dyDescent="0.25">
      <c r="A837" s="160"/>
      <c r="B837" s="159"/>
      <c r="C837" s="159"/>
      <c r="D837" s="159"/>
      <c r="E837" s="161"/>
      <c r="F837" s="162"/>
      <c r="G837" s="311"/>
      <c r="H837" s="312"/>
      <c r="I837" s="163"/>
    </row>
    <row r="838" spans="1:9" ht="15.75" x14ac:dyDescent="0.25">
      <c r="A838" s="160"/>
      <c r="B838" s="159"/>
      <c r="C838" s="159"/>
      <c r="D838" s="159"/>
      <c r="E838" s="161"/>
      <c r="F838" s="162"/>
      <c r="G838" s="311"/>
      <c r="H838" s="312"/>
      <c r="I838" s="163"/>
    </row>
    <row r="839" spans="1:9" ht="15.75" x14ac:dyDescent="0.25">
      <c r="A839" s="160"/>
      <c r="B839" s="159"/>
      <c r="C839" s="159"/>
      <c r="D839" s="159"/>
      <c r="E839" s="161"/>
      <c r="F839" s="162"/>
      <c r="G839" s="311"/>
      <c r="H839" s="312"/>
      <c r="I839" s="163"/>
    </row>
    <row r="840" spans="1:9" ht="15.75" x14ac:dyDescent="0.25">
      <c r="A840" s="160"/>
      <c r="B840" s="159"/>
      <c r="C840" s="159"/>
      <c r="D840" s="159"/>
      <c r="E840" s="161"/>
      <c r="F840" s="162"/>
      <c r="G840" s="311"/>
      <c r="H840" s="312"/>
      <c r="I840" s="163"/>
    </row>
    <row r="841" spans="1:9" ht="15.75" x14ac:dyDescent="0.25">
      <c r="A841" s="160"/>
      <c r="B841" s="159"/>
      <c r="C841" s="159"/>
      <c r="D841" s="159"/>
      <c r="E841" s="161"/>
      <c r="F841" s="162"/>
      <c r="G841" s="311"/>
      <c r="H841" s="312"/>
      <c r="I841" s="163"/>
    </row>
    <row r="842" spans="1:9" ht="15.75" x14ac:dyDescent="0.25">
      <c r="A842" s="160"/>
      <c r="B842" s="159"/>
      <c r="C842" s="159"/>
      <c r="D842" s="159"/>
      <c r="E842" s="161"/>
      <c r="F842" s="162"/>
      <c r="G842" s="311"/>
      <c r="H842" s="312"/>
      <c r="I842" s="163"/>
    </row>
    <row r="843" spans="1:9" ht="15.75" x14ac:dyDescent="0.25">
      <c r="A843" s="160"/>
      <c r="B843" s="159"/>
      <c r="C843" s="159"/>
      <c r="D843" s="159"/>
      <c r="E843" s="161"/>
      <c r="F843" s="162"/>
      <c r="G843" s="311"/>
      <c r="H843" s="312"/>
      <c r="I843" s="163"/>
    </row>
    <row r="844" spans="1:9" ht="15.75" x14ac:dyDescent="0.25">
      <c r="A844" s="160"/>
      <c r="B844" s="159"/>
      <c r="C844" s="159"/>
      <c r="D844" s="159"/>
      <c r="E844" s="161"/>
      <c r="F844" s="162"/>
      <c r="G844" s="311"/>
      <c r="H844" s="312"/>
      <c r="I844" s="163"/>
    </row>
    <row r="845" spans="1:9" ht="15.75" x14ac:dyDescent="0.25">
      <c r="A845" s="160"/>
      <c r="B845" s="159"/>
      <c r="C845" s="159"/>
      <c r="D845" s="159"/>
      <c r="E845" s="161"/>
      <c r="F845" s="162"/>
      <c r="G845" s="311"/>
      <c r="H845" s="312"/>
      <c r="I845" s="163"/>
    </row>
    <row r="846" spans="1:9" ht="15.75" x14ac:dyDescent="0.25">
      <c r="A846" s="160"/>
      <c r="B846" s="159"/>
      <c r="C846" s="159"/>
      <c r="D846" s="159"/>
      <c r="E846" s="161"/>
      <c r="F846" s="162"/>
      <c r="G846" s="311"/>
      <c r="H846" s="312"/>
      <c r="I846" s="163"/>
    </row>
    <row r="847" spans="1:9" ht="15.75" x14ac:dyDescent="0.25">
      <c r="A847" s="160"/>
      <c r="B847" s="159"/>
      <c r="C847" s="159"/>
      <c r="D847" s="159"/>
      <c r="E847" s="161"/>
      <c r="F847" s="162"/>
      <c r="G847" s="311"/>
      <c r="H847" s="312"/>
      <c r="I847" s="163"/>
    </row>
    <row r="848" spans="1:9" ht="15.75" x14ac:dyDescent="0.25">
      <c r="A848" s="160"/>
      <c r="B848" s="159"/>
      <c r="C848" s="159"/>
      <c r="D848" s="159"/>
      <c r="E848" s="161"/>
      <c r="F848" s="162"/>
      <c r="G848" s="311"/>
      <c r="H848" s="312"/>
      <c r="I848" s="163"/>
    </row>
    <row r="849" spans="1:9" ht="15.75" x14ac:dyDescent="0.25">
      <c r="A849" s="160"/>
      <c r="B849" s="159"/>
      <c r="C849" s="159"/>
      <c r="D849" s="159"/>
      <c r="E849" s="161"/>
      <c r="F849" s="162"/>
      <c r="G849" s="311"/>
      <c r="H849" s="312"/>
      <c r="I849" s="163"/>
    </row>
    <row r="850" spans="1:9" ht="15.75" x14ac:dyDescent="0.25">
      <c r="A850" s="160"/>
      <c r="B850" s="159"/>
      <c r="C850" s="159"/>
      <c r="D850" s="159"/>
      <c r="E850" s="161"/>
      <c r="F850" s="162"/>
      <c r="G850" s="311"/>
      <c r="H850" s="312"/>
      <c r="I850" s="163"/>
    </row>
    <row r="851" spans="1:9" ht="15.75" x14ac:dyDescent="0.25">
      <c r="A851" s="160"/>
      <c r="B851" s="159"/>
      <c r="C851" s="159"/>
      <c r="D851" s="159"/>
      <c r="E851" s="161"/>
      <c r="F851" s="162"/>
      <c r="G851" s="311"/>
      <c r="H851" s="312"/>
      <c r="I851" s="163"/>
    </row>
    <row r="852" spans="1:9" ht="15.75" x14ac:dyDescent="0.25">
      <c r="A852" s="160"/>
      <c r="B852" s="159"/>
      <c r="C852" s="159"/>
      <c r="D852" s="159"/>
      <c r="E852" s="161"/>
      <c r="F852" s="162"/>
      <c r="G852" s="311"/>
      <c r="H852" s="312"/>
      <c r="I852" s="163"/>
    </row>
    <row r="853" spans="1:9" ht="15.75" x14ac:dyDescent="0.25">
      <c r="A853" s="160"/>
      <c r="B853" s="159"/>
      <c r="C853" s="159"/>
      <c r="D853" s="159"/>
      <c r="E853" s="161"/>
      <c r="F853" s="162"/>
      <c r="G853" s="311"/>
      <c r="H853" s="312"/>
      <c r="I853" s="163"/>
    </row>
    <row r="854" spans="1:9" ht="15.75" x14ac:dyDescent="0.25">
      <c r="A854" s="160"/>
      <c r="B854" s="159"/>
      <c r="C854" s="159"/>
      <c r="D854" s="159"/>
      <c r="E854" s="161"/>
      <c r="F854" s="162"/>
      <c r="G854" s="311"/>
      <c r="H854" s="312"/>
      <c r="I854" s="163"/>
    </row>
    <row r="855" spans="1:9" ht="15.75" x14ac:dyDescent="0.25">
      <c r="A855" s="160"/>
      <c r="B855" s="159"/>
      <c r="C855" s="159"/>
      <c r="D855" s="159"/>
      <c r="E855" s="161"/>
      <c r="F855" s="162"/>
      <c r="G855" s="311"/>
      <c r="H855" s="312"/>
      <c r="I855" s="163"/>
    </row>
    <row r="856" spans="1:9" ht="15.75" x14ac:dyDescent="0.25">
      <c r="A856" s="160"/>
      <c r="B856" s="159"/>
      <c r="C856" s="159"/>
      <c r="D856" s="159"/>
      <c r="E856" s="161"/>
      <c r="F856" s="162"/>
      <c r="G856" s="311"/>
      <c r="H856" s="312"/>
      <c r="I856" s="163"/>
    </row>
    <row r="857" spans="1:9" ht="15.75" x14ac:dyDescent="0.25">
      <c r="A857" s="160"/>
      <c r="B857" s="159"/>
      <c r="C857" s="159"/>
      <c r="D857" s="159"/>
      <c r="E857" s="161"/>
      <c r="F857" s="162"/>
      <c r="G857" s="311"/>
      <c r="H857" s="312"/>
      <c r="I857" s="163"/>
    </row>
    <row r="858" spans="1:9" ht="15.75" x14ac:dyDescent="0.25">
      <c r="A858" s="160"/>
      <c r="B858" s="159"/>
      <c r="C858" s="159"/>
      <c r="D858" s="159"/>
      <c r="E858" s="161"/>
      <c r="F858" s="162"/>
      <c r="G858" s="311"/>
      <c r="H858" s="312"/>
      <c r="I858" s="163"/>
    </row>
    <row r="859" spans="1:9" ht="15.75" x14ac:dyDescent="0.25">
      <c r="A859" s="160"/>
      <c r="B859" s="159"/>
      <c r="C859" s="159"/>
      <c r="D859" s="159"/>
      <c r="E859" s="161"/>
      <c r="F859" s="162"/>
      <c r="G859" s="311"/>
      <c r="H859" s="312"/>
      <c r="I859" s="163"/>
    </row>
    <row r="860" spans="1:9" ht="15.75" x14ac:dyDescent="0.25">
      <c r="A860" s="160"/>
      <c r="B860" s="159"/>
      <c r="C860" s="159"/>
      <c r="D860" s="159"/>
      <c r="E860" s="161"/>
      <c r="F860" s="162"/>
      <c r="G860" s="311"/>
      <c r="H860" s="312"/>
      <c r="I860" s="163"/>
    </row>
    <row r="861" spans="1:9" ht="15.75" x14ac:dyDescent="0.25">
      <c r="A861" s="160"/>
      <c r="B861" s="159"/>
      <c r="C861" s="159"/>
      <c r="D861" s="159"/>
      <c r="E861" s="161"/>
      <c r="F861" s="162"/>
      <c r="G861" s="311"/>
      <c r="H861" s="312"/>
      <c r="I861" s="163"/>
    </row>
    <row r="862" spans="1:9" ht="15.75" x14ac:dyDescent="0.25">
      <c r="A862" s="160"/>
      <c r="B862" s="159"/>
      <c r="C862" s="159"/>
      <c r="D862" s="159"/>
      <c r="E862" s="161"/>
      <c r="F862" s="162"/>
      <c r="G862" s="311"/>
      <c r="H862" s="312"/>
      <c r="I862" s="163"/>
    </row>
    <row r="863" spans="1:9" ht="15.75" x14ac:dyDescent="0.25">
      <c r="A863" s="160"/>
      <c r="B863" s="159"/>
      <c r="C863" s="159"/>
      <c r="D863" s="159"/>
      <c r="E863" s="161"/>
      <c r="F863" s="162"/>
      <c r="G863" s="311"/>
      <c r="H863" s="312"/>
      <c r="I863" s="163"/>
    </row>
    <row r="864" spans="1:9" ht="15.75" x14ac:dyDescent="0.25">
      <c r="A864" s="160"/>
      <c r="B864" s="159"/>
      <c r="C864" s="159"/>
      <c r="D864" s="159"/>
      <c r="E864" s="161"/>
      <c r="F864" s="162"/>
      <c r="G864" s="311"/>
      <c r="H864" s="312"/>
      <c r="I864" s="163"/>
    </row>
    <row r="865" spans="1:9" ht="15.75" x14ac:dyDescent="0.25">
      <c r="A865" s="160"/>
      <c r="B865" s="159"/>
      <c r="C865" s="159"/>
      <c r="D865" s="159"/>
      <c r="E865" s="161"/>
      <c r="F865" s="162"/>
      <c r="G865" s="311"/>
      <c r="H865" s="312"/>
      <c r="I865" s="163"/>
    </row>
    <row r="866" spans="1:9" ht="15.75" x14ac:dyDescent="0.25">
      <c r="A866" s="160"/>
      <c r="B866" s="159"/>
      <c r="C866" s="159"/>
      <c r="D866" s="159"/>
      <c r="E866" s="161"/>
      <c r="F866" s="162"/>
      <c r="G866" s="311"/>
      <c r="H866" s="312"/>
      <c r="I866" s="163"/>
    </row>
    <row r="867" spans="1:9" ht="15.75" x14ac:dyDescent="0.25">
      <c r="A867" s="160"/>
      <c r="B867" s="159"/>
      <c r="C867" s="159"/>
      <c r="D867" s="159"/>
      <c r="E867" s="161"/>
      <c r="F867" s="162"/>
      <c r="G867" s="311"/>
      <c r="H867" s="312"/>
      <c r="I867" s="163"/>
    </row>
    <row r="868" spans="1:9" ht="15.75" x14ac:dyDescent="0.25">
      <c r="A868" s="160"/>
      <c r="B868" s="159"/>
      <c r="C868" s="159"/>
      <c r="D868" s="159"/>
      <c r="E868" s="161"/>
      <c r="F868" s="162"/>
      <c r="G868" s="311"/>
      <c r="H868" s="312"/>
      <c r="I868" s="163"/>
    </row>
    <row r="869" spans="1:9" ht="15.75" x14ac:dyDescent="0.25">
      <c r="A869" s="160"/>
      <c r="B869" s="159"/>
      <c r="C869" s="159"/>
      <c r="D869" s="159"/>
      <c r="E869" s="161"/>
      <c r="F869" s="162"/>
      <c r="G869" s="311"/>
      <c r="H869" s="312"/>
      <c r="I869" s="163"/>
    </row>
    <row r="870" spans="1:9" ht="15.75" x14ac:dyDescent="0.25">
      <c r="A870" s="160"/>
      <c r="B870" s="159"/>
      <c r="C870" s="159"/>
      <c r="D870" s="159"/>
      <c r="E870" s="161"/>
      <c r="F870" s="162"/>
      <c r="G870" s="311"/>
      <c r="H870" s="312"/>
      <c r="I870" s="163"/>
    </row>
    <row r="871" spans="1:9" ht="15.75" x14ac:dyDescent="0.25">
      <c r="A871" s="160"/>
      <c r="B871" s="159"/>
      <c r="C871" s="159"/>
      <c r="D871" s="159"/>
      <c r="E871" s="161"/>
      <c r="F871" s="162"/>
      <c r="G871" s="311"/>
      <c r="H871" s="312"/>
      <c r="I871" s="163"/>
    </row>
    <row r="872" spans="1:9" ht="15.75" x14ac:dyDescent="0.25">
      <c r="A872" s="160"/>
      <c r="B872" s="159"/>
      <c r="C872" s="159"/>
      <c r="D872" s="159"/>
      <c r="E872" s="161"/>
      <c r="F872" s="162"/>
      <c r="G872" s="311"/>
      <c r="H872" s="312"/>
      <c r="I872" s="163"/>
    </row>
    <row r="873" spans="1:9" ht="15.75" x14ac:dyDescent="0.25">
      <c r="A873" s="160"/>
      <c r="B873" s="159"/>
      <c r="C873" s="159"/>
      <c r="D873" s="159"/>
      <c r="E873" s="161"/>
      <c r="F873" s="162"/>
      <c r="G873" s="311"/>
      <c r="H873" s="312"/>
      <c r="I873" s="163"/>
    </row>
    <row r="874" spans="1:9" ht="15.75" x14ac:dyDescent="0.25">
      <c r="A874" s="160"/>
      <c r="B874" s="159"/>
      <c r="C874" s="159"/>
      <c r="D874" s="159"/>
      <c r="E874" s="161"/>
      <c r="F874" s="162"/>
      <c r="G874" s="311"/>
      <c r="H874" s="312"/>
      <c r="I874" s="163"/>
    </row>
    <row r="875" spans="1:9" ht="15.75" x14ac:dyDescent="0.25">
      <c r="A875" s="160"/>
      <c r="B875" s="159"/>
      <c r="C875" s="159"/>
      <c r="D875" s="159"/>
      <c r="E875" s="161"/>
      <c r="F875" s="162"/>
      <c r="G875" s="311"/>
      <c r="H875" s="312"/>
      <c r="I875" s="163"/>
    </row>
    <row r="876" spans="1:9" ht="15.75" x14ac:dyDescent="0.25">
      <c r="A876" s="160"/>
      <c r="B876" s="159"/>
      <c r="C876" s="159"/>
      <c r="D876" s="159"/>
      <c r="E876" s="161"/>
      <c r="F876" s="162"/>
      <c r="G876" s="311"/>
      <c r="H876" s="312"/>
      <c r="I876" s="163"/>
    </row>
    <row r="877" spans="1:9" ht="15.75" x14ac:dyDescent="0.25">
      <c r="A877" s="160"/>
      <c r="B877" s="159"/>
      <c r="C877" s="159"/>
      <c r="D877" s="159"/>
      <c r="E877" s="161"/>
      <c r="F877" s="162"/>
      <c r="G877" s="311"/>
      <c r="H877" s="312"/>
      <c r="I877" s="163"/>
    </row>
    <row r="878" spans="1:9" ht="15.75" x14ac:dyDescent="0.25">
      <c r="A878" s="160"/>
      <c r="B878" s="159"/>
      <c r="C878" s="159"/>
      <c r="D878" s="159"/>
      <c r="E878" s="161"/>
      <c r="F878" s="162"/>
      <c r="G878" s="311"/>
      <c r="H878" s="312"/>
      <c r="I878" s="163"/>
    </row>
    <row r="879" spans="1:9" ht="15.75" x14ac:dyDescent="0.25">
      <c r="A879" s="160"/>
      <c r="B879" s="159"/>
      <c r="C879" s="159"/>
      <c r="D879" s="159"/>
      <c r="E879" s="161"/>
      <c r="F879" s="162"/>
      <c r="G879" s="311"/>
      <c r="H879" s="312"/>
      <c r="I879" s="163"/>
    </row>
    <row r="880" spans="1:9" ht="15.75" x14ac:dyDescent="0.25">
      <c r="A880" s="160"/>
      <c r="B880" s="159"/>
      <c r="C880" s="159"/>
      <c r="D880" s="159"/>
      <c r="E880" s="161"/>
      <c r="F880" s="162"/>
      <c r="G880" s="311"/>
      <c r="H880" s="312"/>
      <c r="I880" s="163"/>
    </row>
    <row r="881" spans="1:9" ht="15.75" x14ac:dyDescent="0.25">
      <c r="A881" s="160"/>
      <c r="B881" s="159"/>
      <c r="C881" s="159"/>
      <c r="D881" s="159"/>
      <c r="E881" s="161"/>
      <c r="F881" s="162"/>
      <c r="G881" s="311"/>
      <c r="H881" s="312"/>
      <c r="I881" s="163"/>
    </row>
    <row r="882" spans="1:9" ht="15.75" x14ac:dyDescent="0.25">
      <c r="A882" s="160"/>
      <c r="B882" s="159"/>
      <c r="C882" s="159"/>
      <c r="D882" s="159"/>
      <c r="E882" s="161"/>
      <c r="F882" s="162"/>
      <c r="G882" s="311"/>
      <c r="H882" s="312"/>
      <c r="I882" s="163"/>
    </row>
    <row r="883" spans="1:9" ht="15.75" x14ac:dyDescent="0.25">
      <c r="A883" s="160"/>
      <c r="B883" s="159"/>
      <c r="C883" s="159"/>
      <c r="D883" s="159"/>
      <c r="E883" s="161"/>
      <c r="F883" s="162"/>
      <c r="G883" s="311"/>
      <c r="H883" s="312"/>
      <c r="I883" s="163"/>
    </row>
    <row r="884" spans="1:9" ht="15.75" x14ac:dyDescent="0.25">
      <c r="A884" s="160"/>
      <c r="B884" s="159"/>
      <c r="C884" s="159"/>
      <c r="D884" s="159"/>
      <c r="E884" s="161"/>
      <c r="F884" s="162"/>
      <c r="G884" s="311"/>
      <c r="H884" s="312"/>
      <c r="I884" s="163"/>
    </row>
    <row r="885" spans="1:9" ht="15.75" x14ac:dyDescent="0.25">
      <c r="A885" s="160"/>
      <c r="B885" s="159"/>
      <c r="C885" s="159"/>
      <c r="D885" s="159"/>
      <c r="E885" s="161"/>
      <c r="F885" s="162"/>
      <c r="G885" s="311"/>
      <c r="H885" s="312"/>
      <c r="I885" s="163"/>
    </row>
    <row r="886" spans="1:9" ht="15.75" x14ac:dyDescent="0.25">
      <c r="A886" s="160"/>
      <c r="B886" s="159"/>
      <c r="C886" s="159"/>
      <c r="D886" s="159"/>
      <c r="E886" s="161"/>
      <c r="F886" s="162"/>
      <c r="G886" s="311"/>
      <c r="H886" s="312"/>
      <c r="I886" s="163"/>
    </row>
    <row r="887" spans="1:9" ht="15.75" x14ac:dyDescent="0.25">
      <c r="A887" s="160"/>
      <c r="B887" s="159"/>
      <c r="C887" s="159"/>
      <c r="D887" s="159"/>
      <c r="E887" s="161"/>
      <c r="F887" s="162"/>
      <c r="G887" s="311"/>
      <c r="H887" s="312"/>
      <c r="I887" s="163"/>
    </row>
    <row r="888" spans="1:9" ht="15.75" x14ac:dyDescent="0.25">
      <c r="A888" s="160"/>
      <c r="B888" s="159"/>
      <c r="C888" s="159"/>
      <c r="D888" s="159"/>
      <c r="E888" s="161"/>
      <c r="F888" s="162"/>
      <c r="G888" s="311"/>
      <c r="H888" s="312"/>
      <c r="I888" s="163"/>
    </row>
    <row r="889" spans="1:9" ht="15.75" x14ac:dyDescent="0.25">
      <c r="A889" s="160"/>
      <c r="B889" s="159"/>
      <c r="C889" s="159"/>
      <c r="D889" s="159"/>
      <c r="E889" s="161"/>
      <c r="F889" s="162"/>
      <c r="G889" s="311"/>
      <c r="H889" s="312"/>
      <c r="I889" s="163"/>
    </row>
    <row r="890" spans="1:9" ht="15.75" x14ac:dyDescent="0.25">
      <c r="A890" s="160"/>
      <c r="B890" s="159"/>
      <c r="C890" s="159"/>
      <c r="D890" s="159"/>
      <c r="E890" s="161"/>
      <c r="F890" s="162"/>
      <c r="G890" s="311"/>
      <c r="H890" s="312"/>
      <c r="I890" s="163"/>
    </row>
    <row r="891" spans="1:9" ht="15.75" x14ac:dyDescent="0.25">
      <c r="A891" s="160"/>
      <c r="B891" s="159"/>
      <c r="C891" s="159"/>
      <c r="D891" s="159"/>
      <c r="E891" s="161"/>
      <c r="F891" s="162"/>
      <c r="G891" s="311"/>
      <c r="H891" s="312"/>
      <c r="I891" s="163"/>
    </row>
    <row r="892" spans="1:9" ht="15.75" x14ac:dyDescent="0.25">
      <c r="A892" s="160"/>
      <c r="B892" s="159"/>
      <c r="C892" s="159"/>
      <c r="D892" s="159"/>
      <c r="E892" s="161"/>
      <c r="F892" s="162"/>
      <c r="G892" s="311"/>
      <c r="H892" s="312"/>
      <c r="I892" s="163"/>
    </row>
    <row r="893" spans="1:9" ht="15.75" x14ac:dyDescent="0.25">
      <c r="A893" s="160"/>
      <c r="B893" s="159"/>
      <c r="C893" s="159"/>
      <c r="D893" s="159"/>
      <c r="E893" s="161"/>
      <c r="F893" s="162"/>
      <c r="G893" s="311"/>
      <c r="H893" s="312"/>
      <c r="I893" s="163"/>
    </row>
    <row r="894" spans="1:9" ht="15.75" x14ac:dyDescent="0.25">
      <c r="A894" s="160"/>
      <c r="B894" s="159"/>
      <c r="C894" s="159"/>
      <c r="D894" s="159"/>
      <c r="E894" s="161"/>
      <c r="F894" s="162"/>
      <c r="G894" s="311"/>
      <c r="H894" s="312"/>
      <c r="I894" s="163"/>
    </row>
    <row r="895" spans="1:9" ht="15.75" x14ac:dyDescent="0.25">
      <c r="A895" s="160"/>
      <c r="B895" s="159"/>
      <c r="C895" s="159"/>
      <c r="D895" s="159"/>
      <c r="E895" s="161"/>
      <c r="F895" s="162"/>
      <c r="G895" s="311"/>
      <c r="H895" s="312"/>
      <c r="I895" s="163"/>
    </row>
    <row r="896" spans="1:9" ht="15.75" x14ac:dyDescent="0.25">
      <c r="A896" s="160"/>
      <c r="B896" s="159"/>
      <c r="C896" s="159"/>
      <c r="D896" s="159"/>
      <c r="E896" s="161"/>
      <c r="F896" s="162"/>
      <c r="G896" s="311"/>
      <c r="H896" s="312"/>
      <c r="I896" s="163"/>
    </row>
    <row r="897" spans="1:9" ht="15.75" x14ac:dyDescent="0.25">
      <c r="A897" s="160"/>
      <c r="B897" s="159"/>
      <c r="C897" s="159"/>
      <c r="D897" s="159"/>
      <c r="E897" s="161"/>
      <c r="F897" s="162"/>
      <c r="G897" s="311"/>
      <c r="H897" s="312"/>
      <c r="I897" s="163"/>
    </row>
    <row r="898" spans="1:9" ht="15.75" x14ac:dyDescent="0.25">
      <c r="A898" s="160"/>
      <c r="B898" s="159"/>
      <c r="C898" s="159"/>
      <c r="D898" s="159"/>
      <c r="E898" s="161"/>
      <c r="F898" s="162"/>
      <c r="G898" s="311"/>
      <c r="H898" s="312"/>
      <c r="I898" s="163"/>
    </row>
    <row r="899" spans="1:9" ht="15.75" x14ac:dyDescent="0.25">
      <c r="A899" s="160"/>
      <c r="B899" s="159"/>
      <c r="C899" s="159"/>
      <c r="D899" s="159"/>
      <c r="E899" s="161"/>
      <c r="F899" s="162"/>
      <c r="G899" s="311"/>
      <c r="H899" s="312"/>
      <c r="I899" s="163"/>
    </row>
    <row r="900" spans="1:9" ht="15.75" x14ac:dyDescent="0.25">
      <c r="A900" s="160"/>
      <c r="B900" s="159"/>
      <c r="C900" s="159"/>
      <c r="D900" s="159"/>
      <c r="E900" s="161"/>
      <c r="F900" s="162"/>
      <c r="G900" s="311"/>
      <c r="H900" s="312"/>
      <c r="I900" s="163"/>
    </row>
    <row r="901" spans="1:9" ht="15.75" x14ac:dyDescent="0.25">
      <c r="A901" s="160"/>
      <c r="B901" s="159"/>
      <c r="C901" s="159"/>
      <c r="D901" s="159"/>
      <c r="E901" s="161"/>
      <c r="F901" s="162"/>
      <c r="G901" s="311"/>
      <c r="H901" s="312"/>
      <c r="I901" s="163"/>
    </row>
    <row r="902" spans="1:9" ht="15.75" x14ac:dyDescent="0.25">
      <c r="A902" s="160"/>
      <c r="B902" s="159"/>
      <c r="C902" s="159"/>
      <c r="D902" s="159"/>
      <c r="E902" s="161"/>
      <c r="F902" s="162"/>
      <c r="G902" s="311"/>
      <c r="H902" s="312"/>
      <c r="I902" s="163"/>
    </row>
    <row r="903" spans="1:9" ht="15.75" x14ac:dyDescent="0.25">
      <c r="A903" s="160"/>
      <c r="B903" s="159"/>
      <c r="C903" s="159"/>
      <c r="D903" s="159"/>
      <c r="E903" s="161"/>
      <c r="F903" s="162"/>
      <c r="G903" s="311"/>
      <c r="H903" s="312"/>
      <c r="I903" s="163"/>
    </row>
    <row r="904" spans="1:9" ht="15.75" x14ac:dyDescent="0.25">
      <c r="A904" s="160"/>
      <c r="B904" s="159"/>
      <c r="C904" s="159"/>
      <c r="D904" s="159"/>
      <c r="E904" s="161"/>
      <c r="F904" s="162"/>
      <c r="G904" s="311"/>
      <c r="H904" s="312"/>
      <c r="I904" s="163"/>
    </row>
    <row r="905" spans="1:9" ht="15.75" x14ac:dyDescent="0.25">
      <c r="A905" s="160"/>
      <c r="B905" s="159"/>
      <c r="C905" s="159"/>
      <c r="D905" s="159"/>
      <c r="E905" s="161"/>
      <c r="F905" s="162"/>
      <c r="G905" s="311"/>
      <c r="H905" s="312"/>
      <c r="I905" s="163"/>
    </row>
    <row r="906" spans="1:9" ht="15.75" x14ac:dyDescent="0.25">
      <c r="A906" s="160"/>
      <c r="B906" s="159"/>
      <c r="C906" s="159"/>
      <c r="D906" s="159"/>
      <c r="E906" s="161"/>
      <c r="F906" s="162"/>
      <c r="G906" s="311"/>
      <c r="H906" s="312"/>
      <c r="I906" s="163"/>
    </row>
    <row r="907" spans="1:9" ht="15.75" x14ac:dyDescent="0.25">
      <c r="A907" s="160"/>
      <c r="B907" s="159"/>
      <c r="C907" s="159"/>
      <c r="D907" s="159"/>
      <c r="E907" s="161"/>
      <c r="F907" s="162"/>
      <c r="G907" s="311"/>
      <c r="H907" s="312"/>
      <c r="I907" s="163"/>
    </row>
    <row r="908" spans="1:9" ht="15.75" x14ac:dyDescent="0.25">
      <c r="A908" s="160"/>
      <c r="B908" s="159"/>
      <c r="C908" s="159"/>
      <c r="D908" s="159"/>
      <c r="E908" s="161"/>
      <c r="F908" s="162"/>
      <c r="G908" s="311"/>
      <c r="H908" s="312"/>
      <c r="I908" s="163"/>
    </row>
    <row r="909" spans="1:9" ht="15.75" x14ac:dyDescent="0.25">
      <c r="A909" s="160"/>
      <c r="B909" s="159"/>
      <c r="C909" s="159"/>
      <c r="D909" s="159"/>
      <c r="E909" s="161"/>
      <c r="F909" s="162"/>
      <c r="G909" s="311"/>
      <c r="H909" s="312"/>
      <c r="I909" s="163"/>
    </row>
    <row r="910" spans="1:9" ht="15.75" x14ac:dyDescent="0.25">
      <c r="A910" s="160"/>
      <c r="B910" s="159"/>
      <c r="C910" s="159"/>
      <c r="D910" s="159"/>
      <c r="E910" s="161"/>
      <c r="F910" s="162"/>
      <c r="G910" s="311"/>
      <c r="H910" s="312"/>
      <c r="I910" s="163"/>
    </row>
    <row r="911" spans="1:9" ht="15.75" x14ac:dyDescent="0.25">
      <c r="A911" s="160"/>
      <c r="B911" s="159"/>
      <c r="C911" s="159"/>
      <c r="D911" s="159"/>
      <c r="E911" s="161"/>
      <c r="F911" s="162"/>
      <c r="G911" s="311"/>
      <c r="H911" s="312"/>
      <c r="I911" s="163"/>
    </row>
    <row r="912" spans="1:9" ht="15.75" x14ac:dyDescent="0.25">
      <c r="A912" s="160"/>
      <c r="B912" s="159"/>
      <c r="C912" s="159"/>
      <c r="D912" s="159"/>
      <c r="E912" s="161"/>
      <c r="F912" s="162"/>
      <c r="G912" s="311"/>
      <c r="H912" s="312"/>
      <c r="I912" s="163"/>
    </row>
    <row r="913" spans="1:9" ht="15.75" x14ac:dyDescent="0.25">
      <c r="A913" s="160"/>
      <c r="B913" s="159"/>
      <c r="C913" s="159"/>
      <c r="D913" s="159"/>
      <c r="E913" s="161"/>
      <c r="F913" s="162"/>
      <c r="G913" s="311"/>
      <c r="H913" s="312"/>
      <c r="I913" s="163"/>
    </row>
    <row r="914" spans="1:9" ht="15.75" x14ac:dyDescent="0.25">
      <c r="A914" s="160"/>
      <c r="B914" s="159"/>
      <c r="C914" s="159"/>
      <c r="D914" s="159"/>
      <c r="E914" s="161"/>
      <c r="F914" s="162"/>
      <c r="G914" s="311"/>
      <c r="H914" s="312"/>
      <c r="I914" s="163"/>
    </row>
    <row r="915" spans="1:9" ht="15.75" x14ac:dyDescent="0.25">
      <c r="A915" s="160"/>
      <c r="B915" s="159"/>
      <c r="C915" s="159"/>
      <c r="D915" s="159"/>
      <c r="E915" s="161"/>
      <c r="F915" s="162"/>
      <c r="G915" s="311"/>
      <c r="H915" s="312"/>
      <c r="I915" s="163"/>
    </row>
    <row r="916" spans="1:9" ht="15.75" x14ac:dyDescent="0.25">
      <c r="A916" s="160"/>
      <c r="B916" s="159"/>
      <c r="C916" s="159"/>
      <c r="D916" s="159"/>
      <c r="E916" s="161"/>
      <c r="F916" s="162"/>
      <c r="G916" s="311"/>
      <c r="H916" s="312"/>
      <c r="I916" s="163"/>
    </row>
    <row r="917" spans="1:9" ht="15.75" x14ac:dyDescent="0.25">
      <c r="A917" s="160"/>
      <c r="B917" s="159"/>
      <c r="C917" s="159"/>
      <c r="D917" s="159"/>
      <c r="E917" s="161"/>
      <c r="F917" s="162"/>
      <c r="G917" s="311"/>
      <c r="H917" s="312"/>
      <c r="I917" s="163"/>
    </row>
    <row r="918" spans="1:9" ht="15.75" x14ac:dyDescent="0.25">
      <c r="A918" s="160"/>
      <c r="B918" s="159"/>
      <c r="C918" s="159"/>
      <c r="D918" s="159"/>
      <c r="E918" s="161"/>
      <c r="F918" s="162"/>
      <c r="G918" s="311"/>
      <c r="H918" s="312"/>
      <c r="I918" s="163"/>
    </row>
    <row r="919" spans="1:9" ht="15.75" x14ac:dyDescent="0.25">
      <c r="A919" s="160"/>
      <c r="B919" s="159"/>
      <c r="C919" s="159"/>
      <c r="D919" s="159"/>
      <c r="E919" s="161"/>
      <c r="F919" s="162"/>
      <c r="G919" s="311"/>
      <c r="H919" s="312"/>
      <c r="I919" s="163"/>
    </row>
    <row r="920" spans="1:9" ht="15.75" x14ac:dyDescent="0.25">
      <c r="A920" s="160"/>
      <c r="B920" s="159"/>
      <c r="C920" s="159"/>
      <c r="D920" s="159"/>
      <c r="E920" s="161"/>
      <c r="F920" s="162"/>
      <c r="G920" s="311"/>
      <c r="H920" s="312"/>
      <c r="I920" s="163"/>
    </row>
    <row r="921" spans="1:9" ht="15.75" x14ac:dyDescent="0.25">
      <c r="A921" s="160"/>
      <c r="B921" s="159"/>
      <c r="C921" s="159"/>
      <c r="D921" s="159"/>
      <c r="E921" s="161"/>
      <c r="F921" s="162"/>
      <c r="G921" s="311"/>
      <c r="H921" s="312"/>
      <c r="I921" s="163"/>
    </row>
    <row r="922" spans="1:9" ht="15.75" x14ac:dyDescent="0.25">
      <c r="A922" s="160"/>
      <c r="B922" s="159"/>
      <c r="C922" s="159"/>
      <c r="D922" s="159"/>
      <c r="E922" s="161"/>
      <c r="F922" s="162"/>
      <c r="G922" s="311"/>
      <c r="H922" s="312"/>
      <c r="I922" s="163"/>
    </row>
    <row r="923" spans="1:9" ht="15.75" x14ac:dyDescent="0.25">
      <c r="A923" s="160"/>
      <c r="B923" s="159"/>
      <c r="C923" s="159"/>
      <c r="D923" s="159"/>
      <c r="E923" s="161"/>
      <c r="F923" s="162"/>
      <c r="G923" s="311"/>
      <c r="H923" s="312"/>
      <c r="I923" s="163"/>
    </row>
    <row r="924" spans="1:9" ht="15.75" x14ac:dyDescent="0.25">
      <c r="A924" s="160"/>
      <c r="B924" s="159"/>
      <c r="C924" s="159"/>
      <c r="D924" s="159"/>
      <c r="E924" s="161"/>
      <c r="F924" s="162"/>
      <c r="G924" s="311"/>
      <c r="H924" s="312"/>
      <c r="I924" s="163"/>
    </row>
    <row r="925" spans="1:9" ht="15.75" x14ac:dyDescent="0.25">
      <c r="A925" s="160"/>
      <c r="B925" s="159"/>
      <c r="C925" s="159"/>
      <c r="D925" s="159"/>
      <c r="E925" s="161"/>
      <c r="F925" s="162"/>
      <c r="G925" s="311"/>
      <c r="H925" s="312"/>
      <c r="I925" s="163"/>
    </row>
    <row r="926" spans="1:9" ht="15.75" x14ac:dyDescent="0.25">
      <c r="A926" s="160"/>
      <c r="B926" s="159"/>
      <c r="C926" s="159"/>
      <c r="D926" s="159"/>
      <c r="E926" s="161"/>
      <c r="F926" s="162"/>
      <c r="G926" s="311"/>
      <c r="H926" s="312"/>
      <c r="I926" s="163"/>
    </row>
    <row r="927" spans="1:9" ht="15.75" x14ac:dyDescent="0.25">
      <c r="A927" s="160"/>
      <c r="B927" s="159"/>
      <c r="C927" s="159"/>
      <c r="D927" s="159"/>
      <c r="E927" s="161"/>
      <c r="F927" s="162"/>
      <c r="G927" s="311"/>
      <c r="H927" s="312"/>
      <c r="I927" s="163"/>
    </row>
    <row r="928" spans="1:9" ht="15.75" x14ac:dyDescent="0.25">
      <c r="A928" s="160"/>
      <c r="B928" s="159"/>
      <c r="C928" s="159"/>
      <c r="D928" s="159"/>
      <c r="E928" s="161"/>
      <c r="F928" s="162"/>
      <c r="G928" s="311"/>
      <c r="H928" s="312"/>
      <c r="I928" s="163"/>
    </row>
    <row r="929" spans="1:9" ht="15.75" x14ac:dyDescent="0.25">
      <c r="A929" s="160"/>
      <c r="B929" s="159"/>
      <c r="C929" s="159"/>
      <c r="D929" s="159"/>
      <c r="E929" s="161"/>
      <c r="F929" s="162"/>
      <c r="G929" s="311"/>
      <c r="H929" s="312"/>
      <c r="I929" s="163"/>
    </row>
    <row r="930" spans="1:9" ht="15.75" x14ac:dyDescent="0.25">
      <c r="A930" s="160"/>
      <c r="B930" s="159"/>
      <c r="C930" s="159"/>
      <c r="D930" s="159"/>
      <c r="E930" s="161"/>
      <c r="F930" s="162"/>
      <c r="G930" s="311"/>
      <c r="H930" s="312"/>
      <c r="I930" s="163"/>
    </row>
    <row r="931" spans="1:9" ht="15.75" x14ac:dyDescent="0.25">
      <c r="A931" s="160"/>
      <c r="B931" s="159"/>
      <c r="C931" s="159"/>
      <c r="D931" s="159"/>
      <c r="E931" s="161"/>
      <c r="F931" s="162"/>
      <c r="G931" s="311"/>
      <c r="H931" s="312"/>
      <c r="I931" s="163"/>
    </row>
    <row r="932" spans="1:9" ht="15.75" x14ac:dyDescent="0.25">
      <c r="A932" s="160"/>
      <c r="B932" s="159"/>
      <c r="C932" s="159"/>
      <c r="D932" s="159"/>
      <c r="E932" s="161"/>
      <c r="F932" s="162"/>
      <c r="G932" s="311"/>
      <c r="H932" s="312"/>
      <c r="I932" s="163"/>
    </row>
    <row r="933" spans="1:9" ht="15.75" x14ac:dyDescent="0.25">
      <c r="A933" s="160"/>
      <c r="B933" s="159"/>
      <c r="C933" s="159"/>
      <c r="D933" s="159"/>
      <c r="E933" s="161"/>
      <c r="F933" s="162"/>
      <c r="G933" s="311"/>
      <c r="H933" s="312"/>
      <c r="I933" s="163"/>
    </row>
    <row r="934" spans="1:9" ht="15.75" x14ac:dyDescent="0.25">
      <c r="A934" s="160"/>
      <c r="B934" s="159"/>
      <c r="C934" s="159"/>
      <c r="D934" s="159"/>
      <c r="E934" s="161"/>
      <c r="F934" s="162"/>
      <c r="G934" s="311"/>
      <c r="H934" s="312"/>
      <c r="I934" s="163"/>
    </row>
    <row r="935" spans="1:9" ht="15.75" x14ac:dyDescent="0.25">
      <c r="A935" s="160"/>
      <c r="B935" s="159"/>
      <c r="C935" s="159"/>
      <c r="D935" s="159"/>
      <c r="E935" s="161"/>
      <c r="F935" s="162"/>
      <c r="G935" s="311"/>
      <c r="H935" s="312"/>
      <c r="I935" s="163"/>
    </row>
    <row r="936" spans="1:9" ht="15.75" x14ac:dyDescent="0.25">
      <c r="A936" s="160"/>
      <c r="B936" s="159"/>
      <c r="C936" s="159"/>
      <c r="D936" s="159"/>
      <c r="E936" s="161"/>
      <c r="F936" s="162"/>
      <c r="G936" s="311"/>
      <c r="H936" s="312"/>
      <c r="I936" s="163"/>
    </row>
    <row r="937" spans="1:9" ht="15.75" x14ac:dyDescent="0.25">
      <c r="A937" s="160"/>
      <c r="B937" s="159"/>
      <c r="C937" s="159"/>
      <c r="D937" s="159"/>
      <c r="E937" s="161"/>
      <c r="F937" s="162"/>
      <c r="G937" s="311"/>
      <c r="H937" s="312"/>
      <c r="I937" s="163"/>
    </row>
    <row r="938" spans="1:9" ht="15.75" x14ac:dyDescent="0.25">
      <c r="A938" s="160"/>
      <c r="B938" s="159"/>
      <c r="C938" s="159"/>
      <c r="D938" s="159"/>
      <c r="E938" s="161"/>
      <c r="F938" s="162"/>
      <c r="G938" s="311"/>
      <c r="H938" s="312"/>
      <c r="I938" s="163"/>
    </row>
    <row r="939" spans="1:9" ht="15.75" x14ac:dyDescent="0.25">
      <c r="A939" s="160"/>
      <c r="B939" s="159"/>
      <c r="C939" s="159"/>
      <c r="D939" s="159"/>
      <c r="E939" s="161"/>
      <c r="F939" s="162"/>
      <c r="G939" s="311"/>
      <c r="H939" s="312"/>
      <c r="I939" s="163"/>
    </row>
    <row r="940" spans="1:9" ht="15.75" x14ac:dyDescent="0.25">
      <c r="A940" s="160"/>
      <c r="B940" s="159"/>
      <c r="C940" s="159"/>
      <c r="D940" s="159"/>
      <c r="E940" s="161"/>
      <c r="F940" s="162"/>
      <c r="G940" s="311"/>
      <c r="H940" s="312"/>
      <c r="I940" s="163"/>
    </row>
    <row r="941" spans="1:9" ht="15.75" x14ac:dyDescent="0.25">
      <c r="A941" s="160"/>
      <c r="B941" s="159"/>
      <c r="C941" s="159"/>
      <c r="D941" s="159"/>
      <c r="E941" s="161"/>
      <c r="F941" s="162"/>
      <c r="G941" s="311"/>
      <c r="H941" s="312"/>
      <c r="I941" s="163"/>
    </row>
    <row r="942" spans="1:9" ht="15.75" x14ac:dyDescent="0.25">
      <c r="A942" s="160"/>
      <c r="B942" s="159"/>
      <c r="C942" s="159"/>
      <c r="D942" s="159"/>
      <c r="E942" s="161"/>
      <c r="F942" s="162"/>
      <c r="G942" s="311"/>
      <c r="H942" s="312"/>
      <c r="I942" s="163"/>
    </row>
    <row r="943" spans="1:9" ht="15.75" x14ac:dyDescent="0.25">
      <c r="A943" s="160"/>
      <c r="B943" s="159"/>
      <c r="C943" s="159"/>
      <c r="D943" s="159"/>
      <c r="E943" s="161"/>
      <c r="F943" s="162"/>
      <c r="G943" s="311"/>
      <c r="H943" s="312"/>
      <c r="I943" s="163"/>
    </row>
    <row r="944" spans="1:9" ht="15.75" x14ac:dyDescent="0.25">
      <c r="A944" s="160"/>
      <c r="B944" s="159"/>
      <c r="C944" s="159"/>
      <c r="D944" s="159"/>
      <c r="E944" s="161"/>
      <c r="F944" s="162"/>
      <c r="G944" s="311"/>
      <c r="H944" s="312"/>
      <c r="I944" s="163"/>
    </row>
    <row r="945" spans="1:9" ht="15.75" x14ac:dyDescent="0.25">
      <c r="A945" s="160"/>
      <c r="B945" s="159"/>
      <c r="C945" s="159"/>
      <c r="D945" s="159"/>
      <c r="E945" s="161"/>
      <c r="F945" s="162"/>
      <c r="G945" s="311"/>
      <c r="H945" s="312"/>
      <c r="I945" s="163"/>
    </row>
    <row r="946" spans="1:9" ht="15.75" x14ac:dyDescent="0.25">
      <c r="A946" s="160"/>
      <c r="B946" s="159"/>
      <c r="C946" s="159"/>
      <c r="D946" s="159"/>
      <c r="E946" s="161"/>
      <c r="F946" s="162"/>
      <c r="G946" s="311"/>
      <c r="H946" s="312"/>
      <c r="I946" s="163"/>
    </row>
    <row r="947" spans="1:9" ht="15.75" x14ac:dyDescent="0.25">
      <c r="A947" s="160"/>
      <c r="B947" s="159"/>
      <c r="C947" s="159"/>
      <c r="D947" s="159"/>
      <c r="E947" s="161"/>
      <c r="F947" s="162"/>
      <c r="G947" s="311"/>
      <c r="H947" s="312"/>
      <c r="I947" s="163"/>
    </row>
    <row r="948" spans="1:9" ht="15.75" x14ac:dyDescent="0.25">
      <c r="A948" s="160"/>
      <c r="B948" s="159"/>
      <c r="C948" s="159"/>
      <c r="D948" s="159"/>
      <c r="E948" s="161"/>
      <c r="F948" s="162"/>
      <c r="G948" s="311"/>
      <c r="H948" s="312"/>
      <c r="I948" s="163"/>
    </row>
    <row r="949" spans="1:9" ht="15.75" x14ac:dyDescent="0.25">
      <c r="A949" s="160"/>
      <c r="B949" s="159"/>
      <c r="C949" s="159"/>
      <c r="D949" s="159"/>
      <c r="E949" s="161"/>
      <c r="F949" s="162"/>
      <c r="G949" s="311"/>
      <c r="H949" s="312"/>
      <c r="I949" s="163"/>
    </row>
    <row r="950" spans="1:9" ht="15.75" x14ac:dyDescent="0.25">
      <c r="A950" s="160"/>
      <c r="B950" s="159"/>
      <c r="C950" s="159"/>
      <c r="D950" s="159"/>
      <c r="E950" s="161"/>
      <c r="F950" s="162"/>
      <c r="G950" s="311"/>
      <c r="H950" s="312"/>
      <c r="I950" s="163"/>
    </row>
    <row r="951" spans="1:9" ht="15.75" x14ac:dyDescent="0.25">
      <c r="A951" s="160"/>
      <c r="B951" s="159"/>
      <c r="C951" s="159"/>
      <c r="D951" s="159"/>
      <c r="E951" s="161"/>
      <c r="F951" s="162"/>
      <c r="G951" s="311"/>
      <c r="H951" s="312"/>
      <c r="I951" s="163"/>
    </row>
    <row r="952" spans="1:9" ht="15.75" x14ac:dyDescent="0.25">
      <c r="A952" s="160"/>
      <c r="B952" s="159"/>
      <c r="C952" s="159"/>
      <c r="D952" s="159"/>
      <c r="E952" s="161"/>
      <c r="F952" s="162"/>
      <c r="G952" s="311"/>
      <c r="H952" s="312"/>
      <c r="I952" s="163"/>
    </row>
    <row r="953" spans="1:9" ht="15.75" x14ac:dyDescent="0.25">
      <c r="A953" s="160"/>
      <c r="B953" s="159"/>
      <c r="C953" s="159"/>
      <c r="D953" s="159"/>
      <c r="E953" s="161"/>
      <c r="F953" s="162"/>
      <c r="G953" s="311"/>
      <c r="H953" s="312"/>
      <c r="I953" s="163"/>
    </row>
    <row r="954" spans="1:9" ht="15.75" x14ac:dyDescent="0.25">
      <c r="A954" s="160"/>
      <c r="B954" s="159"/>
      <c r="C954" s="159"/>
      <c r="D954" s="159"/>
      <c r="E954" s="161"/>
      <c r="F954" s="162"/>
      <c r="G954" s="311"/>
      <c r="H954" s="312"/>
      <c r="I954" s="163"/>
    </row>
    <row r="955" spans="1:9" ht="15.75" x14ac:dyDescent="0.25">
      <c r="A955" s="160"/>
      <c r="B955" s="159"/>
      <c r="C955" s="159"/>
      <c r="D955" s="159"/>
      <c r="E955" s="161"/>
      <c r="F955" s="162"/>
      <c r="G955" s="311"/>
      <c r="H955" s="312"/>
      <c r="I955" s="163"/>
    </row>
    <row r="956" spans="1:9" ht="15.75" x14ac:dyDescent="0.25">
      <c r="A956" s="160"/>
      <c r="B956" s="159"/>
      <c r="C956" s="159"/>
      <c r="D956" s="159"/>
      <c r="E956" s="161"/>
      <c r="F956" s="162"/>
      <c r="G956" s="311"/>
      <c r="H956" s="312"/>
      <c r="I956" s="163"/>
    </row>
    <row r="957" spans="1:9" ht="15.75" x14ac:dyDescent="0.25">
      <c r="A957" s="160"/>
      <c r="B957" s="159"/>
      <c r="C957" s="159"/>
      <c r="D957" s="159"/>
      <c r="E957" s="161"/>
      <c r="F957" s="162"/>
      <c r="G957" s="311"/>
      <c r="H957" s="312"/>
      <c r="I957" s="163"/>
    </row>
    <row r="958" spans="1:9" ht="15.75" x14ac:dyDescent="0.25">
      <c r="A958" s="160"/>
      <c r="B958" s="159"/>
      <c r="C958" s="159"/>
      <c r="D958" s="159"/>
      <c r="E958" s="161"/>
      <c r="F958" s="162"/>
      <c r="G958" s="311"/>
      <c r="H958" s="312"/>
      <c r="I958" s="163"/>
    </row>
    <row r="959" spans="1:9" ht="15.75" x14ac:dyDescent="0.25">
      <c r="A959" s="160"/>
      <c r="B959" s="159"/>
      <c r="C959" s="159"/>
      <c r="D959" s="159"/>
      <c r="E959" s="161"/>
      <c r="F959" s="162"/>
      <c r="G959" s="311"/>
      <c r="H959" s="312"/>
      <c r="I959" s="163"/>
    </row>
    <row r="960" spans="1:9" ht="15.75" x14ac:dyDescent="0.25">
      <c r="A960" s="160"/>
      <c r="B960" s="159"/>
      <c r="C960" s="159"/>
      <c r="D960" s="159"/>
      <c r="E960" s="161"/>
      <c r="F960" s="162"/>
      <c r="G960" s="311"/>
      <c r="H960" s="312"/>
      <c r="I960" s="163"/>
    </row>
    <row r="961" spans="1:9" ht="15.75" x14ac:dyDescent="0.25">
      <c r="A961" s="160"/>
      <c r="B961" s="159"/>
      <c r="C961" s="159"/>
      <c r="D961" s="159"/>
      <c r="E961" s="161"/>
      <c r="F961" s="162"/>
      <c r="G961" s="311"/>
      <c r="H961" s="312"/>
      <c r="I961" s="163"/>
    </row>
    <row r="962" spans="1:9" ht="15.75" x14ac:dyDescent="0.25">
      <c r="A962" s="160"/>
      <c r="B962" s="159"/>
      <c r="C962" s="159"/>
      <c r="D962" s="159"/>
      <c r="E962" s="161"/>
      <c r="F962" s="162"/>
      <c r="G962" s="311"/>
      <c r="H962" s="312"/>
      <c r="I962" s="163"/>
    </row>
    <row r="963" spans="1:9" ht="15.75" x14ac:dyDescent="0.25">
      <c r="A963" s="160"/>
      <c r="B963" s="159"/>
      <c r="C963" s="159"/>
      <c r="D963" s="159"/>
      <c r="E963" s="161"/>
      <c r="F963" s="162"/>
      <c r="G963" s="311"/>
      <c r="H963" s="312"/>
      <c r="I963" s="163"/>
    </row>
    <row r="964" spans="1:9" ht="15.75" x14ac:dyDescent="0.25">
      <c r="A964" s="160"/>
      <c r="B964" s="159"/>
      <c r="C964" s="159"/>
      <c r="D964" s="159"/>
      <c r="E964" s="161"/>
      <c r="F964" s="162"/>
      <c r="G964" s="311"/>
      <c r="H964" s="312"/>
      <c r="I964" s="163"/>
    </row>
    <row r="965" spans="1:9" ht="15.75" x14ac:dyDescent="0.25">
      <c r="A965" s="160"/>
      <c r="B965" s="159"/>
      <c r="C965" s="159"/>
      <c r="D965" s="159"/>
      <c r="E965" s="161"/>
      <c r="F965" s="162"/>
      <c r="G965" s="311"/>
      <c r="H965" s="312"/>
      <c r="I965" s="163"/>
    </row>
    <row r="966" spans="1:9" ht="15.75" x14ac:dyDescent="0.25">
      <c r="A966" s="160"/>
      <c r="B966" s="159"/>
      <c r="C966" s="159"/>
      <c r="D966" s="159"/>
      <c r="E966" s="161"/>
      <c r="F966" s="162"/>
      <c r="G966" s="311"/>
      <c r="H966" s="312"/>
      <c r="I966" s="163"/>
    </row>
    <row r="967" spans="1:9" ht="15.75" x14ac:dyDescent="0.25">
      <c r="A967" s="160"/>
      <c r="B967" s="159"/>
      <c r="C967" s="159"/>
      <c r="D967" s="159"/>
      <c r="E967" s="161"/>
      <c r="F967" s="162"/>
      <c r="G967" s="311"/>
      <c r="H967" s="312"/>
      <c r="I967" s="163"/>
    </row>
    <row r="968" spans="1:9" ht="15.75" x14ac:dyDescent="0.25">
      <c r="A968" s="160"/>
      <c r="B968" s="159"/>
      <c r="C968" s="159"/>
      <c r="D968" s="159"/>
      <c r="E968" s="161"/>
      <c r="F968" s="162"/>
      <c r="G968" s="311"/>
      <c r="H968" s="312"/>
      <c r="I968" s="163"/>
    </row>
    <row r="969" spans="1:9" ht="15.75" x14ac:dyDescent="0.25">
      <c r="A969" s="160"/>
      <c r="B969" s="159"/>
      <c r="C969" s="159"/>
      <c r="D969" s="159"/>
      <c r="E969" s="161"/>
      <c r="F969" s="162"/>
      <c r="G969" s="311"/>
      <c r="H969" s="312"/>
      <c r="I969" s="163"/>
    </row>
    <row r="970" spans="1:9" ht="15.75" x14ac:dyDescent="0.25">
      <c r="A970" s="160"/>
      <c r="B970" s="159"/>
      <c r="C970" s="159"/>
      <c r="D970" s="159"/>
      <c r="E970" s="161"/>
      <c r="F970" s="162"/>
      <c r="G970" s="311"/>
      <c r="H970" s="312"/>
      <c r="I970" s="163"/>
    </row>
    <row r="971" spans="1:9" ht="15.75" x14ac:dyDescent="0.25">
      <c r="A971" s="160"/>
      <c r="B971" s="159"/>
      <c r="C971" s="159"/>
      <c r="D971" s="159"/>
      <c r="E971" s="161"/>
      <c r="F971" s="162"/>
      <c r="G971" s="311"/>
      <c r="H971" s="312"/>
      <c r="I971" s="163"/>
    </row>
    <row r="972" spans="1:9" ht="15.75" x14ac:dyDescent="0.25">
      <c r="A972" s="160"/>
      <c r="B972" s="159"/>
      <c r="C972" s="159"/>
      <c r="D972" s="159"/>
      <c r="E972" s="161"/>
      <c r="F972" s="162"/>
      <c r="G972" s="311"/>
      <c r="H972" s="312"/>
      <c r="I972" s="163"/>
    </row>
    <row r="973" spans="1:9" ht="15.75" x14ac:dyDescent="0.25">
      <c r="A973" s="160"/>
      <c r="B973" s="159"/>
      <c r="C973" s="159"/>
      <c r="D973" s="159"/>
      <c r="E973" s="161"/>
      <c r="F973" s="162"/>
      <c r="G973" s="311"/>
      <c r="H973" s="312"/>
      <c r="I973" s="163"/>
    </row>
    <row r="974" spans="1:9" ht="15.75" x14ac:dyDescent="0.25">
      <c r="A974" s="160"/>
      <c r="B974" s="159"/>
      <c r="C974" s="159"/>
      <c r="D974" s="159"/>
      <c r="E974" s="161"/>
      <c r="F974" s="162"/>
      <c r="G974" s="311"/>
      <c r="H974" s="312"/>
      <c r="I974" s="163"/>
    </row>
    <row r="975" spans="1:9" ht="15.75" x14ac:dyDescent="0.25">
      <c r="A975" s="160"/>
      <c r="B975" s="159"/>
      <c r="C975" s="159"/>
      <c r="D975" s="159"/>
      <c r="E975" s="161"/>
      <c r="F975" s="162"/>
      <c r="G975" s="311"/>
      <c r="H975" s="312"/>
      <c r="I975" s="163"/>
    </row>
    <row r="976" spans="1:9" ht="15.75" x14ac:dyDescent="0.25">
      <c r="A976" s="160"/>
      <c r="B976" s="159"/>
      <c r="C976" s="159"/>
      <c r="D976" s="159"/>
      <c r="E976" s="161"/>
      <c r="F976" s="162"/>
      <c r="G976" s="311"/>
      <c r="H976" s="312"/>
      <c r="I976" s="163"/>
    </row>
    <row r="977" spans="1:9" ht="15.75" x14ac:dyDescent="0.25">
      <c r="A977" s="160"/>
      <c r="B977" s="159"/>
      <c r="C977" s="159"/>
      <c r="D977" s="159"/>
      <c r="E977" s="161"/>
      <c r="F977" s="162"/>
      <c r="G977" s="311"/>
      <c r="H977" s="312"/>
      <c r="I977" s="163"/>
    </row>
    <row r="978" spans="1:9" ht="15.75" x14ac:dyDescent="0.25">
      <c r="A978" s="160"/>
      <c r="B978" s="159"/>
      <c r="C978" s="159"/>
      <c r="D978" s="159"/>
      <c r="E978" s="161"/>
      <c r="F978" s="162"/>
      <c r="G978" s="311"/>
      <c r="H978" s="312"/>
      <c r="I978" s="163"/>
    </row>
    <row r="979" spans="1:9" ht="15.75" x14ac:dyDescent="0.25">
      <c r="A979" s="160"/>
      <c r="B979" s="159"/>
      <c r="C979" s="159"/>
      <c r="D979" s="159"/>
      <c r="E979" s="161"/>
      <c r="F979" s="162"/>
      <c r="G979" s="311"/>
      <c r="H979" s="312"/>
      <c r="I979" s="163"/>
    </row>
    <row r="980" spans="1:9" ht="15.75" x14ac:dyDescent="0.25">
      <c r="A980" s="160"/>
      <c r="B980" s="159"/>
      <c r="C980" s="159"/>
      <c r="D980" s="159"/>
      <c r="E980" s="161"/>
      <c r="F980" s="162"/>
      <c r="G980" s="311"/>
      <c r="H980" s="312"/>
      <c r="I980" s="163"/>
    </row>
    <row r="981" spans="1:9" ht="15.75" x14ac:dyDescent="0.25">
      <c r="A981" s="160"/>
      <c r="B981" s="159"/>
      <c r="C981" s="159"/>
      <c r="D981" s="159"/>
      <c r="E981" s="161"/>
      <c r="F981" s="162"/>
      <c r="G981" s="311"/>
      <c r="H981" s="312"/>
      <c r="I981" s="163"/>
    </row>
    <row r="982" spans="1:9" ht="15.75" x14ac:dyDescent="0.25">
      <c r="A982" s="160"/>
      <c r="B982" s="159"/>
      <c r="C982" s="159"/>
      <c r="D982" s="159"/>
      <c r="E982" s="161"/>
      <c r="F982" s="162"/>
      <c r="G982" s="311"/>
      <c r="H982" s="312"/>
      <c r="I982" s="163"/>
    </row>
    <row r="983" spans="1:9" ht="15.75" x14ac:dyDescent="0.25">
      <c r="A983" s="160"/>
      <c r="B983" s="159"/>
      <c r="C983" s="159"/>
      <c r="D983" s="159"/>
      <c r="E983" s="161"/>
      <c r="F983" s="162"/>
      <c r="G983" s="311"/>
      <c r="H983" s="312"/>
      <c r="I983" s="163"/>
    </row>
    <row r="984" spans="1:9" ht="15.75" x14ac:dyDescent="0.25">
      <c r="A984" s="160"/>
      <c r="B984" s="159"/>
      <c r="C984" s="159"/>
      <c r="D984" s="159"/>
      <c r="E984" s="161"/>
      <c r="F984" s="162"/>
      <c r="G984" s="311"/>
      <c r="H984" s="312"/>
      <c r="I984" s="163"/>
    </row>
    <row r="985" spans="1:9" ht="15.75" x14ac:dyDescent="0.25">
      <c r="A985" s="160"/>
      <c r="B985" s="159"/>
      <c r="C985" s="159"/>
      <c r="D985" s="159"/>
      <c r="E985" s="161"/>
      <c r="F985" s="162"/>
      <c r="G985" s="311"/>
      <c r="H985" s="312"/>
      <c r="I985" s="163"/>
    </row>
    <row r="986" spans="1:9" ht="15.75" x14ac:dyDescent="0.25">
      <c r="A986" s="160"/>
      <c r="B986" s="159"/>
      <c r="C986" s="159"/>
      <c r="D986" s="159"/>
      <c r="E986" s="161"/>
      <c r="F986" s="162"/>
      <c r="G986" s="311"/>
      <c r="H986" s="312"/>
      <c r="I986" s="163"/>
    </row>
    <row r="987" spans="1:9" ht="15.75" x14ac:dyDescent="0.25">
      <c r="A987" s="160"/>
      <c r="B987" s="159"/>
      <c r="C987" s="159"/>
      <c r="D987" s="159"/>
      <c r="E987" s="161"/>
      <c r="F987" s="162"/>
      <c r="G987" s="311"/>
      <c r="H987" s="312"/>
      <c r="I987" s="163"/>
    </row>
    <row r="988" spans="1:9" ht="15.75" x14ac:dyDescent="0.25">
      <c r="A988" s="160"/>
      <c r="B988" s="159"/>
      <c r="C988" s="159"/>
      <c r="D988" s="159"/>
      <c r="E988" s="161"/>
      <c r="F988" s="162"/>
      <c r="G988" s="311"/>
      <c r="H988" s="312"/>
      <c r="I988" s="163"/>
    </row>
    <row r="989" spans="1:9" ht="15.75" x14ac:dyDescent="0.25">
      <c r="A989" s="160"/>
      <c r="B989" s="159"/>
      <c r="C989" s="159"/>
      <c r="D989" s="159"/>
      <c r="E989" s="161"/>
      <c r="F989" s="162"/>
      <c r="G989" s="311"/>
      <c r="H989" s="312"/>
      <c r="I989" s="163"/>
    </row>
    <row r="990" spans="1:9" ht="15.75" x14ac:dyDescent="0.25">
      <c r="A990" s="160"/>
      <c r="B990" s="159"/>
      <c r="C990" s="159"/>
      <c r="D990" s="159"/>
      <c r="E990" s="161"/>
      <c r="F990" s="162"/>
      <c r="G990" s="311"/>
      <c r="H990" s="312"/>
      <c r="I990" s="163"/>
    </row>
    <row r="991" spans="1:9" ht="15.75" x14ac:dyDescent="0.25">
      <c r="A991" s="160"/>
      <c r="B991" s="159"/>
      <c r="C991" s="159"/>
      <c r="D991" s="159"/>
      <c r="E991" s="161"/>
      <c r="F991" s="162"/>
      <c r="G991" s="311"/>
      <c r="H991" s="312"/>
      <c r="I991" s="163"/>
    </row>
    <row r="992" spans="1:9" ht="15.75" x14ac:dyDescent="0.25">
      <c r="A992" s="160"/>
      <c r="B992" s="159"/>
      <c r="C992" s="159"/>
      <c r="D992" s="159"/>
      <c r="E992" s="161"/>
      <c r="F992" s="162"/>
      <c r="G992" s="311"/>
      <c r="H992" s="312"/>
      <c r="I992" s="163"/>
    </row>
    <row r="993" spans="1:9" ht="15.75" x14ac:dyDescent="0.25">
      <c r="A993" s="160"/>
      <c r="B993" s="159"/>
      <c r="C993" s="159"/>
      <c r="D993" s="159"/>
      <c r="E993" s="161"/>
      <c r="F993" s="162"/>
      <c r="G993" s="311"/>
      <c r="H993" s="312"/>
      <c r="I993" s="163"/>
    </row>
    <row r="994" spans="1:9" ht="15.75" x14ac:dyDescent="0.25">
      <c r="A994" s="160"/>
      <c r="B994" s="159"/>
      <c r="C994" s="159"/>
      <c r="D994" s="159"/>
      <c r="E994" s="161"/>
      <c r="F994" s="162"/>
      <c r="G994" s="311"/>
      <c r="H994" s="312"/>
      <c r="I994" s="163"/>
    </row>
    <row r="995" spans="1:9" ht="15.75" x14ac:dyDescent="0.25">
      <c r="A995" s="160"/>
      <c r="B995" s="159"/>
      <c r="C995" s="159"/>
      <c r="D995" s="159"/>
      <c r="E995" s="161"/>
      <c r="F995" s="162"/>
      <c r="G995" s="311"/>
      <c r="H995" s="312"/>
      <c r="I995" s="163"/>
    </row>
    <row r="996" spans="1:9" ht="15.75" x14ac:dyDescent="0.25">
      <c r="A996" s="160"/>
      <c r="B996" s="159"/>
      <c r="C996" s="159"/>
      <c r="D996" s="159"/>
      <c r="E996" s="161"/>
      <c r="F996" s="162"/>
      <c r="G996" s="311"/>
      <c r="H996" s="312"/>
      <c r="I996" s="163"/>
    </row>
    <row r="997" spans="1:9" ht="15.75" x14ac:dyDescent="0.25">
      <c r="A997" s="160"/>
      <c r="B997" s="159"/>
      <c r="C997" s="159"/>
      <c r="D997" s="159"/>
      <c r="E997" s="161"/>
      <c r="F997" s="162"/>
      <c r="G997" s="311"/>
      <c r="H997" s="312"/>
      <c r="I997" s="163"/>
    </row>
    <row r="998" spans="1:9" ht="15.75" x14ac:dyDescent="0.25">
      <c r="A998" s="160"/>
      <c r="B998" s="159"/>
      <c r="C998" s="159"/>
      <c r="D998" s="159"/>
      <c r="E998" s="161"/>
      <c r="F998" s="162"/>
      <c r="G998" s="311"/>
      <c r="H998" s="312"/>
      <c r="I998" s="163"/>
    </row>
    <row r="999" spans="1:9" ht="15.75" x14ac:dyDescent="0.25">
      <c r="A999" s="160"/>
      <c r="B999" s="159"/>
      <c r="C999" s="159"/>
      <c r="D999" s="159"/>
      <c r="E999" s="161"/>
      <c r="F999" s="162"/>
      <c r="G999" s="311"/>
      <c r="H999" s="312"/>
      <c r="I999" s="163"/>
    </row>
    <row r="1000" spans="1:9" ht="15.75" x14ac:dyDescent="0.25">
      <c r="A1000" s="160"/>
      <c r="B1000" s="159"/>
      <c r="C1000" s="159"/>
      <c r="D1000" s="159"/>
      <c r="E1000" s="161"/>
      <c r="F1000" s="162"/>
      <c r="G1000" s="311"/>
      <c r="H1000" s="312"/>
      <c r="I1000" s="163"/>
    </row>
    <row r="1001" spans="1:9" ht="15.75" x14ac:dyDescent="0.25">
      <c r="A1001" s="160"/>
      <c r="B1001" s="159"/>
      <c r="C1001" s="159"/>
      <c r="D1001" s="159"/>
      <c r="E1001" s="161"/>
      <c r="F1001" s="162"/>
      <c r="G1001" s="311"/>
      <c r="H1001" s="312"/>
      <c r="I1001" s="163"/>
    </row>
    <row r="1002" spans="1:9" ht="15.75" x14ac:dyDescent="0.25">
      <c r="A1002" s="160"/>
      <c r="B1002" s="159"/>
      <c r="C1002" s="159"/>
      <c r="D1002" s="159"/>
      <c r="E1002" s="161"/>
      <c r="F1002" s="162"/>
      <c r="G1002" s="311"/>
      <c r="H1002" s="312"/>
      <c r="I1002" s="163"/>
    </row>
    <row r="1003" spans="1:9" ht="15.75" x14ac:dyDescent="0.25">
      <c r="A1003" s="160"/>
      <c r="B1003" s="159"/>
      <c r="C1003" s="159"/>
      <c r="D1003" s="159"/>
      <c r="E1003" s="161"/>
      <c r="F1003" s="162"/>
      <c r="G1003" s="311"/>
      <c r="H1003" s="312"/>
      <c r="I1003" s="163"/>
    </row>
    <row r="1004" spans="1:9" ht="15.75" x14ac:dyDescent="0.25">
      <c r="A1004" s="160"/>
      <c r="B1004" s="159"/>
      <c r="C1004" s="159"/>
      <c r="D1004" s="159"/>
      <c r="E1004" s="161"/>
      <c r="F1004" s="162"/>
      <c r="G1004" s="311"/>
      <c r="H1004" s="312"/>
      <c r="I1004" s="163"/>
    </row>
    <row r="1005" spans="1:9" ht="15.75" x14ac:dyDescent="0.25">
      <c r="A1005" s="160"/>
      <c r="B1005" s="159"/>
      <c r="C1005" s="159"/>
      <c r="D1005" s="159"/>
      <c r="E1005" s="161"/>
      <c r="F1005" s="162"/>
      <c r="G1005" s="311"/>
      <c r="H1005" s="312"/>
      <c r="I1005" s="163"/>
    </row>
    <row r="1006" spans="1:9" ht="15.75" x14ac:dyDescent="0.25">
      <c r="A1006" s="160"/>
      <c r="B1006" s="159"/>
      <c r="C1006" s="159"/>
      <c r="D1006" s="159"/>
      <c r="E1006" s="161"/>
      <c r="F1006" s="162"/>
      <c r="G1006" s="311"/>
      <c r="H1006" s="312"/>
      <c r="I1006" s="163"/>
    </row>
    <row r="1007" spans="1:9" ht="15.75" x14ac:dyDescent="0.25">
      <c r="A1007" s="160"/>
      <c r="B1007" s="159"/>
      <c r="C1007" s="159"/>
      <c r="D1007" s="159"/>
      <c r="E1007" s="161"/>
      <c r="F1007" s="162"/>
      <c r="G1007" s="311"/>
      <c r="H1007" s="312"/>
      <c r="I1007" s="163"/>
    </row>
    <row r="1008" spans="1:9" ht="15.75" x14ac:dyDescent="0.25">
      <c r="A1008" s="160"/>
      <c r="B1008" s="159"/>
      <c r="C1008" s="159"/>
      <c r="D1008" s="159"/>
      <c r="E1008" s="161"/>
      <c r="F1008" s="162"/>
      <c r="G1008" s="311"/>
      <c r="H1008" s="312"/>
      <c r="I1008" s="163"/>
    </row>
    <row r="1009" spans="1:9" ht="15.75" x14ac:dyDescent="0.25">
      <c r="A1009" s="160"/>
      <c r="B1009" s="159"/>
      <c r="C1009" s="159"/>
      <c r="D1009" s="159"/>
      <c r="E1009" s="161"/>
      <c r="F1009" s="162"/>
      <c r="G1009" s="311"/>
      <c r="H1009" s="312"/>
      <c r="I1009" s="163"/>
    </row>
    <row r="1010" spans="1:9" ht="15.75" x14ac:dyDescent="0.25">
      <c r="A1010" s="160"/>
      <c r="B1010" s="159"/>
      <c r="C1010" s="159"/>
      <c r="D1010" s="159"/>
      <c r="E1010" s="161"/>
      <c r="F1010" s="162"/>
      <c r="G1010" s="311"/>
      <c r="H1010" s="312"/>
      <c r="I1010" s="163"/>
    </row>
    <row r="1011" spans="1:9" ht="15.75" x14ac:dyDescent="0.25">
      <c r="A1011" s="160"/>
      <c r="B1011" s="159"/>
      <c r="C1011" s="159"/>
      <c r="D1011" s="159"/>
      <c r="E1011" s="161"/>
      <c r="F1011" s="162"/>
      <c r="G1011" s="311"/>
      <c r="H1011" s="312"/>
      <c r="I1011" s="163"/>
    </row>
    <row r="1012" spans="1:9" ht="15.75" x14ac:dyDescent="0.25">
      <c r="A1012" s="160"/>
      <c r="B1012" s="159"/>
      <c r="C1012" s="159"/>
      <c r="D1012" s="159"/>
      <c r="E1012" s="161"/>
      <c r="F1012" s="162"/>
      <c r="G1012" s="311"/>
      <c r="H1012" s="312"/>
      <c r="I1012" s="163"/>
    </row>
    <row r="1013" spans="1:9" ht="15.75" x14ac:dyDescent="0.25">
      <c r="A1013" s="160"/>
      <c r="B1013" s="159"/>
      <c r="C1013" s="159"/>
      <c r="D1013" s="159"/>
      <c r="E1013" s="161"/>
      <c r="F1013" s="162"/>
      <c r="G1013" s="311"/>
      <c r="H1013" s="312"/>
      <c r="I1013" s="163"/>
    </row>
    <row r="1014" spans="1:9" ht="15.75" x14ac:dyDescent="0.25">
      <c r="A1014" s="160"/>
      <c r="B1014" s="159"/>
      <c r="C1014" s="159"/>
      <c r="D1014" s="159"/>
      <c r="E1014" s="161"/>
      <c r="F1014" s="162"/>
      <c r="G1014" s="311"/>
      <c r="H1014" s="312"/>
      <c r="I1014" s="163"/>
    </row>
    <row r="1015" spans="1:9" ht="15.75" x14ac:dyDescent="0.25">
      <c r="A1015" s="160"/>
      <c r="B1015" s="159"/>
      <c r="C1015" s="159"/>
      <c r="D1015" s="159"/>
      <c r="E1015" s="161"/>
      <c r="F1015" s="162"/>
      <c r="G1015" s="311"/>
      <c r="H1015" s="312"/>
      <c r="I1015" s="163"/>
    </row>
    <row r="1016" spans="1:9" ht="15.75" x14ac:dyDescent="0.25">
      <c r="A1016" s="160"/>
      <c r="B1016" s="159"/>
      <c r="C1016" s="159"/>
      <c r="D1016" s="159"/>
      <c r="E1016" s="161"/>
      <c r="F1016" s="162"/>
      <c r="G1016" s="311"/>
      <c r="H1016" s="312"/>
      <c r="I1016" s="163"/>
    </row>
    <row r="1017" spans="1:9" ht="15.75" x14ac:dyDescent="0.25">
      <c r="A1017" s="160"/>
      <c r="B1017" s="159"/>
      <c r="C1017" s="159"/>
      <c r="D1017" s="159"/>
      <c r="E1017" s="161"/>
      <c r="F1017" s="162"/>
      <c r="G1017" s="311"/>
      <c r="H1017" s="312"/>
      <c r="I1017" s="163"/>
    </row>
    <row r="1018" spans="1:9" ht="15.75" x14ac:dyDescent="0.25">
      <c r="A1018" s="160"/>
      <c r="B1018" s="159"/>
      <c r="C1018" s="159"/>
      <c r="D1018" s="159"/>
      <c r="E1018" s="161"/>
      <c r="F1018" s="162"/>
      <c r="G1018" s="311"/>
      <c r="H1018" s="312"/>
      <c r="I1018" s="163"/>
    </row>
    <row r="1019" spans="1:9" ht="15.75" x14ac:dyDescent="0.25">
      <c r="A1019" s="160"/>
      <c r="B1019" s="159"/>
      <c r="C1019" s="159"/>
      <c r="D1019" s="159"/>
      <c r="E1019" s="161"/>
      <c r="F1019" s="162"/>
      <c r="G1019" s="311"/>
      <c r="H1019" s="312"/>
      <c r="I1019" s="163"/>
    </row>
    <row r="1020" spans="1:9" ht="15.75" x14ac:dyDescent="0.25">
      <c r="A1020" s="160"/>
      <c r="B1020" s="159"/>
      <c r="C1020" s="159"/>
      <c r="D1020" s="159"/>
      <c r="E1020" s="161"/>
      <c r="F1020" s="162"/>
      <c r="G1020" s="311"/>
      <c r="H1020" s="312"/>
      <c r="I1020" s="163"/>
    </row>
    <row r="1021" spans="1:9" ht="15.75" x14ac:dyDescent="0.25">
      <c r="A1021" s="160"/>
      <c r="B1021" s="159"/>
      <c r="C1021" s="159"/>
      <c r="D1021" s="159"/>
      <c r="E1021" s="161"/>
      <c r="F1021" s="162"/>
      <c r="G1021" s="311"/>
      <c r="H1021" s="312"/>
      <c r="I1021" s="163"/>
    </row>
    <row r="1022" spans="1:9" ht="12.75" customHeight="1" x14ac:dyDescent="0.25">
      <c r="A1022" s="160"/>
      <c r="B1022" s="159"/>
      <c r="C1022" s="159"/>
      <c r="D1022" s="159"/>
      <c r="E1022" s="161"/>
      <c r="F1022" s="162"/>
      <c r="G1022" s="311"/>
      <c r="H1022" s="312"/>
      <c r="I1022" s="163"/>
    </row>
    <row r="1023" spans="1:9" ht="15.75" x14ac:dyDescent="0.25">
      <c r="A1023" s="160"/>
      <c r="B1023" s="159"/>
      <c r="C1023" s="159"/>
      <c r="D1023" s="159"/>
      <c r="E1023" s="161"/>
      <c r="F1023" s="162"/>
      <c r="G1023" s="311"/>
      <c r="H1023" s="312"/>
      <c r="I1023" s="163"/>
    </row>
    <row r="1024" spans="1:9" ht="15.75" x14ac:dyDescent="0.25">
      <c r="A1024" s="160"/>
      <c r="B1024" s="159"/>
      <c r="C1024" s="159"/>
      <c r="D1024" s="159"/>
      <c r="E1024" s="161"/>
      <c r="F1024" s="162"/>
      <c r="G1024" s="311"/>
      <c r="H1024" s="312"/>
      <c r="I1024" s="163"/>
    </row>
    <row r="1025" spans="1:9" ht="13.5" customHeight="1" x14ac:dyDescent="0.25">
      <c r="A1025" s="160"/>
      <c r="B1025" s="159"/>
      <c r="C1025" s="159"/>
      <c r="D1025" s="159"/>
      <c r="E1025" s="161"/>
      <c r="F1025" s="162"/>
      <c r="G1025" s="311"/>
      <c r="H1025" s="312"/>
      <c r="I1025" s="163"/>
    </row>
    <row r="1026" spans="1:9" ht="15.75" x14ac:dyDescent="0.25">
      <c r="A1026" s="160"/>
      <c r="B1026" s="159"/>
      <c r="C1026" s="159"/>
      <c r="D1026" s="159"/>
      <c r="E1026" s="161"/>
      <c r="F1026" s="162"/>
      <c r="G1026" s="311"/>
      <c r="H1026" s="312"/>
      <c r="I1026" s="163"/>
    </row>
    <row r="1027" spans="1:9" ht="15.75" x14ac:dyDescent="0.25">
      <c r="A1027" s="160"/>
      <c r="B1027" s="159"/>
      <c r="C1027" s="159"/>
      <c r="D1027" s="159"/>
      <c r="E1027" s="161"/>
      <c r="F1027" s="162"/>
      <c r="G1027" s="311"/>
      <c r="H1027" s="312"/>
      <c r="I1027" s="163"/>
    </row>
    <row r="1028" spans="1:9" ht="15.75" x14ac:dyDescent="0.25">
      <c r="A1028" s="160"/>
      <c r="B1028" s="159"/>
      <c r="C1028" s="159"/>
      <c r="D1028" s="159"/>
      <c r="E1028" s="161"/>
      <c r="F1028" s="162"/>
      <c r="G1028" s="311"/>
      <c r="H1028" s="312"/>
      <c r="I1028" s="163"/>
    </row>
    <row r="1029" spans="1:9" ht="15.75" x14ac:dyDescent="0.25">
      <c r="A1029" s="160"/>
      <c r="B1029" s="159"/>
      <c r="C1029" s="159"/>
      <c r="D1029" s="159"/>
      <c r="E1029" s="161"/>
      <c r="F1029" s="162"/>
      <c r="G1029" s="311"/>
      <c r="H1029" s="312"/>
      <c r="I1029" s="163"/>
    </row>
    <row r="1030" spans="1:9" ht="15.75" x14ac:dyDescent="0.25">
      <c r="A1030" s="160"/>
      <c r="B1030" s="159"/>
      <c r="C1030" s="159"/>
      <c r="D1030" s="159"/>
      <c r="E1030" s="161"/>
      <c r="F1030" s="162"/>
      <c r="G1030" s="311"/>
      <c r="H1030" s="312"/>
      <c r="I1030" s="163"/>
    </row>
    <row r="1031" spans="1:9" ht="15.75" x14ac:dyDescent="0.25">
      <c r="A1031" s="160"/>
      <c r="B1031" s="159"/>
      <c r="C1031" s="159"/>
      <c r="D1031" s="159"/>
      <c r="E1031" s="161"/>
      <c r="F1031" s="162"/>
      <c r="G1031" s="311"/>
      <c r="H1031" s="312"/>
      <c r="I1031" s="163"/>
    </row>
    <row r="1032" spans="1:9" ht="15.75" x14ac:dyDescent="0.25">
      <c r="A1032" s="160"/>
      <c r="B1032" s="159"/>
      <c r="C1032" s="159"/>
      <c r="D1032" s="159"/>
      <c r="E1032" s="161"/>
      <c r="F1032" s="162"/>
      <c r="G1032" s="311"/>
      <c r="H1032" s="312"/>
      <c r="I1032" s="163"/>
    </row>
    <row r="1033" spans="1:9" ht="15.75" x14ac:dyDescent="0.25">
      <c r="A1033" s="160"/>
      <c r="B1033" s="159"/>
      <c r="C1033" s="159"/>
      <c r="D1033" s="159"/>
      <c r="E1033" s="164"/>
      <c r="F1033" s="162"/>
      <c r="G1033" s="311"/>
      <c r="H1033" s="312"/>
      <c r="I1033" s="163"/>
    </row>
    <row r="1034" spans="1:9" ht="15.75" x14ac:dyDescent="0.25">
      <c r="A1034" s="160"/>
      <c r="B1034" s="159"/>
      <c r="C1034" s="159"/>
      <c r="D1034" s="159"/>
      <c r="E1034" s="161"/>
      <c r="F1034" s="162"/>
      <c r="G1034" s="311"/>
      <c r="H1034" s="312"/>
      <c r="I1034" s="163"/>
    </row>
    <row r="1035" spans="1:9" ht="15.75" x14ac:dyDescent="0.25">
      <c r="A1035" s="160"/>
      <c r="B1035" s="159"/>
      <c r="C1035" s="159"/>
      <c r="D1035" s="159"/>
      <c r="E1035" s="161"/>
      <c r="F1035" s="162"/>
      <c r="G1035" s="311"/>
      <c r="H1035" s="312"/>
      <c r="I1035" s="163"/>
    </row>
    <row r="1036" spans="1:9" ht="15.75" x14ac:dyDescent="0.25">
      <c r="A1036" s="160"/>
      <c r="B1036" s="159"/>
      <c r="C1036" s="159"/>
      <c r="D1036" s="159"/>
      <c r="E1036" s="161"/>
      <c r="F1036" s="162"/>
      <c r="G1036" s="311"/>
      <c r="H1036" s="312"/>
      <c r="I1036" s="163"/>
    </row>
    <row r="1037" spans="1:9" ht="15.75" x14ac:dyDescent="0.25">
      <c r="A1037" s="160"/>
      <c r="B1037" s="159"/>
      <c r="C1037" s="159"/>
      <c r="D1037" s="159"/>
      <c r="E1037" s="161"/>
      <c r="F1037" s="162"/>
      <c r="G1037" s="311"/>
      <c r="H1037" s="312"/>
      <c r="I1037" s="163"/>
    </row>
    <row r="1038" spans="1:9" ht="15.75" x14ac:dyDescent="0.25">
      <c r="A1038" s="160"/>
      <c r="B1038" s="159"/>
      <c r="C1038" s="159"/>
      <c r="D1038" s="159"/>
      <c r="E1038" s="161"/>
      <c r="F1038" s="162"/>
      <c r="G1038" s="311"/>
      <c r="H1038" s="312"/>
      <c r="I1038" s="163"/>
    </row>
    <row r="1039" spans="1:9" ht="15.75" x14ac:dyDescent="0.25">
      <c r="A1039" s="160"/>
      <c r="B1039" s="159"/>
      <c r="C1039" s="159"/>
      <c r="D1039" s="159"/>
      <c r="E1039" s="161"/>
      <c r="F1039" s="162"/>
      <c r="G1039" s="311"/>
      <c r="H1039" s="312"/>
      <c r="I1039" s="163"/>
    </row>
    <row r="1040" spans="1:9" ht="15.75" x14ac:dyDescent="0.25">
      <c r="A1040" s="160"/>
      <c r="B1040" s="159"/>
      <c r="C1040" s="159"/>
      <c r="D1040" s="159"/>
      <c r="E1040" s="161"/>
      <c r="F1040" s="162"/>
      <c r="G1040" s="311"/>
      <c r="H1040" s="312"/>
      <c r="I1040" s="163"/>
    </row>
    <row r="1041" spans="1:9" ht="15.75" x14ac:dyDescent="0.25">
      <c r="A1041" s="160"/>
      <c r="B1041" s="159"/>
      <c r="C1041" s="159"/>
      <c r="D1041" s="159"/>
      <c r="E1041" s="161"/>
      <c r="F1041" s="162"/>
      <c r="G1041" s="311"/>
      <c r="H1041" s="312"/>
      <c r="I1041" s="163"/>
    </row>
    <row r="1042" spans="1:9" ht="15.75" x14ac:dyDescent="0.25">
      <c r="A1042" s="160"/>
      <c r="B1042" s="159"/>
      <c r="C1042" s="159"/>
      <c r="D1042" s="159"/>
      <c r="E1042" s="161"/>
      <c r="F1042" s="162"/>
      <c r="G1042" s="311"/>
      <c r="H1042" s="312"/>
      <c r="I1042" s="163"/>
    </row>
    <row r="1043" spans="1:9" ht="15.75" x14ac:dyDescent="0.25">
      <c r="A1043" s="160"/>
      <c r="B1043" s="159"/>
      <c r="C1043" s="159"/>
      <c r="D1043" s="159"/>
      <c r="E1043" s="161"/>
      <c r="F1043" s="162"/>
      <c r="G1043" s="311"/>
      <c r="H1043" s="312"/>
      <c r="I1043" s="163"/>
    </row>
    <row r="1044" spans="1:9" ht="15.75" x14ac:dyDescent="0.25">
      <c r="A1044" s="160"/>
      <c r="B1044" s="159"/>
      <c r="C1044" s="159"/>
      <c r="D1044" s="159"/>
      <c r="E1044" s="161"/>
      <c r="F1044" s="162"/>
      <c r="G1044" s="311"/>
      <c r="H1044" s="312"/>
      <c r="I1044" s="163"/>
    </row>
    <row r="1045" spans="1:9" ht="15.75" x14ac:dyDescent="0.25">
      <c r="A1045" s="160"/>
      <c r="B1045" s="159"/>
      <c r="C1045" s="159"/>
      <c r="D1045" s="159"/>
      <c r="E1045" s="161"/>
      <c r="F1045" s="162"/>
      <c r="G1045" s="311"/>
      <c r="H1045" s="312"/>
      <c r="I1045" s="163"/>
    </row>
    <row r="1046" spans="1:9" ht="15.75" x14ac:dyDescent="0.25">
      <c r="A1046" s="160"/>
      <c r="B1046" s="159"/>
      <c r="C1046" s="159"/>
      <c r="D1046" s="159"/>
      <c r="E1046" s="161"/>
      <c r="F1046" s="162"/>
      <c r="G1046" s="311"/>
      <c r="H1046" s="312"/>
      <c r="I1046" s="163"/>
    </row>
    <row r="1047" spans="1:9" ht="15.75" x14ac:dyDescent="0.25">
      <c r="A1047" s="160"/>
      <c r="B1047" s="159"/>
      <c r="C1047" s="159"/>
      <c r="D1047" s="159"/>
      <c r="E1047" s="161"/>
      <c r="F1047" s="162"/>
      <c r="G1047" s="311"/>
      <c r="H1047" s="312"/>
      <c r="I1047" s="163"/>
    </row>
    <row r="1048" spans="1:9" ht="15.75" x14ac:dyDescent="0.25">
      <c r="A1048" s="160"/>
      <c r="B1048" s="159"/>
      <c r="C1048" s="159"/>
      <c r="D1048" s="159"/>
      <c r="E1048" s="161"/>
      <c r="F1048" s="162"/>
      <c r="G1048" s="311"/>
      <c r="H1048" s="312"/>
      <c r="I1048" s="163"/>
    </row>
    <row r="1049" spans="1:9" ht="15.75" x14ac:dyDescent="0.25">
      <c r="A1049" s="160"/>
      <c r="B1049" s="159"/>
      <c r="C1049" s="159"/>
      <c r="D1049" s="159"/>
      <c r="E1049" s="161"/>
      <c r="F1049" s="162"/>
      <c r="G1049" s="311"/>
      <c r="H1049" s="312"/>
      <c r="I1049" s="163"/>
    </row>
    <row r="1050" spans="1:9" ht="15.75" x14ac:dyDescent="0.25">
      <c r="A1050" s="160"/>
      <c r="B1050" s="159"/>
      <c r="C1050" s="159"/>
      <c r="D1050" s="159"/>
      <c r="E1050" s="161"/>
      <c r="F1050" s="162"/>
      <c r="G1050" s="311"/>
      <c r="H1050" s="312"/>
      <c r="I1050" s="163"/>
    </row>
    <row r="1051" spans="1:9" ht="15.75" x14ac:dyDescent="0.25">
      <c r="A1051" s="160"/>
      <c r="B1051" s="159"/>
      <c r="C1051" s="159"/>
      <c r="D1051" s="159"/>
      <c r="E1051" s="161"/>
      <c r="F1051" s="162"/>
      <c r="G1051" s="311"/>
      <c r="H1051" s="312"/>
      <c r="I1051" s="163"/>
    </row>
    <row r="1052" spans="1:9" ht="15.75" x14ac:dyDescent="0.25">
      <c r="A1052" s="160"/>
      <c r="B1052" s="159"/>
      <c r="C1052" s="159"/>
      <c r="D1052" s="159"/>
      <c r="E1052" s="161"/>
      <c r="F1052" s="162"/>
      <c r="G1052" s="311"/>
      <c r="H1052" s="312"/>
      <c r="I1052" s="163"/>
    </row>
    <row r="1053" spans="1:9" ht="15.75" x14ac:dyDescent="0.25">
      <c r="A1053" s="160"/>
      <c r="B1053" s="159"/>
      <c r="C1053" s="159"/>
      <c r="D1053" s="159"/>
      <c r="E1053" s="161"/>
      <c r="F1053" s="162"/>
      <c r="G1053" s="311"/>
      <c r="H1053" s="312"/>
      <c r="I1053" s="163"/>
    </row>
    <row r="1054" spans="1:9" ht="15.75" x14ac:dyDescent="0.25">
      <c r="A1054" s="160"/>
      <c r="B1054" s="159"/>
      <c r="C1054" s="159"/>
      <c r="D1054" s="159"/>
      <c r="E1054" s="161"/>
      <c r="F1054" s="162"/>
      <c r="G1054" s="311"/>
      <c r="H1054" s="312"/>
      <c r="I1054" s="163"/>
    </row>
    <row r="1055" spans="1:9" ht="15.75" x14ac:dyDescent="0.25">
      <c r="A1055" s="160"/>
      <c r="B1055" s="159"/>
      <c r="C1055" s="159"/>
      <c r="D1055" s="159"/>
      <c r="E1055" s="161"/>
      <c r="F1055" s="162"/>
      <c r="G1055" s="311"/>
      <c r="H1055" s="312"/>
      <c r="I1055" s="163"/>
    </row>
    <row r="1056" spans="1:9" ht="15.75" x14ac:dyDescent="0.25">
      <c r="A1056" s="160"/>
      <c r="B1056" s="159"/>
      <c r="C1056" s="159"/>
      <c r="D1056" s="159"/>
      <c r="E1056" s="161"/>
      <c r="F1056" s="162"/>
      <c r="G1056" s="311"/>
      <c r="H1056" s="312"/>
      <c r="I1056" s="163"/>
    </row>
    <row r="1057" spans="1:9" ht="15.75" x14ac:dyDescent="0.25">
      <c r="A1057" s="160"/>
      <c r="B1057" s="159"/>
      <c r="C1057" s="159"/>
      <c r="D1057" s="159"/>
      <c r="E1057" s="161"/>
      <c r="F1057" s="162"/>
      <c r="G1057" s="311"/>
      <c r="H1057" s="312"/>
      <c r="I1057" s="163"/>
    </row>
    <row r="1058" spans="1:9" ht="15.75" x14ac:dyDescent="0.25">
      <c r="A1058" s="160"/>
      <c r="B1058" s="159"/>
      <c r="C1058" s="159"/>
      <c r="D1058" s="159"/>
      <c r="E1058" s="161"/>
      <c r="F1058" s="162"/>
      <c r="G1058" s="311"/>
      <c r="H1058" s="312"/>
      <c r="I1058" s="163"/>
    </row>
    <row r="1059" spans="1:9" ht="15.75" x14ac:dyDescent="0.25">
      <c r="A1059" s="160"/>
      <c r="B1059" s="159"/>
      <c r="C1059" s="159"/>
      <c r="D1059" s="159"/>
      <c r="E1059" s="161"/>
      <c r="F1059" s="162"/>
      <c r="G1059" s="311"/>
      <c r="H1059" s="312"/>
      <c r="I1059" s="163"/>
    </row>
    <row r="1060" spans="1:9" ht="15.75" x14ac:dyDescent="0.25">
      <c r="A1060" s="160"/>
      <c r="B1060" s="159"/>
      <c r="C1060" s="159"/>
      <c r="D1060" s="159"/>
      <c r="E1060" s="161"/>
      <c r="F1060" s="162"/>
      <c r="G1060" s="311"/>
      <c r="H1060" s="312"/>
      <c r="I1060" s="163"/>
    </row>
    <row r="1061" spans="1:9" ht="15.75" x14ac:dyDescent="0.25">
      <c r="A1061" s="160"/>
      <c r="B1061" s="159"/>
      <c r="C1061" s="159"/>
      <c r="D1061" s="159"/>
      <c r="E1061" s="161"/>
      <c r="F1061" s="162"/>
      <c r="G1061" s="311"/>
      <c r="H1061" s="312"/>
      <c r="I1061" s="163"/>
    </row>
    <row r="1062" spans="1:9" ht="15.75" x14ac:dyDescent="0.25">
      <c r="A1062" s="160"/>
      <c r="B1062" s="159"/>
      <c r="C1062" s="159"/>
      <c r="D1062" s="159"/>
      <c r="E1062" s="161"/>
      <c r="F1062" s="162"/>
      <c r="G1062" s="311"/>
      <c r="H1062" s="312"/>
      <c r="I1062" s="163"/>
    </row>
    <row r="1063" spans="1:9" ht="15.75" x14ac:dyDescent="0.25">
      <c r="A1063" s="160"/>
      <c r="B1063" s="159"/>
      <c r="C1063" s="159"/>
      <c r="D1063" s="159"/>
      <c r="E1063" s="161"/>
      <c r="F1063" s="162"/>
      <c r="G1063" s="311"/>
      <c r="H1063" s="312"/>
      <c r="I1063" s="163"/>
    </row>
    <row r="1064" spans="1:9" ht="15.75" x14ac:dyDescent="0.25">
      <c r="A1064" s="160"/>
      <c r="B1064" s="159"/>
      <c r="C1064" s="159"/>
      <c r="D1064" s="159"/>
      <c r="E1064" s="161"/>
      <c r="F1064" s="162"/>
      <c r="G1064" s="311"/>
      <c r="H1064" s="312"/>
      <c r="I1064" s="163"/>
    </row>
    <row r="1065" spans="1:9" ht="15.75" x14ac:dyDescent="0.25">
      <c r="A1065" s="160"/>
      <c r="B1065" s="159"/>
      <c r="C1065" s="159"/>
      <c r="D1065" s="159"/>
      <c r="E1065" s="161"/>
      <c r="F1065" s="162"/>
      <c r="G1065" s="311"/>
      <c r="H1065" s="312"/>
      <c r="I1065" s="163"/>
    </row>
    <row r="1066" spans="1:9" ht="15.75" x14ac:dyDescent="0.25">
      <c r="A1066" s="160"/>
      <c r="B1066" s="159"/>
      <c r="C1066" s="159"/>
      <c r="D1066" s="159"/>
      <c r="E1066" s="161"/>
      <c r="F1066" s="162"/>
      <c r="G1066" s="311"/>
      <c r="H1066" s="312"/>
      <c r="I1066" s="163"/>
    </row>
    <row r="1067" spans="1:9" ht="15.75" x14ac:dyDescent="0.25">
      <c r="A1067" s="160"/>
      <c r="B1067" s="159"/>
      <c r="C1067" s="159"/>
      <c r="D1067" s="159"/>
      <c r="E1067" s="161"/>
      <c r="F1067" s="162"/>
      <c r="G1067" s="311"/>
      <c r="H1067" s="312"/>
      <c r="I1067" s="163"/>
    </row>
    <row r="1068" spans="1:9" ht="15.75" x14ac:dyDescent="0.25">
      <c r="A1068" s="160"/>
      <c r="B1068" s="159"/>
      <c r="C1068" s="159"/>
      <c r="D1068" s="159"/>
      <c r="E1068" s="161"/>
      <c r="F1068" s="162"/>
      <c r="G1068" s="311"/>
      <c r="H1068" s="312"/>
      <c r="I1068" s="163"/>
    </row>
    <row r="1069" spans="1:9" ht="15.75" x14ac:dyDescent="0.25">
      <c r="A1069" s="160"/>
      <c r="B1069" s="159"/>
      <c r="C1069" s="159"/>
      <c r="D1069" s="159"/>
      <c r="E1069" s="161"/>
      <c r="F1069" s="162"/>
      <c r="G1069" s="311"/>
      <c r="H1069" s="312"/>
      <c r="I1069" s="163"/>
    </row>
    <row r="1070" spans="1:9" ht="15.75" x14ac:dyDescent="0.25">
      <c r="A1070" s="160"/>
      <c r="B1070" s="159"/>
      <c r="C1070" s="159"/>
      <c r="D1070" s="159"/>
      <c r="E1070" s="161"/>
      <c r="F1070" s="162"/>
      <c r="G1070" s="311"/>
      <c r="H1070" s="312"/>
      <c r="I1070" s="163"/>
    </row>
    <row r="1071" spans="1:9" ht="15.75" x14ac:dyDescent="0.25">
      <c r="A1071" s="160"/>
      <c r="B1071" s="159"/>
      <c r="C1071" s="159"/>
      <c r="D1071" s="159"/>
      <c r="E1071" s="161"/>
      <c r="F1071" s="162"/>
      <c r="G1071" s="311"/>
      <c r="H1071" s="312"/>
      <c r="I1071" s="163"/>
    </row>
    <row r="1072" spans="1:9" ht="15.75" x14ac:dyDescent="0.25">
      <c r="A1072" s="160"/>
      <c r="B1072" s="159"/>
      <c r="C1072" s="159"/>
      <c r="D1072" s="159"/>
      <c r="E1072" s="161"/>
      <c r="F1072" s="162"/>
      <c r="G1072" s="311"/>
      <c r="H1072" s="312"/>
      <c r="I1072" s="163"/>
    </row>
    <row r="1073" spans="1:9" ht="15.75" x14ac:dyDescent="0.25">
      <c r="A1073" s="160"/>
      <c r="B1073" s="159"/>
      <c r="C1073" s="159"/>
      <c r="D1073" s="159"/>
      <c r="E1073" s="161"/>
      <c r="F1073" s="162"/>
      <c r="G1073" s="311"/>
      <c r="H1073" s="312"/>
      <c r="I1073" s="163"/>
    </row>
    <row r="1074" spans="1:9" ht="15.75" x14ac:dyDescent="0.25">
      <c r="A1074" s="160"/>
      <c r="B1074" s="159"/>
      <c r="C1074" s="159"/>
      <c r="D1074" s="159"/>
      <c r="E1074" s="161"/>
      <c r="F1074" s="162"/>
      <c r="G1074" s="311"/>
      <c r="H1074" s="312"/>
      <c r="I1074" s="163"/>
    </row>
    <row r="1075" spans="1:9" ht="15.75" x14ac:dyDescent="0.25">
      <c r="A1075" s="160"/>
      <c r="B1075" s="159"/>
      <c r="C1075" s="159"/>
      <c r="D1075" s="159"/>
      <c r="E1075" s="161"/>
      <c r="F1075" s="162"/>
      <c r="G1075" s="311"/>
      <c r="H1075" s="312"/>
      <c r="I1075" s="163"/>
    </row>
    <row r="1076" spans="1:9" ht="15.75" x14ac:dyDescent="0.25">
      <c r="A1076" s="160"/>
      <c r="B1076" s="159"/>
      <c r="C1076" s="159"/>
      <c r="D1076" s="159"/>
      <c r="E1076" s="161"/>
      <c r="F1076" s="162"/>
      <c r="G1076" s="311"/>
      <c r="H1076" s="312"/>
      <c r="I1076" s="163"/>
    </row>
    <row r="1077" spans="1:9" ht="15.75" x14ac:dyDescent="0.25">
      <c r="A1077" s="160"/>
      <c r="B1077" s="159"/>
      <c r="C1077" s="159"/>
      <c r="D1077" s="159"/>
      <c r="E1077" s="161"/>
      <c r="F1077" s="162"/>
      <c r="G1077" s="311"/>
      <c r="H1077" s="312"/>
      <c r="I1077" s="163"/>
    </row>
    <row r="1078" spans="1:9" ht="15.75" x14ac:dyDescent="0.25">
      <c r="A1078" s="160"/>
      <c r="B1078" s="159"/>
      <c r="C1078" s="159"/>
      <c r="D1078" s="159"/>
      <c r="E1078" s="161"/>
      <c r="F1078" s="162"/>
      <c r="G1078" s="311"/>
      <c r="H1078" s="312"/>
      <c r="I1078" s="163"/>
    </row>
    <row r="1079" spans="1:9" ht="15.75" x14ac:dyDescent="0.25">
      <c r="A1079" s="160"/>
      <c r="B1079" s="159"/>
      <c r="C1079" s="159"/>
      <c r="D1079" s="159"/>
      <c r="E1079" s="161"/>
      <c r="F1079" s="162"/>
      <c r="G1079" s="311"/>
      <c r="H1079" s="312"/>
      <c r="I1079" s="163"/>
    </row>
    <row r="1080" spans="1:9" ht="15.75" x14ac:dyDescent="0.25">
      <c r="A1080" s="160"/>
      <c r="B1080" s="159"/>
      <c r="C1080" s="159"/>
      <c r="D1080" s="159"/>
      <c r="E1080" s="161"/>
      <c r="F1080" s="162"/>
      <c r="G1080" s="311"/>
      <c r="H1080" s="312"/>
      <c r="I1080" s="163"/>
    </row>
    <row r="1081" spans="1:9" ht="15.75" x14ac:dyDescent="0.25">
      <c r="A1081" s="160"/>
      <c r="B1081" s="159"/>
      <c r="C1081" s="159"/>
      <c r="D1081" s="159"/>
      <c r="E1081" s="161"/>
      <c r="F1081" s="162"/>
      <c r="G1081" s="311"/>
      <c r="H1081" s="312"/>
      <c r="I1081" s="163"/>
    </row>
    <row r="1082" spans="1:9" ht="15.75" x14ac:dyDescent="0.25">
      <c r="A1082" s="160"/>
      <c r="B1082" s="159"/>
      <c r="C1082" s="159"/>
      <c r="D1082" s="159"/>
      <c r="E1082" s="161"/>
      <c r="F1082" s="162"/>
      <c r="G1082" s="311"/>
      <c r="H1082" s="312"/>
      <c r="I1082" s="163"/>
    </row>
    <row r="1083" spans="1:9" ht="15.75" x14ac:dyDescent="0.25">
      <c r="A1083" s="160"/>
      <c r="B1083" s="159"/>
      <c r="C1083" s="159"/>
      <c r="D1083" s="159"/>
      <c r="E1083" s="161"/>
      <c r="F1083" s="162"/>
      <c r="G1083" s="311"/>
      <c r="H1083" s="312"/>
      <c r="I1083" s="163"/>
    </row>
    <row r="1084" spans="1:9" ht="15.75" x14ac:dyDescent="0.25">
      <c r="A1084" s="160"/>
      <c r="B1084" s="159"/>
      <c r="C1084" s="159"/>
      <c r="D1084" s="159"/>
      <c r="E1084" s="161"/>
      <c r="F1084" s="162"/>
      <c r="G1084" s="311"/>
      <c r="H1084" s="312"/>
      <c r="I1084" s="163"/>
    </row>
    <row r="1085" spans="1:9" ht="15.75" x14ac:dyDescent="0.25">
      <c r="A1085" s="160"/>
      <c r="B1085" s="159"/>
      <c r="C1085" s="159"/>
      <c r="D1085" s="159"/>
      <c r="E1085" s="161"/>
      <c r="F1085" s="162"/>
      <c r="G1085" s="311"/>
      <c r="H1085" s="312"/>
      <c r="I1085" s="163"/>
    </row>
    <row r="1086" spans="1:9" ht="15.75" x14ac:dyDescent="0.25">
      <c r="A1086" s="160"/>
      <c r="B1086" s="159"/>
      <c r="C1086" s="159"/>
      <c r="D1086" s="159"/>
      <c r="E1086" s="161"/>
      <c r="F1086" s="162"/>
      <c r="G1086" s="311"/>
      <c r="H1086" s="312"/>
      <c r="I1086" s="163"/>
    </row>
    <row r="1087" spans="1:9" ht="15.75" x14ac:dyDescent="0.25">
      <c r="A1087" s="160"/>
      <c r="B1087" s="159"/>
      <c r="C1087" s="159"/>
      <c r="D1087" s="159"/>
      <c r="E1087" s="161"/>
      <c r="F1087" s="162"/>
      <c r="G1087" s="311"/>
      <c r="H1087" s="312"/>
      <c r="I1087" s="163"/>
    </row>
    <row r="1088" spans="1:9" ht="15.75" x14ac:dyDescent="0.25">
      <c r="A1088" s="160"/>
      <c r="B1088" s="159"/>
      <c r="C1088" s="159"/>
      <c r="D1088" s="159"/>
      <c r="E1088" s="161"/>
      <c r="F1088" s="162"/>
      <c r="G1088" s="311"/>
      <c r="H1088" s="312"/>
      <c r="I1088" s="163"/>
    </row>
    <row r="1089" spans="1:9" ht="15.75" x14ac:dyDescent="0.25">
      <c r="A1089" s="160"/>
      <c r="B1089" s="159"/>
      <c r="C1089" s="159"/>
      <c r="D1089" s="159"/>
      <c r="E1089" s="161"/>
      <c r="F1089" s="162"/>
      <c r="G1089" s="311"/>
      <c r="H1089" s="312"/>
      <c r="I1089" s="163"/>
    </row>
    <row r="1090" spans="1:9" ht="15.75" x14ac:dyDescent="0.25">
      <c r="A1090" s="160"/>
      <c r="B1090" s="159"/>
      <c r="C1090" s="159"/>
      <c r="D1090" s="159"/>
      <c r="E1090" s="161"/>
      <c r="F1090" s="162"/>
      <c r="G1090" s="311"/>
      <c r="H1090" s="312"/>
      <c r="I1090" s="163"/>
    </row>
    <row r="1091" spans="1:9" ht="15.75" x14ac:dyDescent="0.25">
      <c r="A1091" s="160"/>
      <c r="B1091" s="159"/>
      <c r="C1091" s="159"/>
      <c r="D1091" s="159"/>
      <c r="E1091" s="161"/>
      <c r="F1091" s="162"/>
      <c r="G1091" s="311"/>
      <c r="H1091" s="312"/>
      <c r="I1091" s="163"/>
    </row>
    <row r="1092" spans="1:9" ht="15.75" x14ac:dyDescent="0.25">
      <c r="A1092" s="160"/>
      <c r="B1092" s="159"/>
      <c r="C1092" s="159"/>
      <c r="D1092" s="159"/>
      <c r="E1092" s="161"/>
      <c r="F1092" s="162"/>
      <c r="G1092" s="311"/>
      <c r="H1092" s="312"/>
      <c r="I1092" s="163"/>
    </row>
    <row r="1093" spans="1:9" ht="15.75" x14ac:dyDescent="0.25">
      <c r="A1093" s="160"/>
      <c r="B1093" s="159"/>
      <c r="C1093" s="159"/>
      <c r="D1093" s="159"/>
      <c r="E1093" s="161"/>
      <c r="F1093" s="162"/>
      <c r="G1093" s="311"/>
      <c r="H1093" s="312"/>
      <c r="I1093" s="163"/>
    </row>
    <row r="1094" spans="1:9" ht="15.75" x14ac:dyDescent="0.25">
      <c r="A1094" s="160"/>
      <c r="B1094" s="159"/>
      <c r="C1094" s="159"/>
      <c r="D1094" s="159"/>
      <c r="E1094" s="161"/>
      <c r="F1094" s="162"/>
      <c r="G1094" s="311"/>
      <c r="H1094" s="312"/>
      <c r="I1094" s="163"/>
    </row>
    <row r="1095" spans="1:9" ht="15.75" x14ac:dyDescent="0.25">
      <c r="A1095" s="160"/>
      <c r="B1095" s="159"/>
      <c r="C1095" s="159"/>
      <c r="D1095" s="159"/>
      <c r="E1095" s="161"/>
      <c r="F1095" s="162"/>
      <c r="G1095" s="311"/>
      <c r="H1095" s="312"/>
      <c r="I1095" s="163"/>
    </row>
    <row r="1096" spans="1:9" ht="15.75" x14ac:dyDescent="0.25">
      <c r="A1096" s="160"/>
      <c r="B1096" s="159"/>
      <c r="C1096" s="159"/>
      <c r="D1096" s="159"/>
      <c r="E1096" s="161"/>
      <c r="F1096" s="162"/>
      <c r="G1096" s="311"/>
      <c r="H1096" s="312"/>
      <c r="I1096" s="163"/>
    </row>
    <row r="1097" spans="1:9" ht="15.75" x14ac:dyDescent="0.25">
      <c r="A1097" s="160"/>
      <c r="B1097" s="159"/>
      <c r="C1097" s="159"/>
      <c r="D1097" s="159"/>
      <c r="E1097" s="161"/>
      <c r="F1097" s="162"/>
      <c r="G1097" s="311"/>
      <c r="H1097" s="312"/>
      <c r="I1097" s="163"/>
    </row>
    <row r="1098" spans="1:9" ht="15.75" x14ac:dyDescent="0.25">
      <c r="A1098" s="160"/>
      <c r="B1098" s="159"/>
      <c r="C1098" s="159"/>
      <c r="D1098" s="159"/>
      <c r="E1098" s="161"/>
      <c r="F1098" s="162"/>
      <c r="G1098" s="311"/>
      <c r="H1098" s="312"/>
      <c r="I1098" s="163"/>
    </row>
    <row r="1099" spans="1:9" ht="15.75" x14ac:dyDescent="0.25">
      <c r="A1099" s="160"/>
      <c r="B1099" s="159"/>
      <c r="C1099" s="159"/>
      <c r="D1099" s="159"/>
      <c r="E1099" s="161"/>
      <c r="F1099" s="162"/>
      <c r="G1099" s="311"/>
      <c r="H1099" s="312"/>
      <c r="I1099" s="163"/>
    </row>
    <row r="1100" spans="1:9" ht="15.75" x14ac:dyDescent="0.25">
      <c r="A1100" s="160"/>
      <c r="B1100" s="159"/>
      <c r="C1100" s="159"/>
      <c r="D1100" s="159"/>
      <c r="E1100" s="161"/>
      <c r="F1100" s="162"/>
      <c r="G1100" s="311"/>
      <c r="H1100" s="312"/>
      <c r="I1100" s="163"/>
    </row>
    <row r="1101" spans="1:9" ht="15.75" x14ac:dyDescent="0.25">
      <c r="A1101" s="160"/>
      <c r="B1101" s="159"/>
      <c r="C1101" s="159"/>
      <c r="D1101" s="159"/>
      <c r="E1101" s="161"/>
      <c r="F1101" s="162"/>
      <c r="G1101" s="311"/>
      <c r="H1101" s="312"/>
      <c r="I1101" s="163"/>
    </row>
    <row r="1102" spans="1:9" ht="15.75" x14ac:dyDescent="0.25">
      <c r="A1102" s="160"/>
      <c r="B1102" s="159"/>
      <c r="C1102" s="159"/>
      <c r="D1102" s="159"/>
      <c r="E1102" s="161"/>
      <c r="F1102" s="162"/>
      <c r="G1102" s="311"/>
      <c r="H1102" s="312"/>
      <c r="I1102" s="163"/>
    </row>
    <row r="1103" spans="1:9" ht="15.75" x14ac:dyDescent="0.25">
      <c r="A1103" s="160"/>
      <c r="B1103" s="159"/>
      <c r="C1103" s="159"/>
      <c r="D1103" s="159"/>
      <c r="E1103" s="161"/>
      <c r="F1103" s="162"/>
      <c r="G1103" s="311"/>
      <c r="H1103" s="312"/>
      <c r="I1103" s="163"/>
    </row>
    <row r="1104" spans="1:9" ht="15.75" x14ac:dyDescent="0.25">
      <c r="A1104" s="160"/>
      <c r="B1104" s="159"/>
      <c r="C1104" s="159"/>
      <c r="D1104" s="159"/>
      <c r="E1104" s="161"/>
      <c r="F1104" s="162"/>
      <c r="G1104" s="311"/>
      <c r="H1104" s="312"/>
      <c r="I1104" s="163"/>
    </row>
    <row r="1105" spans="1:9" ht="15.75" x14ac:dyDescent="0.25">
      <c r="A1105" s="160"/>
      <c r="B1105" s="159"/>
      <c r="C1105" s="159"/>
      <c r="D1105" s="159"/>
      <c r="E1105" s="161"/>
      <c r="F1105" s="162"/>
      <c r="G1105" s="311"/>
      <c r="H1105" s="312"/>
      <c r="I1105" s="163"/>
    </row>
    <row r="1106" spans="1:9" ht="15.75" x14ac:dyDescent="0.25">
      <c r="A1106" s="160"/>
      <c r="B1106" s="159"/>
      <c r="C1106" s="159"/>
      <c r="D1106" s="159"/>
      <c r="E1106" s="161"/>
      <c r="F1106" s="162"/>
      <c r="G1106" s="311"/>
      <c r="H1106" s="312"/>
      <c r="I1106" s="163"/>
    </row>
    <row r="1107" spans="1:9" ht="15.75" x14ac:dyDescent="0.25">
      <c r="A1107" s="160"/>
      <c r="B1107" s="159"/>
      <c r="C1107" s="159"/>
      <c r="D1107" s="159"/>
      <c r="E1107" s="161"/>
      <c r="F1107" s="162"/>
      <c r="G1107" s="311"/>
      <c r="H1107" s="312"/>
      <c r="I1107" s="163"/>
    </row>
    <row r="1108" spans="1:9" ht="15.75" x14ac:dyDescent="0.25">
      <c r="A1108" s="160"/>
      <c r="B1108" s="159"/>
      <c r="C1108" s="159"/>
      <c r="D1108" s="159"/>
      <c r="E1108" s="161"/>
      <c r="F1108" s="162"/>
      <c r="G1108" s="311"/>
      <c r="H1108" s="312"/>
      <c r="I1108" s="163"/>
    </row>
    <row r="1109" spans="1:9" ht="15.75" x14ac:dyDescent="0.25">
      <c r="A1109" s="160"/>
      <c r="B1109" s="159"/>
      <c r="C1109" s="159"/>
      <c r="D1109" s="159"/>
      <c r="E1109" s="161"/>
      <c r="F1109" s="162"/>
      <c r="G1109" s="311"/>
      <c r="H1109" s="312"/>
      <c r="I1109" s="163"/>
    </row>
    <row r="1110" spans="1:9" ht="15.75" x14ac:dyDescent="0.25">
      <c r="A1110" s="160"/>
      <c r="B1110" s="159"/>
      <c r="C1110" s="159"/>
      <c r="D1110" s="159"/>
      <c r="E1110" s="161"/>
      <c r="F1110" s="162"/>
      <c r="G1110" s="311"/>
      <c r="H1110" s="312"/>
      <c r="I1110" s="163"/>
    </row>
    <row r="1111" spans="1:9" ht="15.75" x14ac:dyDescent="0.25">
      <c r="A1111" s="160"/>
      <c r="B1111" s="159"/>
      <c r="C1111" s="159"/>
      <c r="D1111" s="159"/>
      <c r="E1111" s="161"/>
      <c r="F1111" s="162"/>
      <c r="G1111" s="311"/>
      <c r="H1111" s="312"/>
      <c r="I1111" s="163"/>
    </row>
    <row r="1112" spans="1:9" ht="15.75" x14ac:dyDescent="0.25">
      <c r="A1112" s="160"/>
      <c r="B1112" s="159"/>
      <c r="C1112" s="159"/>
      <c r="D1112" s="159"/>
      <c r="E1112" s="161"/>
      <c r="F1112" s="162"/>
      <c r="G1112" s="311"/>
      <c r="H1112" s="312"/>
      <c r="I1112" s="163"/>
    </row>
    <row r="1113" spans="1:9" ht="15.75" x14ac:dyDescent="0.25">
      <c r="A1113" s="160"/>
      <c r="B1113" s="159"/>
      <c r="C1113" s="159"/>
      <c r="D1113" s="159"/>
      <c r="E1113" s="161"/>
      <c r="F1113" s="162"/>
      <c r="G1113" s="311"/>
      <c r="H1113" s="312"/>
      <c r="I1113" s="163"/>
    </row>
    <row r="1114" spans="1:9" ht="15.75" x14ac:dyDescent="0.25">
      <c r="A1114" s="160"/>
      <c r="B1114" s="159"/>
      <c r="C1114" s="159"/>
      <c r="D1114" s="159"/>
      <c r="E1114" s="161"/>
      <c r="F1114" s="162"/>
      <c r="G1114" s="311"/>
      <c r="H1114" s="312"/>
      <c r="I1114" s="163"/>
    </row>
    <row r="1115" spans="1:9" ht="15.75" x14ac:dyDescent="0.25">
      <c r="A1115" s="160"/>
      <c r="B1115" s="159"/>
      <c r="C1115" s="159"/>
      <c r="D1115" s="159"/>
      <c r="E1115" s="161"/>
      <c r="F1115" s="162"/>
      <c r="G1115" s="311"/>
      <c r="H1115" s="312"/>
      <c r="I1115" s="163"/>
    </row>
    <row r="1116" spans="1:9" ht="15.75" x14ac:dyDescent="0.25">
      <c r="A1116" s="160"/>
      <c r="B1116" s="159"/>
      <c r="C1116" s="159"/>
      <c r="D1116" s="159"/>
      <c r="E1116" s="161"/>
      <c r="F1116" s="162"/>
      <c r="G1116" s="311"/>
      <c r="H1116" s="312"/>
      <c r="I1116" s="163"/>
    </row>
    <row r="1117" spans="1:9" ht="15.75" x14ac:dyDescent="0.25">
      <c r="A1117" s="160"/>
      <c r="B1117" s="159"/>
      <c r="C1117" s="159"/>
      <c r="D1117" s="159"/>
      <c r="E1117" s="161"/>
      <c r="F1117" s="162"/>
      <c r="G1117" s="311"/>
      <c r="H1117" s="312"/>
      <c r="I1117" s="163"/>
    </row>
    <row r="1118" spans="1:9" ht="15.75" x14ac:dyDescent="0.25">
      <c r="A1118" s="160"/>
      <c r="B1118" s="159"/>
      <c r="C1118" s="159"/>
      <c r="D1118" s="159"/>
      <c r="E1118" s="161"/>
      <c r="F1118" s="162"/>
      <c r="G1118" s="311"/>
      <c r="H1118" s="312"/>
      <c r="I1118" s="163"/>
    </row>
    <row r="1119" spans="1:9" ht="15.75" x14ac:dyDescent="0.25">
      <c r="A1119" s="160"/>
      <c r="B1119" s="159"/>
      <c r="C1119" s="159"/>
      <c r="D1119" s="159"/>
      <c r="E1119" s="161"/>
      <c r="F1119" s="162"/>
      <c r="G1119" s="311"/>
      <c r="H1119" s="312"/>
      <c r="I1119" s="163"/>
    </row>
    <row r="1120" spans="1:9" ht="15.75" x14ac:dyDescent="0.25">
      <c r="A1120" s="160"/>
      <c r="B1120" s="159"/>
      <c r="C1120" s="159"/>
      <c r="D1120" s="159"/>
      <c r="E1120" s="161"/>
      <c r="F1120" s="162"/>
      <c r="G1120" s="311"/>
      <c r="H1120" s="312"/>
      <c r="I1120" s="163"/>
    </row>
    <row r="1121" spans="1:9" ht="15.75" x14ac:dyDescent="0.25">
      <c r="A1121" s="160"/>
      <c r="B1121" s="159"/>
      <c r="C1121" s="159"/>
      <c r="D1121" s="159"/>
      <c r="E1121" s="161"/>
      <c r="F1121" s="162"/>
      <c r="G1121" s="311"/>
      <c r="H1121" s="312"/>
      <c r="I1121" s="163"/>
    </row>
    <row r="1122" spans="1:9" ht="15.75" x14ac:dyDescent="0.25">
      <c r="A1122" s="160"/>
      <c r="B1122" s="159"/>
      <c r="C1122" s="159"/>
      <c r="D1122" s="159"/>
      <c r="E1122" s="161"/>
      <c r="F1122" s="162"/>
      <c r="G1122" s="311"/>
      <c r="H1122" s="312"/>
      <c r="I1122" s="163"/>
    </row>
    <row r="1123" spans="1:9" ht="15.75" x14ac:dyDescent="0.25">
      <c r="A1123" s="160"/>
      <c r="B1123" s="159"/>
      <c r="C1123" s="159"/>
      <c r="D1123" s="159"/>
      <c r="E1123" s="161"/>
      <c r="F1123" s="162"/>
      <c r="G1123" s="311"/>
      <c r="H1123" s="312"/>
      <c r="I1123" s="163"/>
    </row>
    <row r="1124" spans="1:9" ht="15.75" x14ac:dyDescent="0.25">
      <c r="A1124" s="160"/>
      <c r="B1124" s="159"/>
      <c r="C1124" s="159"/>
      <c r="D1124" s="159"/>
      <c r="E1124" s="161"/>
      <c r="F1124" s="162"/>
      <c r="G1124" s="311"/>
      <c r="H1124" s="312"/>
      <c r="I1124" s="163"/>
    </row>
    <row r="1125" spans="1:9" ht="15.75" x14ac:dyDescent="0.25">
      <c r="A1125" s="160"/>
      <c r="B1125" s="159"/>
      <c r="C1125" s="159"/>
      <c r="D1125" s="159"/>
      <c r="E1125" s="161"/>
      <c r="F1125" s="162"/>
      <c r="G1125" s="311"/>
      <c r="H1125" s="312"/>
      <c r="I1125" s="163"/>
    </row>
    <row r="1126" spans="1:9" ht="15.75" x14ac:dyDescent="0.25">
      <c r="A1126" s="160"/>
      <c r="B1126" s="159"/>
      <c r="C1126" s="159"/>
      <c r="D1126" s="159"/>
      <c r="E1126" s="161"/>
      <c r="F1126" s="162"/>
      <c r="G1126" s="311"/>
      <c r="H1126" s="312"/>
      <c r="I1126" s="163"/>
    </row>
    <row r="1127" spans="1:9" ht="15.75" x14ac:dyDescent="0.25">
      <c r="A1127" s="160"/>
      <c r="B1127" s="159"/>
      <c r="C1127" s="159"/>
      <c r="D1127" s="159"/>
      <c r="E1127" s="161"/>
      <c r="F1127" s="162"/>
      <c r="G1127" s="311"/>
      <c r="H1127" s="312"/>
      <c r="I1127" s="163"/>
    </row>
    <row r="1128" spans="1:9" ht="15.75" x14ac:dyDescent="0.25">
      <c r="A1128" s="160"/>
      <c r="B1128" s="159"/>
      <c r="C1128" s="159"/>
      <c r="D1128" s="159"/>
      <c r="E1128" s="161"/>
      <c r="F1128" s="162"/>
      <c r="G1128" s="311"/>
      <c r="H1128" s="312"/>
      <c r="I1128" s="163"/>
    </row>
    <row r="1129" spans="1:9" ht="15.75" x14ac:dyDescent="0.25">
      <c r="A1129" s="160"/>
      <c r="B1129" s="159"/>
      <c r="C1129" s="159"/>
      <c r="D1129" s="159"/>
      <c r="E1129" s="161"/>
      <c r="F1129" s="162"/>
      <c r="G1129" s="311"/>
      <c r="H1129" s="312"/>
      <c r="I1129" s="163"/>
    </row>
    <row r="1130" spans="1:9" ht="15.75" x14ac:dyDescent="0.25">
      <c r="A1130" s="160"/>
      <c r="B1130" s="159"/>
      <c r="C1130" s="159"/>
      <c r="D1130" s="159"/>
      <c r="E1130" s="161"/>
      <c r="F1130" s="162"/>
      <c r="G1130" s="311"/>
      <c r="H1130" s="312"/>
      <c r="I1130" s="163"/>
    </row>
    <row r="1131" spans="1:9" ht="15.75" x14ac:dyDescent="0.25">
      <c r="A1131" s="160"/>
      <c r="B1131" s="159"/>
      <c r="C1131" s="159"/>
      <c r="D1131" s="159"/>
      <c r="E1131" s="161"/>
      <c r="F1131" s="162"/>
      <c r="G1131" s="311"/>
      <c r="H1131" s="312"/>
      <c r="I1131" s="163"/>
    </row>
    <row r="1132" spans="1:9" ht="15.75" x14ac:dyDescent="0.25">
      <c r="A1132" s="160"/>
      <c r="B1132" s="159"/>
      <c r="C1132" s="159"/>
      <c r="D1132" s="159"/>
      <c r="E1132" s="161"/>
      <c r="F1132" s="162"/>
      <c r="G1132" s="311"/>
      <c r="H1132" s="312"/>
      <c r="I1132" s="163"/>
    </row>
    <row r="1133" spans="1:9" ht="15.75" x14ac:dyDescent="0.25">
      <c r="A1133" s="160"/>
      <c r="B1133" s="159"/>
      <c r="C1133" s="159"/>
      <c r="D1133" s="159"/>
      <c r="E1133" s="161"/>
      <c r="F1133" s="162"/>
      <c r="G1133" s="311"/>
      <c r="H1133" s="312"/>
      <c r="I1133" s="163"/>
    </row>
    <row r="1134" spans="1:9" ht="15.75" x14ac:dyDescent="0.25">
      <c r="A1134" s="160"/>
      <c r="B1134" s="159"/>
      <c r="C1134" s="159"/>
      <c r="D1134" s="159"/>
      <c r="E1134" s="161"/>
      <c r="F1134" s="162"/>
      <c r="G1134" s="311"/>
      <c r="H1134" s="312"/>
      <c r="I1134" s="163"/>
    </row>
    <row r="1135" spans="1:9" ht="15.75" x14ac:dyDescent="0.25">
      <c r="A1135" s="160"/>
      <c r="B1135" s="159"/>
      <c r="C1135" s="159"/>
      <c r="D1135" s="159"/>
      <c r="E1135" s="161"/>
      <c r="F1135" s="162"/>
      <c r="G1135" s="311"/>
      <c r="H1135" s="312"/>
      <c r="I1135" s="163"/>
    </row>
    <row r="1136" spans="1:9" ht="15.75" x14ac:dyDescent="0.25">
      <c r="A1136" s="160"/>
      <c r="B1136" s="159"/>
      <c r="C1136" s="159"/>
      <c r="D1136" s="159"/>
      <c r="E1136" s="161"/>
      <c r="F1136" s="162"/>
      <c r="G1136" s="311"/>
      <c r="H1136" s="312"/>
      <c r="I1136" s="163"/>
    </row>
    <row r="1137" spans="1:9" ht="15.75" x14ac:dyDescent="0.25">
      <c r="A1137" s="160"/>
      <c r="B1137" s="159"/>
      <c r="C1137" s="159"/>
      <c r="D1137" s="159"/>
      <c r="E1137" s="161"/>
      <c r="F1137" s="162"/>
      <c r="G1137" s="311"/>
      <c r="H1137" s="312"/>
      <c r="I1137" s="163"/>
    </row>
    <row r="1138" spans="1:9" ht="15.75" x14ac:dyDescent="0.25">
      <c r="A1138" s="160"/>
      <c r="B1138" s="159"/>
      <c r="C1138" s="159"/>
      <c r="D1138" s="159"/>
      <c r="E1138" s="161"/>
      <c r="F1138" s="162"/>
      <c r="G1138" s="311"/>
      <c r="H1138" s="312"/>
      <c r="I1138" s="163"/>
    </row>
    <row r="1139" spans="1:9" ht="15.75" x14ac:dyDescent="0.25">
      <c r="A1139" s="160"/>
      <c r="B1139" s="159"/>
      <c r="C1139" s="159"/>
      <c r="D1139" s="159"/>
      <c r="E1139" s="161"/>
      <c r="F1139" s="162"/>
      <c r="G1139" s="311"/>
      <c r="H1139" s="312"/>
      <c r="I1139" s="163"/>
    </row>
    <row r="1140" spans="1:9" ht="15.75" x14ac:dyDescent="0.25">
      <c r="A1140" s="160"/>
      <c r="B1140" s="159"/>
      <c r="C1140" s="159"/>
      <c r="D1140" s="159"/>
      <c r="E1140" s="161"/>
      <c r="F1140" s="162"/>
      <c r="G1140" s="311"/>
      <c r="H1140" s="312"/>
      <c r="I1140" s="163"/>
    </row>
    <row r="1141" spans="1:9" ht="15.75" x14ac:dyDescent="0.25">
      <c r="A1141" s="160"/>
      <c r="B1141" s="159"/>
      <c r="C1141" s="159"/>
      <c r="D1141" s="159"/>
      <c r="E1141" s="161"/>
      <c r="F1141" s="162"/>
      <c r="G1141" s="311"/>
      <c r="H1141" s="312"/>
      <c r="I1141" s="163"/>
    </row>
    <row r="1142" spans="1:9" ht="15.75" x14ac:dyDescent="0.25">
      <c r="A1142" s="160"/>
      <c r="B1142" s="159"/>
      <c r="C1142" s="159"/>
      <c r="D1142" s="159"/>
      <c r="E1142" s="161"/>
      <c r="F1142" s="162"/>
      <c r="G1142" s="311"/>
      <c r="H1142" s="312"/>
      <c r="I1142" s="163"/>
    </row>
    <row r="1143" spans="1:9" ht="15.75" x14ac:dyDescent="0.25">
      <c r="A1143" s="160"/>
      <c r="B1143" s="159"/>
      <c r="C1143" s="159"/>
      <c r="D1143" s="159"/>
      <c r="E1143" s="161"/>
      <c r="F1143" s="162"/>
      <c r="G1143" s="311"/>
      <c r="H1143" s="312"/>
      <c r="I1143" s="163"/>
    </row>
    <row r="1144" spans="1:9" ht="15.75" x14ac:dyDescent="0.25">
      <c r="A1144" s="160"/>
      <c r="B1144" s="159"/>
      <c r="C1144" s="159"/>
      <c r="D1144" s="159"/>
      <c r="E1144" s="161"/>
      <c r="F1144" s="162"/>
      <c r="G1144" s="311"/>
      <c r="H1144" s="312"/>
      <c r="I1144" s="163"/>
    </row>
    <row r="1145" spans="1:9" ht="15.75" x14ac:dyDescent="0.25">
      <c r="A1145" s="160"/>
      <c r="B1145" s="159"/>
      <c r="C1145" s="159"/>
      <c r="D1145" s="159"/>
      <c r="E1145" s="161"/>
      <c r="F1145" s="162"/>
      <c r="G1145" s="311"/>
      <c r="H1145" s="312"/>
      <c r="I1145" s="163"/>
    </row>
    <row r="1146" spans="1:9" ht="15.75" x14ac:dyDescent="0.25">
      <c r="A1146" s="160"/>
      <c r="B1146" s="159"/>
      <c r="C1146" s="159"/>
      <c r="D1146" s="159"/>
      <c r="E1146" s="161"/>
      <c r="F1146" s="162"/>
      <c r="G1146" s="311"/>
      <c r="H1146" s="312"/>
      <c r="I1146" s="163"/>
    </row>
    <row r="1147" spans="1:9" ht="15.75" x14ac:dyDescent="0.25">
      <c r="A1147" s="160"/>
      <c r="B1147" s="159"/>
      <c r="C1147" s="159"/>
      <c r="D1147" s="159"/>
      <c r="E1147" s="161"/>
      <c r="F1147" s="162"/>
      <c r="G1147" s="311"/>
      <c r="H1147" s="312"/>
      <c r="I1147" s="163"/>
    </row>
    <row r="1148" spans="1:9" ht="15.75" x14ac:dyDescent="0.25">
      <c r="A1148" s="160"/>
      <c r="B1148" s="159"/>
      <c r="C1148" s="159"/>
      <c r="D1148" s="159"/>
      <c r="E1148" s="161"/>
      <c r="F1148" s="162"/>
      <c r="G1148" s="311"/>
      <c r="H1148" s="312"/>
      <c r="I1148" s="163"/>
    </row>
    <row r="1149" spans="1:9" ht="15.75" x14ac:dyDescent="0.25">
      <c r="A1149" s="160"/>
      <c r="B1149" s="159"/>
      <c r="C1149" s="159"/>
      <c r="D1149" s="159"/>
      <c r="E1149" s="161"/>
      <c r="F1149" s="162"/>
      <c r="G1149" s="311"/>
      <c r="H1149" s="312"/>
      <c r="I1149" s="163"/>
    </row>
    <row r="1150" spans="1:9" ht="15.75" x14ac:dyDescent="0.25">
      <c r="A1150" s="160"/>
      <c r="B1150" s="159"/>
      <c r="C1150" s="159"/>
      <c r="D1150" s="159"/>
      <c r="E1150" s="161"/>
      <c r="F1150" s="162"/>
      <c r="G1150" s="311"/>
      <c r="H1150" s="312"/>
      <c r="I1150" s="163"/>
    </row>
    <row r="1151" spans="1:9" ht="15.75" x14ac:dyDescent="0.25">
      <c r="A1151" s="160"/>
      <c r="B1151" s="159"/>
      <c r="C1151" s="159"/>
      <c r="D1151" s="159"/>
      <c r="E1151" s="161"/>
      <c r="F1151" s="162"/>
      <c r="G1151" s="311"/>
      <c r="H1151" s="312"/>
      <c r="I1151" s="163"/>
    </row>
    <row r="1152" spans="1:9" ht="15.75" x14ac:dyDescent="0.25">
      <c r="A1152" s="160"/>
      <c r="B1152" s="159"/>
      <c r="C1152" s="159"/>
      <c r="D1152" s="159"/>
      <c r="E1152" s="161"/>
      <c r="F1152" s="162"/>
      <c r="G1152" s="311"/>
      <c r="H1152" s="312"/>
      <c r="I1152" s="163"/>
    </row>
    <row r="1153" spans="1:9" ht="15.75" x14ac:dyDescent="0.25">
      <c r="A1153" s="160"/>
      <c r="B1153" s="159"/>
      <c r="C1153" s="159"/>
      <c r="D1153" s="159"/>
      <c r="E1153" s="161"/>
      <c r="F1153" s="162"/>
      <c r="G1153" s="311"/>
      <c r="H1153" s="312"/>
      <c r="I1153" s="163"/>
    </row>
    <row r="1154" spans="1:9" ht="15.75" x14ac:dyDescent="0.25">
      <c r="A1154" s="160"/>
      <c r="B1154" s="159"/>
      <c r="C1154" s="159"/>
      <c r="D1154" s="159"/>
      <c r="E1154" s="161"/>
      <c r="F1154" s="162"/>
      <c r="G1154" s="311"/>
      <c r="H1154" s="312"/>
      <c r="I1154" s="163"/>
    </row>
    <row r="1155" spans="1:9" ht="15.75" x14ac:dyDescent="0.25">
      <c r="A1155" s="160"/>
      <c r="B1155" s="159"/>
      <c r="C1155" s="159"/>
      <c r="D1155" s="159"/>
      <c r="E1155" s="161"/>
      <c r="F1155" s="162"/>
      <c r="G1155" s="311"/>
      <c r="H1155" s="312"/>
      <c r="I1155" s="163"/>
    </row>
    <row r="1156" spans="1:9" ht="15.75" x14ac:dyDescent="0.25">
      <c r="A1156" s="160"/>
      <c r="B1156" s="159"/>
      <c r="C1156" s="159"/>
      <c r="D1156" s="159"/>
      <c r="E1156" s="161"/>
      <c r="F1156" s="162"/>
      <c r="G1156" s="311"/>
      <c r="H1156" s="312"/>
      <c r="I1156" s="163"/>
    </row>
    <row r="1157" spans="1:9" ht="15.75" x14ac:dyDescent="0.25">
      <c r="A1157" s="160"/>
      <c r="B1157" s="159"/>
      <c r="C1157" s="159"/>
      <c r="D1157" s="159"/>
      <c r="E1157" s="161"/>
      <c r="F1157" s="162"/>
      <c r="G1157" s="311"/>
      <c r="H1157" s="312"/>
      <c r="I1157" s="163"/>
    </row>
    <row r="1158" spans="1:9" ht="15.75" x14ac:dyDescent="0.25">
      <c r="A1158" s="160"/>
      <c r="B1158" s="159"/>
      <c r="C1158" s="159"/>
      <c r="D1158" s="159"/>
      <c r="E1158" s="161"/>
      <c r="F1158" s="162"/>
      <c r="G1158" s="311"/>
      <c r="H1158" s="312"/>
      <c r="I1158" s="163"/>
    </row>
    <row r="1159" spans="1:9" ht="15.75" x14ac:dyDescent="0.25">
      <c r="A1159" s="160"/>
      <c r="B1159" s="159"/>
      <c r="C1159" s="159"/>
      <c r="D1159" s="159"/>
      <c r="E1159" s="161"/>
      <c r="F1159" s="162"/>
      <c r="G1159" s="311"/>
      <c r="H1159" s="312"/>
      <c r="I1159" s="163"/>
    </row>
    <row r="1160" spans="1:9" ht="15.75" x14ac:dyDescent="0.25">
      <c r="A1160" s="160"/>
      <c r="B1160" s="159"/>
      <c r="C1160" s="159"/>
      <c r="D1160" s="159"/>
      <c r="E1160" s="161"/>
      <c r="F1160" s="162"/>
      <c r="G1160" s="311"/>
      <c r="H1160" s="312"/>
      <c r="I1160" s="163"/>
    </row>
    <row r="1161" spans="1:9" ht="15.75" x14ac:dyDescent="0.25">
      <c r="A1161" s="160"/>
      <c r="B1161" s="159"/>
      <c r="C1161" s="159"/>
      <c r="D1161" s="159"/>
      <c r="E1161" s="161"/>
      <c r="F1161" s="162"/>
      <c r="G1161" s="311"/>
      <c r="H1161" s="312"/>
      <c r="I1161" s="163"/>
    </row>
    <row r="1162" spans="1:9" ht="15.75" x14ac:dyDescent="0.25">
      <c r="A1162" s="160"/>
      <c r="B1162" s="159"/>
      <c r="C1162" s="159"/>
      <c r="D1162" s="159"/>
      <c r="E1162" s="161"/>
      <c r="F1162" s="162"/>
      <c r="G1162" s="311"/>
      <c r="H1162" s="312"/>
      <c r="I1162" s="163"/>
    </row>
    <row r="1163" spans="1:9" ht="15.75" x14ac:dyDescent="0.25">
      <c r="A1163" s="160"/>
      <c r="B1163" s="159"/>
      <c r="C1163" s="159"/>
      <c r="D1163" s="159"/>
      <c r="E1163" s="161"/>
      <c r="F1163" s="162"/>
      <c r="G1163" s="311"/>
      <c r="H1163" s="312"/>
      <c r="I1163" s="163"/>
    </row>
    <row r="1164" spans="1:9" ht="15.75" x14ac:dyDescent="0.25">
      <c r="A1164" s="160"/>
      <c r="B1164" s="159"/>
      <c r="C1164" s="159"/>
      <c r="D1164" s="159"/>
      <c r="E1164" s="161"/>
      <c r="F1164" s="162"/>
      <c r="G1164" s="311"/>
      <c r="H1164" s="312"/>
      <c r="I1164" s="163"/>
    </row>
    <row r="1165" spans="1:9" ht="15.75" x14ac:dyDescent="0.25">
      <c r="A1165" s="160"/>
      <c r="B1165" s="159"/>
      <c r="C1165" s="159"/>
      <c r="D1165" s="159"/>
      <c r="E1165" s="161"/>
      <c r="F1165" s="162"/>
      <c r="G1165" s="311"/>
      <c r="H1165" s="312"/>
      <c r="I1165" s="163"/>
    </row>
    <row r="1166" spans="1:9" ht="15.75" x14ac:dyDescent="0.25">
      <c r="A1166" s="160"/>
      <c r="B1166" s="159"/>
      <c r="C1166" s="159"/>
      <c r="D1166" s="159"/>
      <c r="E1166" s="161"/>
      <c r="F1166" s="162"/>
      <c r="G1166" s="311"/>
      <c r="H1166" s="312"/>
      <c r="I1166" s="163"/>
    </row>
    <row r="1167" spans="1:9" ht="15.75" x14ac:dyDescent="0.25">
      <c r="A1167" s="160"/>
      <c r="B1167" s="159"/>
      <c r="C1167" s="159"/>
      <c r="D1167" s="159"/>
      <c r="E1167" s="161"/>
      <c r="F1167" s="162"/>
      <c r="G1167" s="311"/>
      <c r="H1167" s="312"/>
      <c r="I1167" s="163"/>
    </row>
    <row r="1168" spans="1:9" ht="15.75" x14ac:dyDescent="0.25">
      <c r="A1168" s="160"/>
      <c r="B1168" s="159"/>
      <c r="C1168" s="159"/>
      <c r="D1168" s="159"/>
      <c r="E1168" s="161"/>
      <c r="F1168" s="162"/>
      <c r="G1168" s="311"/>
      <c r="H1168" s="312"/>
      <c r="I1168" s="163"/>
    </row>
    <row r="1169" spans="1:9" ht="15.75" x14ac:dyDescent="0.25">
      <c r="A1169" s="160"/>
      <c r="B1169" s="159"/>
      <c r="C1169" s="159"/>
      <c r="D1169" s="159"/>
      <c r="E1169" s="161"/>
      <c r="F1169" s="162"/>
      <c r="G1169" s="311"/>
      <c r="H1169" s="312"/>
      <c r="I1169" s="163"/>
    </row>
    <row r="1170" spans="1:9" ht="15.75" x14ac:dyDescent="0.25">
      <c r="A1170" s="160"/>
      <c r="B1170" s="159"/>
      <c r="C1170" s="159"/>
      <c r="D1170" s="159"/>
      <c r="E1170" s="161"/>
      <c r="F1170" s="162"/>
      <c r="G1170" s="311"/>
      <c r="H1170" s="312"/>
      <c r="I1170" s="163"/>
    </row>
    <row r="1171" spans="1:9" ht="15.75" x14ac:dyDescent="0.25">
      <c r="A1171" s="160"/>
      <c r="B1171" s="159"/>
      <c r="C1171" s="159"/>
      <c r="D1171" s="159"/>
      <c r="E1171" s="161"/>
      <c r="F1171" s="162"/>
      <c r="G1171" s="311"/>
      <c r="H1171" s="312"/>
      <c r="I1171" s="163"/>
    </row>
    <row r="1172" spans="1:9" ht="15.75" x14ac:dyDescent="0.25">
      <c r="A1172" s="160"/>
      <c r="B1172" s="159"/>
      <c r="C1172" s="159"/>
      <c r="D1172" s="159"/>
      <c r="E1172" s="161"/>
      <c r="F1172" s="162"/>
      <c r="G1172" s="311"/>
      <c r="H1172" s="312"/>
      <c r="I1172" s="163"/>
    </row>
    <row r="1173" spans="1:9" ht="15.75" x14ac:dyDescent="0.25">
      <c r="A1173" s="160"/>
      <c r="B1173" s="159"/>
      <c r="C1173" s="159"/>
      <c r="D1173" s="159"/>
      <c r="E1173" s="161"/>
      <c r="F1173" s="162"/>
      <c r="G1173" s="311"/>
      <c r="H1173" s="312"/>
      <c r="I1173" s="163"/>
    </row>
    <row r="1174" spans="1:9" ht="15.75" x14ac:dyDescent="0.25">
      <c r="A1174" s="160"/>
      <c r="B1174" s="159"/>
      <c r="C1174" s="159"/>
      <c r="D1174" s="159"/>
      <c r="E1174" s="161"/>
      <c r="F1174" s="162"/>
      <c r="G1174" s="311"/>
      <c r="H1174" s="312"/>
      <c r="I1174" s="163"/>
    </row>
    <row r="1175" spans="1:9" ht="15.75" x14ac:dyDescent="0.25">
      <c r="A1175" s="160"/>
      <c r="B1175" s="159"/>
      <c r="C1175" s="159"/>
      <c r="D1175" s="159"/>
      <c r="E1175" s="161"/>
      <c r="F1175" s="162"/>
      <c r="G1175" s="311"/>
      <c r="H1175" s="312"/>
      <c r="I1175" s="163"/>
    </row>
    <row r="1176" spans="1:9" ht="15.75" x14ac:dyDescent="0.25">
      <c r="A1176" s="160"/>
      <c r="B1176" s="159"/>
      <c r="C1176" s="159"/>
      <c r="D1176" s="159"/>
      <c r="E1176" s="161"/>
      <c r="F1176" s="162"/>
      <c r="G1176" s="311"/>
      <c r="H1176" s="312"/>
      <c r="I1176" s="163"/>
    </row>
    <row r="1177" spans="1:9" ht="15.75" x14ac:dyDescent="0.25">
      <c r="A1177" s="160"/>
      <c r="B1177" s="159"/>
      <c r="C1177" s="159"/>
      <c r="D1177" s="159"/>
      <c r="E1177" s="161"/>
      <c r="F1177" s="162"/>
      <c r="G1177" s="311"/>
      <c r="H1177" s="312"/>
      <c r="I1177" s="163"/>
    </row>
    <row r="1178" spans="1:9" ht="15.75" x14ac:dyDescent="0.25">
      <c r="A1178" s="160"/>
      <c r="B1178" s="159"/>
      <c r="C1178" s="159"/>
      <c r="D1178" s="159"/>
      <c r="E1178" s="161"/>
      <c r="F1178" s="162"/>
      <c r="G1178" s="311"/>
      <c r="H1178" s="312"/>
      <c r="I1178" s="163"/>
    </row>
    <row r="1179" spans="1:9" ht="15.75" x14ac:dyDescent="0.25">
      <c r="A1179" s="160"/>
      <c r="B1179" s="159"/>
      <c r="C1179" s="159"/>
      <c r="D1179" s="159"/>
      <c r="E1179" s="161"/>
      <c r="F1179" s="162"/>
      <c r="G1179" s="311"/>
      <c r="H1179" s="312"/>
      <c r="I1179" s="163"/>
    </row>
    <row r="1180" spans="1:9" ht="15.75" x14ac:dyDescent="0.25">
      <c r="A1180" s="160"/>
      <c r="B1180" s="159"/>
      <c r="C1180" s="159"/>
      <c r="D1180" s="159"/>
      <c r="E1180" s="161"/>
      <c r="F1180" s="162"/>
      <c r="G1180" s="311"/>
      <c r="H1180" s="312"/>
      <c r="I1180" s="163"/>
    </row>
    <row r="1181" spans="1:9" ht="15.75" x14ac:dyDescent="0.25">
      <c r="A1181" s="160"/>
      <c r="B1181" s="159"/>
      <c r="C1181" s="159"/>
      <c r="D1181" s="159"/>
      <c r="E1181" s="161"/>
      <c r="F1181" s="162"/>
      <c r="G1181" s="311"/>
      <c r="H1181" s="312"/>
      <c r="I1181" s="163"/>
    </row>
    <row r="1182" spans="1:9" ht="15.75" x14ac:dyDescent="0.25">
      <c r="A1182" s="160"/>
      <c r="B1182" s="159"/>
      <c r="C1182" s="159"/>
      <c r="D1182" s="159"/>
      <c r="E1182" s="161"/>
      <c r="F1182" s="162"/>
      <c r="G1182" s="311"/>
      <c r="H1182" s="312"/>
      <c r="I1182" s="163"/>
    </row>
    <row r="1183" spans="1:9" ht="15.75" x14ac:dyDescent="0.25">
      <c r="A1183" s="160"/>
      <c r="B1183" s="159"/>
      <c r="C1183" s="159"/>
      <c r="D1183" s="159"/>
      <c r="E1183" s="161"/>
      <c r="F1183" s="162"/>
      <c r="G1183" s="311"/>
      <c r="H1183" s="312"/>
      <c r="I1183" s="163"/>
    </row>
    <row r="1184" spans="1:9" ht="15.75" x14ac:dyDescent="0.25">
      <c r="A1184" s="160"/>
      <c r="B1184" s="159"/>
      <c r="C1184" s="159"/>
      <c r="D1184" s="159"/>
      <c r="E1184" s="161"/>
      <c r="F1184" s="162"/>
      <c r="G1184" s="311"/>
      <c r="H1184" s="312"/>
      <c r="I1184" s="163"/>
    </row>
    <row r="1185" spans="1:9" ht="15.75" x14ac:dyDescent="0.25">
      <c r="A1185" s="160"/>
      <c r="B1185" s="159"/>
      <c r="C1185" s="159"/>
      <c r="D1185" s="159"/>
      <c r="E1185" s="161"/>
      <c r="F1185" s="162"/>
      <c r="G1185" s="311"/>
      <c r="H1185" s="312"/>
      <c r="I1185" s="163"/>
    </row>
    <row r="1186" spans="1:9" ht="15.75" x14ac:dyDescent="0.25">
      <c r="A1186" s="160"/>
      <c r="B1186" s="159"/>
      <c r="C1186" s="159"/>
      <c r="D1186" s="159"/>
      <c r="E1186" s="161"/>
      <c r="F1186" s="162"/>
      <c r="G1186" s="311"/>
      <c r="H1186" s="312"/>
      <c r="I1186" s="163"/>
    </row>
    <row r="1187" spans="1:9" ht="15.75" x14ac:dyDescent="0.25">
      <c r="A1187" s="160"/>
      <c r="B1187" s="159"/>
      <c r="C1187" s="159"/>
      <c r="D1187" s="159"/>
      <c r="E1187" s="161"/>
      <c r="F1187" s="162"/>
      <c r="G1187" s="311"/>
      <c r="H1187" s="312"/>
      <c r="I1187" s="163"/>
    </row>
    <row r="1188" spans="1:9" ht="15.75" x14ac:dyDescent="0.25">
      <c r="A1188" s="160"/>
      <c r="B1188" s="159"/>
      <c r="C1188" s="159"/>
      <c r="D1188" s="159"/>
      <c r="E1188" s="161"/>
      <c r="F1188" s="162"/>
      <c r="G1188" s="311"/>
      <c r="H1188" s="312"/>
      <c r="I1188" s="163"/>
    </row>
    <row r="1189" spans="1:9" ht="15.75" x14ac:dyDescent="0.25">
      <c r="A1189" s="160"/>
      <c r="B1189" s="159"/>
      <c r="C1189" s="159"/>
      <c r="D1189" s="159"/>
      <c r="E1189" s="161"/>
      <c r="F1189" s="162"/>
      <c r="G1189" s="311"/>
      <c r="H1189" s="312"/>
      <c r="I1189" s="163"/>
    </row>
    <row r="1190" spans="1:9" ht="15.75" x14ac:dyDescent="0.25">
      <c r="A1190" s="160"/>
      <c r="B1190" s="159"/>
      <c r="C1190" s="159"/>
      <c r="D1190" s="159"/>
      <c r="E1190" s="161"/>
      <c r="F1190" s="162"/>
      <c r="G1190" s="311"/>
      <c r="H1190" s="312"/>
      <c r="I1190" s="163"/>
    </row>
    <row r="1191" spans="1:9" ht="15.75" x14ac:dyDescent="0.25">
      <c r="A1191" s="160"/>
      <c r="B1191" s="159"/>
      <c r="C1191" s="159"/>
      <c r="D1191" s="159"/>
      <c r="E1191" s="161"/>
      <c r="F1191" s="162"/>
      <c r="G1191" s="311"/>
      <c r="H1191" s="312"/>
      <c r="I1191" s="163"/>
    </row>
    <row r="1192" spans="1:9" ht="15.75" x14ac:dyDescent="0.25">
      <c r="A1192" s="160"/>
      <c r="B1192" s="159"/>
      <c r="C1192" s="159"/>
      <c r="D1192" s="159"/>
      <c r="E1192" s="161"/>
      <c r="F1192" s="162"/>
      <c r="G1192" s="311"/>
      <c r="H1192" s="312"/>
      <c r="I1192" s="163"/>
    </row>
    <row r="1193" spans="1:9" ht="15.75" x14ac:dyDescent="0.25">
      <c r="A1193" s="160"/>
      <c r="B1193" s="159"/>
      <c r="C1193" s="159"/>
      <c r="D1193" s="159"/>
      <c r="E1193" s="161"/>
      <c r="F1193" s="162"/>
      <c r="G1193" s="311"/>
      <c r="H1193" s="312"/>
      <c r="I1193" s="163"/>
    </row>
    <row r="1194" spans="1:9" ht="15.75" x14ac:dyDescent="0.25">
      <c r="A1194" s="160"/>
      <c r="B1194" s="159"/>
      <c r="C1194" s="159"/>
      <c r="D1194" s="159"/>
      <c r="E1194" s="161"/>
      <c r="F1194" s="162"/>
      <c r="G1194" s="311"/>
      <c r="H1194" s="312"/>
      <c r="I1194" s="163"/>
    </row>
    <row r="1195" spans="1:9" ht="15.75" x14ac:dyDescent="0.25">
      <c r="A1195" s="160"/>
      <c r="B1195" s="159"/>
      <c r="C1195" s="159"/>
      <c r="D1195" s="159"/>
      <c r="E1195" s="161"/>
      <c r="F1195" s="162"/>
      <c r="G1195" s="311"/>
      <c r="H1195" s="312"/>
      <c r="I1195" s="163"/>
    </row>
    <row r="1196" spans="1:9" ht="15.75" x14ac:dyDescent="0.25">
      <c r="A1196" s="160"/>
      <c r="B1196" s="159"/>
      <c r="C1196" s="159"/>
      <c r="D1196" s="159"/>
      <c r="E1196" s="161"/>
      <c r="F1196" s="162"/>
      <c r="G1196" s="311"/>
      <c r="H1196" s="312"/>
      <c r="I1196" s="163"/>
    </row>
    <row r="1197" spans="1:9" ht="15.75" x14ac:dyDescent="0.25">
      <c r="A1197" s="160"/>
      <c r="B1197" s="159"/>
      <c r="C1197" s="159"/>
      <c r="D1197" s="159"/>
      <c r="E1197" s="161"/>
      <c r="F1197" s="162"/>
      <c r="G1197" s="311"/>
      <c r="H1197" s="312"/>
      <c r="I1197" s="163"/>
    </row>
    <row r="1198" spans="1:9" ht="15.75" x14ac:dyDescent="0.25">
      <c r="A1198" s="160"/>
      <c r="B1198" s="159"/>
      <c r="C1198" s="159"/>
      <c r="D1198" s="159"/>
      <c r="E1198" s="161"/>
      <c r="F1198" s="162"/>
      <c r="G1198" s="311"/>
      <c r="H1198" s="312"/>
      <c r="I1198" s="163"/>
    </row>
    <row r="1199" spans="1:9" ht="15.75" x14ac:dyDescent="0.25">
      <c r="A1199" s="160"/>
      <c r="B1199" s="159"/>
      <c r="C1199" s="159"/>
      <c r="D1199" s="159"/>
      <c r="E1199" s="161"/>
      <c r="F1199" s="162"/>
      <c r="G1199" s="311"/>
      <c r="H1199" s="312"/>
      <c r="I1199" s="163"/>
    </row>
    <row r="1200" spans="1:9" ht="15.75" x14ac:dyDescent="0.25">
      <c r="A1200" s="160"/>
      <c r="B1200" s="159"/>
      <c r="C1200" s="159"/>
      <c r="D1200" s="159"/>
      <c r="E1200" s="161"/>
      <c r="F1200" s="162"/>
      <c r="G1200" s="311"/>
      <c r="H1200" s="312"/>
      <c r="I1200" s="163"/>
    </row>
    <row r="1201" spans="1:9" ht="15.75" x14ac:dyDescent="0.25">
      <c r="A1201" s="160"/>
      <c r="B1201" s="159"/>
      <c r="C1201" s="159"/>
      <c r="D1201" s="159"/>
      <c r="E1201" s="161"/>
      <c r="F1201" s="162"/>
      <c r="G1201" s="311"/>
      <c r="H1201" s="312"/>
      <c r="I1201" s="163"/>
    </row>
    <row r="1202" spans="1:9" ht="15.75" x14ac:dyDescent="0.25">
      <c r="A1202" s="160"/>
      <c r="B1202" s="159"/>
      <c r="C1202" s="159"/>
      <c r="D1202" s="159"/>
      <c r="E1202" s="161"/>
      <c r="F1202" s="162"/>
      <c r="G1202" s="311"/>
      <c r="H1202" s="312"/>
      <c r="I1202" s="163"/>
    </row>
    <row r="1203" spans="1:9" ht="15.75" x14ac:dyDescent="0.25">
      <c r="A1203" s="160"/>
      <c r="B1203" s="159"/>
      <c r="C1203" s="159"/>
      <c r="D1203" s="159"/>
      <c r="E1203" s="161"/>
      <c r="F1203" s="162"/>
      <c r="G1203" s="311"/>
      <c r="H1203" s="312"/>
      <c r="I1203" s="163"/>
    </row>
    <row r="1204" spans="1:9" ht="15.75" x14ac:dyDescent="0.25">
      <c r="A1204" s="160"/>
      <c r="B1204" s="159"/>
      <c r="C1204" s="159"/>
      <c r="D1204" s="159"/>
      <c r="E1204" s="161"/>
      <c r="F1204" s="162"/>
      <c r="G1204" s="311"/>
      <c r="H1204" s="312"/>
      <c r="I1204" s="163"/>
    </row>
    <row r="1205" spans="1:9" ht="15.75" x14ac:dyDescent="0.25">
      <c r="A1205" s="160"/>
      <c r="B1205" s="159"/>
      <c r="C1205" s="159"/>
      <c r="D1205" s="159"/>
      <c r="E1205" s="161"/>
      <c r="F1205" s="162"/>
      <c r="G1205" s="311"/>
      <c r="H1205" s="312"/>
      <c r="I1205" s="163"/>
    </row>
    <row r="1206" spans="1:9" ht="15.75" x14ac:dyDescent="0.25">
      <c r="A1206" s="160"/>
      <c r="B1206" s="159"/>
      <c r="C1206" s="159"/>
      <c r="D1206" s="159"/>
      <c r="E1206" s="161"/>
      <c r="F1206" s="162"/>
      <c r="G1206" s="311"/>
      <c r="H1206" s="312"/>
      <c r="I1206" s="163"/>
    </row>
    <row r="1207" spans="1:9" ht="15.75" x14ac:dyDescent="0.25">
      <c r="A1207" s="160"/>
      <c r="B1207" s="159"/>
      <c r="C1207" s="159"/>
      <c r="D1207" s="159"/>
      <c r="E1207" s="161"/>
      <c r="F1207" s="162"/>
      <c r="G1207" s="311"/>
      <c r="H1207" s="312"/>
      <c r="I1207" s="163"/>
    </row>
    <row r="1208" spans="1:9" ht="15.75" x14ac:dyDescent="0.25">
      <c r="A1208" s="160"/>
      <c r="B1208" s="159"/>
      <c r="C1208" s="159"/>
      <c r="D1208" s="159"/>
      <c r="E1208" s="161"/>
      <c r="F1208" s="162"/>
      <c r="G1208" s="311"/>
      <c r="H1208" s="312"/>
      <c r="I1208" s="163"/>
    </row>
    <row r="1209" spans="1:9" ht="15.75" x14ac:dyDescent="0.25">
      <c r="A1209" s="160"/>
      <c r="B1209" s="159"/>
      <c r="C1209" s="159"/>
      <c r="D1209" s="159"/>
      <c r="E1209" s="161"/>
      <c r="F1209" s="162"/>
      <c r="G1209" s="311"/>
      <c r="H1209" s="312"/>
      <c r="I1209" s="163"/>
    </row>
    <row r="1210" spans="1:9" ht="15.75" x14ac:dyDescent="0.25">
      <c r="A1210" s="160"/>
      <c r="B1210" s="159"/>
      <c r="C1210" s="159"/>
      <c r="D1210" s="159"/>
      <c r="E1210" s="161"/>
      <c r="F1210" s="162"/>
      <c r="G1210" s="311"/>
      <c r="H1210" s="312"/>
      <c r="I1210" s="163"/>
    </row>
    <row r="1211" spans="1:9" ht="15.75" x14ac:dyDescent="0.25">
      <c r="A1211" s="160"/>
      <c r="B1211" s="159"/>
      <c r="C1211" s="159"/>
      <c r="D1211" s="159"/>
      <c r="E1211" s="161"/>
      <c r="F1211" s="162"/>
      <c r="G1211" s="311"/>
      <c r="H1211" s="312"/>
      <c r="I1211" s="163"/>
    </row>
    <row r="1212" spans="1:9" ht="15.75" x14ac:dyDescent="0.25">
      <c r="A1212" s="160"/>
      <c r="B1212" s="159"/>
      <c r="C1212" s="159"/>
      <c r="D1212" s="159"/>
      <c r="E1212" s="161"/>
      <c r="F1212" s="162"/>
      <c r="G1212" s="311"/>
      <c r="H1212" s="312"/>
      <c r="I1212" s="163"/>
    </row>
    <row r="1213" spans="1:9" ht="15.75" x14ac:dyDescent="0.25">
      <c r="A1213" s="160"/>
      <c r="B1213" s="159"/>
      <c r="C1213" s="159"/>
      <c r="D1213" s="159"/>
      <c r="E1213" s="161"/>
      <c r="F1213" s="162"/>
      <c r="G1213" s="311"/>
      <c r="H1213" s="312"/>
      <c r="I1213" s="163"/>
    </row>
    <row r="1214" spans="1:9" ht="15.75" x14ac:dyDescent="0.25">
      <c r="A1214" s="160"/>
      <c r="B1214" s="159"/>
      <c r="C1214" s="159"/>
      <c r="D1214" s="159"/>
      <c r="E1214" s="161"/>
      <c r="F1214" s="162"/>
      <c r="G1214" s="311"/>
      <c r="H1214" s="312"/>
      <c r="I1214" s="163"/>
    </row>
    <row r="1215" spans="1:9" ht="15.75" x14ac:dyDescent="0.25">
      <c r="A1215" s="160"/>
      <c r="B1215" s="159"/>
      <c r="C1215" s="159"/>
      <c r="D1215" s="159"/>
      <c r="E1215" s="161"/>
      <c r="F1215" s="162"/>
      <c r="G1215" s="311"/>
      <c r="H1215" s="312"/>
      <c r="I1215" s="163"/>
    </row>
    <row r="1216" spans="1:9" ht="15.75" x14ac:dyDescent="0.25">
      <c r="A1216" s="160"/>
      <c r="B1216" s="159"/>
      <c r="C1216" s="159"/>
      <c r="D1216" s="159"/>
      <c r="E1216" s="161"/>
      <c r="F1216" s="162"/>
      <c r="G1216" s="311"/>
      <c r="H1216" s="312"/>
      <c r="I1216" s="163"/>
    </row>
    <row r="1217" spans="1:9" ht="15.75" x14ac:dyDescent="0.25">
      <c r="A1217" s="160"/>
      <c r="B1217" s="159"/>
      <c r="C1217" s="159"/>
      <c r="D1217" s="159"/>
      <c r="E1217" s="161"/>
      <c r="F1217" s="162"/>
      <c r="G1217" s="311"/>
      <c r="H1217" s="312"/>
      <c r="I1217" s="163"/>
    </row>
    <row r="1218" spans="1:9" ht="15.75" x14ac:dyDescent="0.25">
      <c r="A1218" s="160"/>
      <c r="B1218" s="159"/>
      <c r="C1218" s="159"/>
      <c r="D1218" s="159"/>
      <c r="E1218" s="161"/>
      <c r="F1218" s="162"/>
      <c r="G1218" s="311"/>
      <c r="H1218" s="312"/>
      <c r="I1218" s="163"/>
    </row>
    <row r="1219" spans="1:9" ht="15.75" x14ac:dyDescent="0.25">
      <c r="A1219" s="160"/>
      <c r="B1219" s="159"/>
      <c r="C1219" s="159"/>
      <c r="D1219" s="159"/>
      <c r="E1219" s="161"/>
      <c r="F1219" s="162"/>
      <c r="G1219" s="311"/>
      <c r="H1219" s="312"/>
      <c r="I1219" s="163"/>
    </row>
    <row r="1220" spans="1:9" ht="15.75" x14ac:dyDescent="0.25">
      <c r="A1220" s="160"/>
      <c r="B1220" s="159"/>
      <c r="C1220" s="159"/>
      <c r="D1220" s="159"/>
      <c r="E1220" s="161"/>
      <c r="F1220" s="162"/>
      <c r="G1220" s="311"/>
      <c r="H1220" s="312"/>
      <c r="I1220" s="163"/>
    </row>
    <row r="1221" spans="1:9" ht="15.75" x14ac:dyDescent="0.25">
      <c r="A1221" s="160"/>
      <c r="B1221" s="159"/>
      <c r="C1221" s="159"/>
      <c r="D1221" s="159"/>
      <c r="E1221" s="161"/>
      <c r="F1221" s="162"/>
      <c r="G1221" s="311"/>
      <c r="H1221" s="312"/>
      <c r="I1221" s="163"/>
    </row>
    <row r="1222" spans="1:9" ht="15.75" x14ac:dyDescent="0.25">
      <c r="A1222" s="160"/>
      <c r="B1222" s="159"/>
      <c r="C1222" s="159"/>
      <c r="D1222" s="159"/>
      <c r="E1222" s="161"/>
      <c r="F1222" s="162"/>
      <c r="G1222" s="311"/>
      <c r="H1222" s="312"/>
      <c r="I1222" s="163"/>
    </row>
    <row r="1223" spans="1:9" ht="15.75" x14ac:dyDescent="0.25">
      <c r="A1223" s="160"/>
      <c r="B1223" s="159"/>
      <c r="C1223" s="159"/>
      <c r="D1223" s="159"/>
      <c r="E1223" s="161"/>
      <c r="F1223" s="162"/>
      <c r="G1223" s="311"/>
      <c r="H1223" s="312"/>
      <c r="I1223" s="163"/>
    </row>
    <row r="1224" spans="1:9" ht="15.75" x14ac:dyDescent="0.25">
      <c r="A1224" s="160"/>
      <c r="B1224" s="159"/>
      <c r="C1224" s="159"/>
      <c r="D1224" s="159"/>
      <c r="E1224" s="161"/>
      <c r="F1224" s="162"/>
      <c r="G1224" s="311"/>
      <c r="H1224" s="312"/>
      <c r="I1224" s="163"/>
    </row>
    <row r="1225" spans="1:9" ht="15.75" x14ac:dyDescent="0.25">
      <c r="A1225" s="160"/>
      <c r="B1225" s="159"/>
      <c r="C1225" s="159"/>
      <c r="D1225" s="159"/>
      <c r="E1225" s="161"/>
      <c r="F1225" s="162"/>
      <c r="G1225" s="311"/>
      <c r="H1225" s="312"/>
      <c r="I1225" s="163"/>
    </row>
    <row r="1226" spans="1:9" ht="15.75" x14ac:dyDescent="0.25">
      <c r="A1226" s="160"/>
      <c r="B1226" s="159"/>
      <c r="C1226" s="159"/>
      <c r="D1226" s="159"/>
      <c r="E1226" s="161"/>
      <c r="F1226" s="162"/>
      <c r="G1226" s="311"/>
      <c r="H1226" s="312"/>
      <c r="I1226" s="163"/>
    </row>
    <row r="1227" spans="1:9" ht="15.75" x14ac:dyDescent="0.25">
      <c r="A1227" s="160"/>
      <c r="B1227" s="159"/>
      <c r="C1227" s="159"/>
      <c r="D1227" s="159"/>
      <c r="E1227" s="161"/>
      <c r="F1227" s="162"/>
      <c r="G1227" s="311"/>
      <c r="H1227" s="312"/>
      <c r="I1227" s="163"/>
    </row>
    <row r="1228" spans="1:9" ht="15.75" x14ac:dyDescent="0.25">
      <c r="A1228" s="160"/>
      <c r="B1228" s="159"/>
      <c r="C1228" s="159"/>
      <c r="D1228" s="159"/>
      <c r="E1228" s="161"/>
      <c r="F1228" s="162"/>
      <c r="G1228" s="311"/>
      <c r="H1228" s="312"/>
      <c r="I1228" s="163"/>
    </row>
    <row r="1229" spans="1:9" ht="15.75" x14ac:dyDescent="0.25">
      <c r="A1229" s="160"/>
      <c r="B1229" s="159"/>
      <c r="C1229" s="159"/>
      <c r="D1229" s="159"/>
      <c r="E1229" s="161"/>
      <c r="F1229" s="162"/>
      <c r="G1229" s="311"/>
      <c r="H1229" s="312"/>
      <c r="I1229" s="163"/>
    </row>
    <row r="1230" spans="1:9" ht="15.75" x14ac:dyDescent="0.25">
      <c r="A1230" s="160"/>
      <c r="B1230" s="159"/>
      <c r="C1230" s="159"/>
      <c r="D1230" s="159"/>
      <c r="E1230" s="161"/>
      <c r="F1230" s="162"/>
      <c r="G1230" s="311"/>
      <c r="H1230" s="312"/>
      <c r="I1230" s="163"/>
    </row>
    <row r="1231" spans="1:9" ht="15.75" x14ac:dyDescent="0.25">
      <c r="A1231" s="160"/>
      <c r="B1231" s="159"/>
      <c r="C1231" s="159"/>
      <c r="D1231" s="159"/>
      <c r="E1231" s="161"/>
      <c r="F1231" s="162"/>
      <c r="G1231" s="311"/>
      <c r="H1231" s="312"/>
      <c r="I1231" s="163"/>
    </row>
    <row r="1232" spans="1:9" ht="15.75" x14ac:dyDescent="0.25">
      <c r="A1232" s="160"/>
      <c r="B1232" s="159"/>
      <c r="C1232" s="159"/>
      <c r="D1232" s="159"/>
      <c r="E1232" s="161"/>
      <c r="F1232" s="162"/>
      <c r="G1232" s="311"/>
      <c r="H1232" s="312"/>
      <c r="I1232" s="163"/>
    </row>
    <row r="1233" spans="1:9" ht="15.75" x14ac:dyDescent="0.25">
      <c r="A1233" s="160"/>
      <c r="B1233" s="159"/>
      <c r="C1233" s="159"/>
      <c r="D1233" s="159"/>
      <c r="E1233" s="161"/>
      <c r="F1233" s="162"/>
      <c r="G1233" s="311"/>
      <c r="H1233" s="312"/>
      <c r="I1233" s="163"/>
    </row>
    <row r="1234" spans="1:9" ht="15.75" x14ac:dyDescent="0.25">
      <c r="A1234" s="160"/>
      <c r="B1234" s="159"/>
      <c r="C1234" s="159"/>
      <c r="D1234" s="159"/>
      <c r="E1234" s="161"/>
      <c r="F1234" s="162"/>
      <c r="G1234" s="311"/>
      <c r="H1234" s="312"/>
      <c r="I1234" s="163"/>
    </row>
    <row r="1235" spans="1:9" ht="15.75" x14ac:dyDescent="0.25">
      <c r="A1235" s="160"/>
      <c r="B1235" s="159"/>
      <c r="C1235" s="159"/>
      <c r="D1235" s="159"/>
      <c r="E1235" s="161"/>
      <c r="F1235" s="162"/>
      <c r="G1235" s="311"/>
      <c r="H1235" s="312"/>
      <c r="I1235" s="163"/>
    </row>
    <row r="1236" spans="1:9" ht="15.75" x14ac:dyDescent="0.25">
      <c r="A1236" s="160"/>
      <c r="B1236" s="159"/>
      <c r="C1236" s="159"/>
      <c r="D1236" s="159"/>
      <c r="E1236" s="161"/>
      <c r="F1236" s="162"/>
      <c r="G1236" s="311"/>
      <c r="H1236" s="312"/>
      <c r="I1236" s="163"/>
    </row>
    <row r="1237" spans="1:9" ht="15.75" x14ac:dyDescent="0.25">
      <c r="A1237" s="160"/>
      <c r="B1237" s="159"/>
      <c r="C1237" s="159"/>
      <c r="D1237" s="159"/>
      <c r="E1237" s="161"/>
      <c r="F1237" s="162"/>
      <c r="G1237" s="311"/>
      <c r="H1237" s="312"/>
      <c r="I1237" s="163"/>
    </row>
    <row r="1238" spans="1:9" ht="15.75" x14ac:dyDescent="0.25">
      <c r="A1238" s="160"/>
      <c r="B1238" s="159"/>
      <c r="C1238" s="159"/>
      <c r="D1238" s="159"/>
      <c r="E1238" s="161"/>
      <c r="F1238" s="162"/>
      <c r="G1238" s="311"/>
      <c r="H1238" s="312"/>
      <c r="I1238" s="163"/>
    </row>
    <row r="1239" spans="1:9" ht="15.75" x14ac:dyDescent="0.25">
      <c r="A1239" s="160"/>
      <c r="B1239" s="159"/>
      <c r="C1239" s="159"/>
      <c r="D1239" s="159"/>
      <c r="E1239" s="161"/>
      <c r="F1239" s="162"/>
      <c r="G1239" s="311"/>
      <c r="H1239" s="312"/>
      <c r="I1239" s="163"/>
    </row>
    <row r="1240" spans="1:9" ht="15.75" x14ac:dyDescent="0.25">
      <c r="A1240" s="160"/>
      <c r="B1240" s="159"/>
      <c r="C1240" s="159"/>
      <c r="D1240" s="159"/>
      <c r="E1240" s="161"/>
      <c r="F1240" s="162"/>
      <c r="G1240" s="311"/>
      <c r="H1240" s="312"/>
      <c r="I1240" s="163"/>
    </row>
    <row r="1241" spans="1:9" ht="15.75" x14ac:dyDescent="0.25">
      <c r="A1241" s="160"/>
      <c r="B1241" s="159"/>
      <c r="C1241" s="159"/>
      <c r="D1241" s="159"/>
      <c r="E1241" s="161"/>
      <c r="F1241" s="162"/>
      <c r="G1241" s="311"/>
      <c r="H1241" s="312"/>
      <c r="I1241" s="163"/>
    </row>
    <row r="1242" spans="1:9" ht="15.75" x14ac:dyDescent="0.25">
      <c r="A1242" s="160"/>
      <c r="B1242" s="159"/>
      <c r="C1242" s="159"/>
      <c r="D1242" s="159"/>
      <c r="E1242" s="161"/>
      <c r="F1242" s="162"/>
      <c r="G1242" s="311"/>
      <c r="H1242" s="312"/>
      <c r="I1242" s="163"/>
    </row>
    <row r="1243" spans="1:9" ht="15.75" x14ac:dyDescent="0.25">
      <c r="A1243" s="160"/>
      <c r="B1243" s="159"/>
      <c r="C1243" s="159"/>
      <c r="D1243" s="159"/>
      <c r="E1243" s="161"/>
      <c r="F1243" s="162"/>
      <c r="G1243" s="311"/>
      <c r="H1243" s="312"/>
      <c r="I1243" s="163"/>
    </row>
    <row r="1244" spans="1:9" ht="15.75" x14ac:dyDescent="0.25">
      <c r="A1244" s="160"/>
      <c r="B1244" s="159"/>
      <c r="C1244" s="159"/>
      <c r="D1244" s="159"/>
      <c r="E1244" s="161"/>
      <c r="F1244" s="162"/>
      <c r="G1244" s="311"/>
      <c r="H1244" s="312"/>
      <c r="I1244" s="163"/>
    </row>
    <row r="1245" spans="1:9" ht="15.75" x14ac:dyDescent="0.25">
      <c r="A1245" s="160"/>
      <c r="B1245" s="159"/>
      <c r="C1245" s="159"/>
      <c r="D1245" s="159"/>
      <c r="E1245" s="161"/>
      <c r="F1245" s="162"/>
      <c r="G1245" s="311"/>
      <c r="H1245" s="312"/>
      <c r="I1245" s="163"/>
    </row>
    <row r="1246" spans="1:9" ht="15.75" x14ac:dyDescent="0.25">
      <c r="A1246" s="160"/>
      <c r="B1246" s="159"/>
      <c r="C1246" s="159"/>
      <c r="D1246" s="159"/>
      <c r="E1246" s="161"/>
      <c r="F1246" s="162"/>
      <c r="G1246" s="311"/>
      <c r="H1246" s="312"/>
      <c r="I1246" s="163"/>
    </row>
    <row r="1247" spans="1:9" ht="15.75" x14ac:dyDescent="0.25">
      <c r="A1247" s="160"/>
      <c r="B1247" s="159"/>
      <c r="C1247" s="159"/>
      <c r="D1247" s="159"/>
      <c r="E1247" s="161"/>
      <c r="F1247" s="162"/>
      <c r="G1247" s="311"/>
      <c r="H1247" s="312"/>
      <c r="I1247" s="163"/>
    </row>
    <row r="1248" spans="1:9" ht="15.75" x14ac:dyDescent="0.25">
      <c r="A1248" s="160"/>
      <c r="B1248" s="159"/>
      <c r="C1248" s="159"/>
      <c r="D1248" s="159"/>
      <c r="E1248" s="161"/>
      <c r="F1248" s="162"/>
      <c r="G1248" s="311"/>
      <c r="H1248" s="312"/>
      <c r="I1248" s="163"/>
    </row>
    <row r="1249" spans="1:9" ht="15.75" x14ac:dyDescent="0.25">
      <c r="A1249" s="160"/>
      <c r="B1249" s="159"/>
      <c r="C1249" s="159"/>
      <c r="D1249" s="159"/>
      <c r="E1249" s="161"/>
      <c r="F1249" s="162"/>
      <c r="G1249" s="311"/>
      <c r="H1249" s="312"/>
      <c r="I1249" s="163"/>
    </row>
    <row r="1250" spans="1:9" ht="15.75" x14ac:dyDescent="0.25">
      <c r="A1250" s="160"/>
      <c r="B1250" s="159"/>
      <c r="C1250" s="159"/>
      <c r="D1250" s="159"/>
      <c r="E1250" s="161"/>
      <c r="F1250" s="162"/>
      <c r="G1250" s="311"/>
      <c r="H1250" s="312"/>
      <c r="I1250" s="163"/>
    </row>
    <row r="1251" spans="1:9" ht="15.75" x14ac:dyDescent="0.25">
      <c r="A1251" s="160"/>
      <c r="B1251" s="159"/>
      <c r="C1251" s="159"/>
      <c r="D1251" s="159"/>
      <c r="E1251" s="161"/>
      <c r="F1251" s="162"/>
      <c r="G1251" s="311"/>
      <c r="H1251" s="312"/>
      <c r="I1251" s="163"/>
    </row>
    <row r="1252" spans="1:9" ht="15.75" x14ac:dyDescent="0.25">
      <c r="A1252" s="160"/>
      <c r="B1252" s="159"/>
      <c r="C1252" s="159"/>
      <c r="D1252" s="159"/>
      <c r="E1252" s="161"/>
      <c r="F1252" s="162"/>
      <c r="G1252" s="311"/>
      <c r="H1252" s="312"/>
      <c r="I1252" s="163"/>
    </row>
    <row r="1253" spans="1:9" ht="15.75" x14ac:dyDescent="0.25">
      <c r="A1253" s="160"/>
      <c r="B1253" s="159"/>
      <c r="C1253" s="159"/>
      <c r="D1253" s="159"/>
      <c r="E1253" s="161"/>
      <c r="F1253" s="162"/>
      <c r="G1253" s="311"/>
      <c r="H1253" s="312"/>
      <c r="I1253" s="163"/>
    </row>
    <row r="1254" spans="1:9" ht="15.75" x14ac:dyDescent="0.25">
      <c r="A1254" s="160"/>
      <c r="B1254" s="159"/>
      <c r="C1254" s="159"/>
      <c r="D1254" s="159"/>
      <c r="E1254" s="161"/>
      <c r="F1254" s="162"/>
      <c r="G1254" s="311"/>
      <c r="H1254" s="312"/>
      <c r="I1254" s="163"/>
    </row>
    <row r="1255" spans="1:9" ht="15.75" x14ac:dyDescent="0.25">
      <c r="A1255" s="160"/>
      <c r="B1255" s="159"/>
      <c r="C1255" s="159"/>
      <c r="D1255" s="159"/>
      <c r="E1255" s="161"/>
      <c r="F1255" s="162"/>
      <c r="G1255" s="311"/>
      <c r="H1255" s="312"/>
      <c r="I1255" s="163"/>
    </row>
    <row r="1256" spans="1:9" ht="15.75" x14ac:dyDescent="0.25">
      <c r="A1256" s="160"/>
      <c r="B1256" s="159"/>
      <c r="C1256" s="159"/>
      <c r="D1256" s="159"/>
      <c r="E1256" s="161"/>
      <c r="F1256" s="162"/>
      <c r="G1256" s="311"/>
      <c r="H1256" s="312"/>
      <c r="I1256" s="163"/>
    </row>
    <row r="1257" spans="1:9" ht="15.75" x14ac:dyDescent="0.25">
      <c r="A1257" s="160"/>
      <c r="B1257" s="159"/>
      <c r="C1257" s="159"/>
      <c r="D1257" s="159"/>
      <c r="E1257" s="161"/>
      <c r="F1257" s="162"/>
      <c r="G1257" s="311"/>
      <c r="H1257" s="312"/>
      <c r="I1257" s="163"/>
    </row>
    <row r="1258" spans="1:9" ht="15.75" x14ac:dyDescent="0.25">
      <c r="A1258" s="160"/>
      <c r="B1258" s="159"/>
      <c r="C1258" s="159"/>
      <c r="D1258" s="159"/>
      <c r="E1258" s="161"/>
      <c r="F1258" s="162"/>
      <c r="G1258" s="311"/>
      <c r="H1258" s="312"/>
      <c r="I1258" s="163"/>
    </row>
    <row r="1259" spans="1:9" ht="15.75" x14ac:dyDescent="0.25">
      <c r="A1259" s="160"/>
      <c r="B1259" s="159"/>
      <c r="C1259" s="159"/>
      <c r="D1259" s="159"/>
      <c r="E1259" s="161"/>
      <c r="F1259" s="162"/>
      <c r="G1259" s="311"/>
      <c r="H1259" s="312"/>
      <c r="I1259" s="163"/>
    </row>
    <row r="1260" spans="1:9" ht="15.75" x14ac:dyDescent="0.25">
      <c r="A1260" s="160"/>
      <c r="B1260" s="159"/>
      <c r="C1260" s="159"/>
      <c r="D1260" s="159"/>
      <c r="E1260" s="161"/>
      <c r="F1260" s="162"/>
      <c r="G1260" s="311"/>
      <c r="H1260" s="312"/>
      <c r="I1260" s="163"/>
    </row>
    <row r="1261" spans="1:9" ht="15.75" x14ac:dyDescent="0.25">
      <c r="A1261" s="160"/>
      <c r="B1261" s="159"/>
      <c r="C1261" s="159"/>
      <c r="D1261" s="159"/>
      <c r="E1261" s="161"/>
      <c r="F1261" s="162"/>
      <c r="G1261" s="311"/>
      <c r="H1261" s="312"/>
      <c r="I1261" s="163"/>
    </row>
    <row r="1262" spans="1:9" ht="15.75" x14ac:dyDescent="0.25">
      <c r="A1262" s="160"/>
      <c r="B1262" s="159"/>
      <c r="C1262" s="159"/>
      <c r="D1262" s="159"/>
      <c r="E1262" s="161"/>
      <c r="F1262" s="162"/>
      <c r="G1262" s="311"/>
      <c r="H1262" s="312"/>
      <c r="I1262" s="163"/>
    </row>
    <row r="1263" spans="1:9" ht="15.75" x14ac:dyDescent="0.25">
      <c r="A1263" s="160"/>
      <c r="B1263" s="159"/>
      <c r="C1263" s="159"/>
      <c r="D1263" s="159"/>
      <c r="E1263" s="161"/>
      <c r="F1263" s="162"/>
      <c r="G1263" s="311"/>
      <c r="H1263" s="312"/>
      <c r="I1263" s="163"/>
    </row>
    <row r="1264" spans="1:9" ht="15.75" x14ac:dyDescent="0.25">
      <c r="A1264" s="160"/>
      <c r="B1264" s="159"/>
      <c r="C1264" s="159"/>
      <c r="D1264" s="159"/>
      <c r="E1264" s="161"/>
      <c r="F1264" s="162"/>
      <c r="G1264" s="311"/>
      <c r="H1264" s="312"/>
      <c r="I1264" s="163"/>
    </row>
    <row r="1265" spans="1:9" ht="15.75" x14ac:dyDescent="0.25">
      <c r="A1265" s="160"/>
      <c r="B1265" s="159"/>
      <c r="C1265" s="159"/>
      <c r="D1265" s="159"/>
      <c r="E1265" s="161"/>
      <c r="F1265" s="162"/>
      <c r="G1265" s="311"/>
      <c r="H1265" s="312"/>
      <c r="I1265" s="163"/>
    </row>
    <row r="1266" spans="1:9" ht="15.75" x14ac:dyDescent="0.25">
      <c r="A1266" s="160"/>
      <c r="B1266" s="159"/>
      <c r="C1266" s="159"/>
      <c r="D1266" s="159"/>
      <c r="E1266" s="161"/>
      <c r="F1266" s="162"/>
      <c r="G1266" s="311"/>
      <c r="H1266" s="312"/>
      <c r="I1266" s="163"/>
    </row>
    <row r="1267" spans="1:9" ht="15.75" x14ac:dyDescent="0.25">
      <c r="A1267" s="160"/>
      <c r="B1267" s="159"/>
      <c r="C1267" s="159"/>
      <c r="D1267" s="159"/>
      <c r="E1267" s="161"/>
      <c r="F1267" s="162"/>
      <c r="G1267" s="311"/>
      <c r="H1267" s="312"/>
      <c r="I1267" s="163"/>
    </row>
    <row r="1268" spans="1:9" ht="15.75" x14ac:dyDescent="0.25">
      <c r="A1268" s="160"/>
      <c r="B1268" s="159"/>
      <c r="C1268" s="159"/>
      <c r="D1268" s="159"/>
      <c r="E1268" s="161"/>
      <c r="F1268" s="162"/>
      <c r="G1268" s="311"/>
      <c r="H1268" s="312"/>
      <c r="I1268" s="163"/>
    </row>
    <row r="1269" spans="1:9" ht="15.75" x14ac:dyDescent="0.25">
      <c r="A1269" s="160"/>
      <c r="B1269" s="159"/>
      <c r="C1269" s="159"/>
      <c r="D1269" s="159"/>
      <c r="E1269" s="161"/>
      <c r="F1269" s="162"/>
      <c r="G1269" s="311"/>
      <c r="H1269" s="312"/>
      <c r="I1269" s="163"/>
    </row>
    <row r="1270" spans="1:9" ht="15.75" x14ac:dyDescent="0.25">
      <c r="A1270" s="160"/>
      <c r="B1270" s="159"/>
      <c r="C1270" s="159"/>
      <c r="D1270" s="159"/>
      <c r="E1270" s="161"/>
      <c r="F1270" s="162"/>
      <c r="G1270" s="311"/>
      <c r="H1270" s="312"/>
      <c r="I1270" s="163"/>
    </row>
    <row r="1271" spans="1:9" ht="15.75" x14ac:dyDescent="0.25">
      <c r="A1271" s="160"/>
      <c r="B1271" s="159"/>
      <c r="C1271" s="159"/>
      <c r="D1271" s="159"/>
      <c r="E1271" s="161"/>
      <c r="F1271" s="162"/>
      <c r="G1271" s="311"/>
      <c r="H1271" s="312"/>
      <c r="I1271" s="163"/>
    </row>
    <row r="1272" spans="1:9" ht="15.75" x14ac:dyDescent="0.25">
      <c r="A1272" s="160"/>
      <c r="B1272" s="159"/>
      <c r="C1272" s="159"/>
      <c r="D1272" s="159"/>
      <c r="E1272" s="161"/>
      <c r="F1272" s="162"/>
      <c r="G1272" s="311"/>
      <c r="H1272" s="312"/>
      <c r="I1272" s="163"/>
    </row>
    <row r="1273" spans="1:9" ht="15.75" x14ac:dyDescent="0.25">
      <c r="A1273" s="160"/>
      <c r="B1273" s="159"/>
      <c r="C1273" s="159"/>
      <c r="D1273" s="159"/>
      <c r="E1273" s="161"/>
      <c r="F1273" s="162"/>
      <c r="G1273" s="311"/>
      <c r="H1273" s="312"/>
      <c r="I1273" s="163"/>
    </row>
    <row r="1274" spans="1:9" ht="15.75" x14ac:dyDescent="0.25">
      <c r="A1274" s="160"/>
      <c r="B1274" s="159"/>
      <c r="C1274" s="159"/>
      <c r="D1274" s="159"/>
      <c r="E1274" s="161"/>
      <c r="F1274" s="162"/>
      <c r="G1274" s="311"/>
      <c r="H1274" s="312"/>
      <c r="I1274" s="163"/>
    </row>
    <row r="1275" spans="1:9" ht="15.75" x14ac:dyDescent="0.25">
      <c r="A1275" s="160"/>
      <c r="B1275" s="159"/>
      <c r="C1275" s="159"/>
      <c r="D1275" s="159"/>
      <c r="E1275" s="161"/>
      <c r="F1275" s="162"/>
      <c r="G1275" s="311"/>
      <c r="H1275" s="312"/>
      <c r="I1275" s="163"/>
    </row>
    <row r="1276" spans="1:9" ht="15.75" x14ac:dyDescent="0.25">
      <c r="A1276" s="160"/>
      <c r="B1276" s="159"/>
      <c r="C1276" s="159"/>
      <c r="D1276" s="159"/>
      <c r="E1276" s="161"/>
      <c r="F1276" s="162"/>
      <c r="G1276" s="311"/>
      <c r="H1276" s="312"/>
      <c r="I1276" s="163"/>
    </row>
    <row r="1277" spans="1:9" ht="15.75" x14ac:dyDescent="0.25">
      <c r="A1277" s="160"/>
      <c r="B1277" s="159"/>
      <c r="C1277" s="159"/>
      <c r="D1277" s="159"/>
      <c r="E1277" s="161"/>
      <c r="F1277" s="162"/>
      <c r="G1277" s="311"/>
      <c r="H1277" s="312"/>
      <c r="I1277" s="163"/>
    </row>
    <row r="1278" spans="1:9" ht="15.75" x14ac:dyDescent="0.25">
      <c r="A1278" s="160"/>
      <c r="B1278" s="159"/>
      <c r="C1278" s="159"/>
      <c r="D1278" s="159"/>
      <c r="E1278" s="161"/>
      <c r="F1278" s="162"/>
      <c r="G1278" s="311"/>
      <c r="H1278" s="312"/>
      <c r="I1278" s="163"/>
    </row>
    <row r="1279" spans="1:9" ht="15.75" x14ac:dyDescent="0.25">
      <c r="A1279" s="160"/>
      <c r="B1279" s="159"/>
      <c r="C1279" s="159"/>
      <c r="D1279" s="159"/>
      <c r="E1279" s="161"/>
      <c r="F1279" s="162"/>
      <c r="G1279" s="311"/>
      <c r="H1279" s="312"/>
      <c r="I1279" s="163"/>
    </row>
    <row r="1280" spans="1:9" ht="15.75" x14ac:dyDescent="0.25">
      <c r="A1280" s="160"/>
      <c r="B1280" s="159"/>
      <c r="C1280" s="159"/>
      <c r="D1280" s="159"/>
      <c r="E1280" s="161"/>
      <c r="F1280" s="162"/>
      <c r="G1280" s="311"/>
      <c r="H1280" s="312"/>
      <c r="I1280" s="163"/>
    </row>
    <row r="1281" spans="1:9" ht="15.75" x14ac:dyDescent="0.25">
      <c r="A1281" s="160"/>
      <c r="B1281" s="159"/>
      <c r="C1281" s="159"/>
      <c r="D1281" s="159"/>
      <c r="E1281" s="161"/>
      <c r="F1281" s="162"/>
      <c r="G1281" s="311"/>
      <c r="H1281" s="312"/>
      <c r="I1281" s="163"/>
    </row>
    <row r="1282" spans="1:9" ht="15.75" x14ac:dyDescent="0.25">
      <c r="A1282" s="160"/>
      <c r="B1282" s="159"/>
      <c r="C1282" s="159"/>
      <c r="D1282" s="159"/>
      <c r="E1282" s="161"/>
      <c r="F1282" s="162"/>
      <c r="G1282" s="311"/>
      <c r="H1282" s="312"/>
      <c r="I1282" s="163"/>
    </row>
    <row r="1283" spans="1:9" ht="15.75" x14ac:dyDescent="0.25">
      <c r="A1283" s="160"/>
      <c r="B1283" s="159"/>
      <c r="C1283" s="159"/>
      <c r="D1283" s="159"/>
      <c r="E1283" s="161"/>
      <c r="F1283" s="162"/>
      <c r="G1283" s="311"/>
      <c r="H1283" s="312"/>
      <c r="I1283" s="163"/>
    </row>
    <row r="1284" spans="1:9" ht="15.75" x14ac:dyDescent="0.25">
      <c r="A1284" s="160"/>
      <c r="B1284" s="159"/>
      <c r="C1284" s="159"/>
      <c r="D1284" s="159"/>
      <c r="E1284" s="161"/>
      <c r="F1284" s="162"/>
      <c r="G1284" s="311"/>
      <c r="H1284" s="312"/>
      <c r="I1284" s="163"/>
    </row>
    <row r="1285" spans="1:9" ht="15.75" x14ac:dyDescent="0.25">
      <c r="A1285" s="160"/>
      <c r="B1285" s="159"/>
      <c r="C1285" s="159"/>
      <c r="D1285" s="159"/>
      <c r="E1285" s="161"/>
      <c r="F1285" s="162"/>
      <c r="G1285" s="311"/>
      <c r="H1285" s="312"/>
      <c r="I1285" s="163"/>
    </row>
    <row r="1286" spans="1:9" ht="15.75" x14ac:dyDescent="0.25">
      <c r="A1286" s="160"/>
      <c r="B1286" s="159"/>
      <c r="C1286" s="159"/>
      <c r="D1286" s="159"/>
      <c r="E1286" s="161"/>
      <c r="F1286" s="162"/>
      <c r="G1286" s="311"/>
      <c r="H1286" s="312"/>
      <c r="I1286" s="163"/>
    </row>
    <row r="1287" spans="1:9" ht="15.75" x14ac:dyDescent="0.25">
      <c r="A1287" s="160"/>
      <c r="B1287" s="159"/>
      <c r="C1287" s="159"/>
      <c r="D1287" s="159"/>
      <c r="E1287" s="161"/>
      <c r="F1287" s="162"/>
      <c r="G1287" s="311"/>
      <c r="H1287" s="312"/>
      <c r="I1287" s="163"/>
    </row>
    <row r="1288" spans="1:9" ht="15.75" x14ac:dyDescent="0.25">
      <c r="A1288" s="160"/>
      <c r="B1288" s="159"/>
      <c r="C1288" s="159"/>
      <c r="D1288" s="159"/>
      <c r="E1288" s="161"/>
      <c r="F1288" s="162"/>
      <c r="G1288" s="311"/>
      <c r="H1288" s="312"/>
      <c r="I1288" s="163"/>
    </row>
    <row r="1289" spans="1:9" ht="15.75" x14ac:dyDescent="0.25">
      <c r="A1289" s="160"/>
      <c r="B1289" s="159"/>
      <c r="C1289" s="159"/>
      <c r="D1289" s="159"/>
      <c r="E1289" s="161"/>
      <c r="F1289" s="162"/>
      <c r="G1289" s="311"/>
      <c r="H1289" s="312"/>
      <c r="I1289" s="163"/>
    </row>
    <row r="1290" spans="1:9" ht="15.75" x14ac:dyDescent="0.25">
      <c r="A1290" s="160"/>
      <c r="B1290" s="159"/>
      <c r="C1290" s="159"/>
      <c r="D1290" s="159"/>
      <c r="E1290" s="161"/>
      <c r="F1290" s="162"/>
      <c r="G1290" s="311"/>
      <c r="H1290" s="312"/>
      <c r="I1290" s="163"/>
    </row>
    <row r="1291" spans="1:9" ht="15.75" x14ac:dyDescent="0.25">
      <c r="A1291" s="160"/>
      <c r="B1291" s="159"/>
      <c r="C1291" s="159"/>
      <c r="D1291" s="159"/>
      <c r="E1291" s="161"/>
      <c r="F1291" s="162"/>
      <c r="G1291" s="311"/>
      <c r="H1291" s="312"/>
      <c r="I1291" s="163"/>
    </row>
    <row r="1292" spans="1:9" ht="15.75" x14ac:dyDescent="0.25">
      <c r="A1292" s="160"/>
      <c r="B1292" s="159"/>
      <c r="C1292" s="159"/>
      <c r="D1292" s="159"/>
      <c r="E1292" s="161"/>
      <c r="F1292" s="162"/>
      <c r="G1292" s="311"/>
      <c r="H1292" s="312"/>
      <c r="I1292" s="163"/>
    </row>
    <row r="1293" spans="1:9" ht="15.75" x14ac:dyDescent="0.25">
      <c r="A1293" s="160"/>
      <c r="B1293" s="159"/>
      <c r="C1293" s="159"/>
      <c r="D1293" s="159"/>
      <c r="E1293" s="161"/>
      <c r="F1293" s="162"/>
      <c r="G1293" s="311"/>
      <c r="H1293" s="312"/>
      <c r="I1293" s="163"/>
    </row>
    <row r="1294" spans="1:9" ht="15.75" x14ac:dyDescent="0.25">
      <c r="A1294" s="160"/>
      <c r="B1294" s="159"/>
      <c r="C1294" s="159"/>
      <c r="D1294" s="159"/>
      <c r="E1294" s="161"/>
      <c r="F1294" s="162"/>
      <c r="G1294" s="311"/>
      <c r="H1294" s="312"/>
      <c r="I1294" s="163"/>
    </row>
    <row r="1295" spans="1:9" ht="15.75" x14ac:dyDescent="0.25">
      <c r="A1295" s="160"/>
      <c r="B1295" s="159"/>
      <c r="C1295" s="159"/>
      <c r="D1295" s="159"/>
      <c r="E1295" s="161"/>
      <c r="F1295" s="162"/>
      <c r="G1295" s="311"/>
      <c r="H1295" s="312"/>
      <c r="I1295" s="163"/>
    </row>
    <row r="1296" spans="1:9" ht="15.75" x14ac:dyDescent="0.25">
      <c r="A1296" s="160"/>
      <c r="B1296" s="159"/>
      <c r="C1296" s="159"/>
      <c r="D1296" s="159"/>
      <c r="E1296" s="161"/>
      <c r="F1296" s="162"/>
      <c r="G1296" s="311"/>
      <c r="H1296" s="312"/>
      <c r="I1296" s="163"/>
    </row>
    <row r="1297" spans="1:9" ht="15.75" x14ac:dyDescent="0.25">
      <c r="A1297" s="160"/>
      <c r="B1297" s="159"/>
      <c r="C1297" s="159"/>
      <c r="D1297" s="159"/>
      <c r="E1297" s="161"/>
      <c r="F1297" s="162"/>
      <c r="G1297" s="311"/>
      <c r="H1297" s="312"/>
      <c r="I1297" s="163"/>
    </row>
    <row r="1298" spans="1:9" ht="15.75" x14ac:dyDescent="0.25">
      <c r="A1298" s="160"/>
      <c r="B1298" s="159"/>
      <c r="C1298" s="159"/>
      <c r="D1298" s="159"/>
      <c r="E1298" s="161"/>
      <c r="F1298" s="162"/>
      <c r="G1298" s="311"/>
      <c r="H1298" s="312"/>
      <c r="I1298" s="163"/>
    </row>
    <row r="1299" spans="1:9" ht="15.75" x14ac:dyDescent="0.25">
      <c r="A1299" s="160"/>
      <c r="B1299" s="159"/>
      <c r="C1299" s="159"/>
      <c r="D1299" s="159"/>
      <c r="E1299" s="161"/>
      <c r="F1299" s="162"/>
      <c r="G1299" s="311"/>
      <c r="H1299" s="312"/>
      <c r="I1299" s="163"/>
    </row>
    <row r="1300" spans="1:9" ht="15.75" x14ac:dyDescent="0.25">
      <c r="A1300" s="160"/>
      <c r="B1300" s="159"/>
      <c r="C1300" s="159"/>
      <c r="D1300" s="159"/>
      <c r="E1300" s="161"/>
      <c r="F1300" s="162"/>
      <c r="G1300" s="311"/>
      <c r="H1300" s="312"/>
      <c r="I1300" s="163"/>
    </row>
    <row r="1301" spans="1:9" ht="15.75" x14ac:dyDescent="0.25">
      <c r="A1301" s="160"/>
      <c r="B1301" s="159"/>
      <c r="C1301" s="159"/>
      <c r="D1301" s="159"/>
      <c r="E1301" s="161"/>
      <c r="F1301" s="162"/>
      <c r="G1301" s="311"/>
      <c r="H1301" s="312"/>
      <c r="I1301" s="163"/>
    </row>
    <row r="1302" spans="1:9" ht="15.75" x14ac:dyDescent="0.25">
      <c r="A1302" s="160"/>
      <c r="B1302" s="159"/>
      <c r="C1302" s="159"/>
      <c r="D1302" s="159"/>
      <c r="E1302" s="161"/>
      <c r="F1302" s="162"/>
      <c r="G1302" s="311"/>
      <c r="H1302" s="312"/>
      <c r="I1302" s="163"/>
    </row>
    <row r="1303" spans="1:9" ht="15.75" x14ac:dyDescent="0.25">
      <c r="A1303" s="160"/>
      <c r="B1303" s="159"/>
      <c r="C1303" s="159"/>
      <c r="D1303" s="159"/>
      <c r="E1303" s="161"/>
      <c r="F1303" s="162"/>
      <c r="G1303" s="311"/>
      <c r="H1303" s="312"/>
      <c r="I1303" s="163"/>
    </row>
    <row r="1304" spans="1:9" ht="15.75" x14ac:dyDescent="0.25">
      <c r="A1304" s="160"/>
      <c r="B1304" s="159"/>
      <c r="C1304" s="159"/>
      <c r="D1304" s="159"/>
      <c r="E1304" s="161"/>
      <c r="F1304" s="162"/>
      <c r="G1304" s="311"/>
      <c r="H1304" s="312"/>
      <c r="I1304" s="163"/>
    </row>
    <row r="1305" spans="1:9" ht="15.75" x14ac:dyDescent="0.25">
      <c r="A1305" s="160"/>
      <c r="B1305" s="159"/>
      <c r="C1305" s="159"/>
      <c r="D1305" s="159"/>
      <c r="E1305" s="161"/>
      <c r="F1305" s="162"/>
      <c r="G1305" s="311"/>
      <c r="H1305" s="312"/>
      <c r="I1305" s="163"/>
    </row>
    <row r="1306" spans="1:9" ht="15.75" x14ac:dyDescent="0.25">
      <c r="A1306" s="160"/>
      <c r="B1306" s="159"/>
      <c r="C1306" s="159"/>
      <c r="D1306" s="159"/>
      <c r="E1306" s="161"/>
      <c r="F1306" s="162"/>
      <c r="G1306" s="311"/>
      <c r="H1306" s="312"/>
      <c r="I1306" s="163"/>
    </row>
    <row r="1307" spans="1:9" ht="15.75" x14ac:dyDescent="0.25">
      <c r="A1307" s="160"/>
      <c r="B1307" s="159"/>
      <c r="C1307" s="159"/>
      <c r="D1307" s="159"/>
      <c r="E1307" s="161"/>
      <c r="F1307" s="162"/>
      <c r="G1307" s="311"/>
      <c r="H1307" s="312"/>
      <c r="I1307" s="163"/>
    </row>
    <row r="1308" spans="1:9" ht="15.75" x14ac:dyDescent="0.25">
      <c r="A1308" s="160"/>
      <c r="B1308" s="159"/>
      <c r="C1308" s="159"/>
      <c r="D1308" s="159"/>
      <c r="E1308" s="161"/>
      <c r="F1308" s="162"/>
      <c r="G1308" s="311"/>
      <c r="H1308" s="312"/>
      <c r="I1308" s="163"/>
    </row>
    <row r="1309" spans="1:9" ht="15.75" x14ac:dyDescent="0.25">
      <c r="A1309" s="160"/>
      <c r="B1309" s="159"/>
      <c r="C1309" s="159"/>
      <c r="D1309" s="159"/>
      <c r="E1309" s="161"/>
      <c r="F1309" s="162"/>
      <c r="G1309" s="311"/>
      <c r="H1309" s="312"/>
      <c r="I1309" s="163"/>
    </row>
    <row r="1310" spans="1:9" ht="15.75" x14ac:dyDescent="0.25">
      <c r="A1310" s="160"/>
      <c r="B1310" s="159"/>
      <c r="C1310" s="159"/>
      <c r="D1310" s="159"/>
      <c r="E1310" s="161"/>
      <c r="F1310" s="162"/>
      <c r="G1310" s="311"/>
      <c r="H1310" s="312"/>
      <c r="I1310" s="163"/>
    </row>
    <row r="1311" spans="1:9" ht="15.75" x14ac:dyDescent="0.25">
      <c r="A1311" s="160"/>
      <c r="B1311" s="159"/>
      <c r="C1311" s="159"/>
      <c r="D1311" s="159"/>
      <c r="E1311" s="161"/>
      <c r="F1311" s="162"/>
      <c r="G1311" s="311"/>
      <c r="H1311" s="312"/>
      <c r="I1311" s="163"/>
    </row>
    <row r="1312" spans="1:9" ht="15.75" x14ac:dyDescent="0.25">
      <c r="A1312" s="160"/>
      <c r="B1312" s="159"/>
      <c r="C1312" s="159"/>
      <c r="D1312" s="159"/>
      <c r="E1312" s="161"/>
      <c r="F1312" s="162"/>
      <c r="G1312" s="311"/>
      <c r="H1312" s="312"/>
      <c r="I1312" s="163"/>
    </row>
    <row r="1313" spans="1:9" ht="15.75" x14ac:dyDescent="0.25">
      <c r="A1313" s="160"/>
      <c r="B1313" s="159"/>
      <c r="C1313" s="159"/>
      <c r="D1313" s="159"/>
      <c r="E1313" s="161"/>
      <c r="F1313" s="162"/>
      <c r="G1313" s="311"/>
      <c r="H1313" s="312"/>
      <c r="I1313" s="163"/>
    </row>
    <row r="1314" spans="1:9" ht="15.75" x14ac:dyDescent="0.25">
      <c r="A1314" s="160"/>
      <c r="B1314" s="159"/>
      <c r="C1314" s="159"/>
      <c r="D1314" s="159"/>
      <c r="E1314" s="161"/>
      <c r="F1314" s="162"/>
      <c r="G1314" s="311"/>
      <c r="H1314" s="312"/>
      <c r="I1314" s="163"/>
    </row>
    <row r="1315" spans="1:9" ht="15.75" x14ac:dyDescent="0.25">
      <c r="A1315" s="160"/>
      <c r="B1315" s="159"/>
      <c r="C1315" s="159"/>
      <c r="D1315" s="159"/>
      <c r="E1315" s="161"/>
      <c r="F1315" s="162"/>
      <c r="G1315" s="311"/>
      <c r="H1315" s="312"/>
      <c r="I1315" s="163"/>
    </row>
    <row r="1316" spans="1:9" ht="15.75" x14ac:dyDescent="0.25">
      <c r="A1316" s="160"/>
      <c r="B1316" s="159"/>
      <c r="C1316" s="159"/>
      <c r="D1316" s="159"/>
      <c r="E1316" s="161"/>
      <c r="F1316" s="162"/>
      <c r="G1316" s="311"/>
      <c r="H1316" s="312"/>
      <c r="I1316" s="163"/>
    </row>
    <row r="1317" spans="1:9" ht="15.75" x14ac:dyDescent="0.25">
      <c r="A1317" s="160"/>
      <c r="B1317" s="159"/>
      <c r="C1317" s="159"/>
      <c r="D1317" s="159"/>
      <c r="E1317" s="161"/>
      <c r="F1317" s="162"/>
      <c r="G1317" s="311"/>
      <c r="H1317" s="312"/>
      <c r="I1317" s="163"/>
    </row>
    <row r="1318" spans="1:9" ht="15.75" x14ac:dyDescent="0.25">
      <c r="A1318" s="160"/>
      <c r="B1318" s="159"/>
      <c r="C1318" s="159"/>
      <c r="D1318" s="159"/>
      <c r="E1318" s="161"/>
      <c r="F1318" s="162"/>
      <c r="G1318" s="311"/>
      <c r="H1318" s="312"/>
      <c r="I1318" s="163"/>
    </row>
    <row r="1319" spans="1:9" ht="15.75" x14ac:dyDescent="0.25">
      <c r="A1319" s="160"/>
      <c r="B1319" s="159"/>
      <c r="C1319" s="159"/>
      <c r="D1319" s="159"/>
      <c r="E1319" s="161"/>
      <c r="F1319" s="162"/>
      <c r="G1319" s="311"/>
      <c r="H1319" s="312"/>
      <c r="I1319" s="163"/>
    </row>
    <row r="1320" spans="1:9" ht="15.75" x14ac:dyDescent="0.25">
      <c r="A1320" s="160"/>
      <c r="B1320" s="159"/>
      <c r="C1320" s="159"/>
      <c r="D1320" s="159"/>
      <c r="E1320" s="161"/>
      <c r="F1320" s="162"/>
      <c r="G1320" s="311"/>
      <c r="H1320" s="312"/>
      <c r="I1320" s="163"/>
    </row>
    <row r="1321" spans="1:9" ht="15.75" x14ac:dyDescent="0.25">
      <c r="A1321" s="160"/>
      <c r="B1321" s="159"/>
      <c r="C1321" s="159"/>
      <c r="D1321" s="159"/>
      <c r="E1321" s="161"/>
      <c r="F1321" s="162"/>
      <c r="G1321" s="311"/>
      <c r="H1321" s="312"/>
      <c r="I1321" s="163"/>
    </row>
    <row r="1322" spans="1:9" ht="15.75" x14ac:dyDescent="0.25">
      <c r="A1322" s="160"/>
      <c r="B1322" s="159"/>
      <c r="C1322" s="159"/>
      <c r="D1322" s="159"/>
      <c r="E1322" s="161"/>
      <c r="F1322" s="162"/>
      <c r="G1322" s="311"/>
      <c r="H1322" s="312"/>
      <c r="I1322" s="163"/>
    </row>
    <row r="1323" spans="1:9" ht="15.75" x14ac:dyDescent="0.25">
      <c r="A1323" s="160"/>
      <c r="B1323" s="159"/>
      <c r="C1323" s="159"/>
      <c r="D1323" s="159"/>
      <c r="E1323" s="161"/>
      <c r="F1323" s="162"/>
      <c r="G1323" s="311"/>
      <c r="H1323" s="312"/>
      <c r="I1323" s="163"/>
    </row>
    <row r="1324" spans="1:9" ht="15.75" x14ac:dyDescent="0.25">
      <c r="A1324" s="160"/>
      <c r="B1324" s="159"/>
      <c r="C1324" s="159"/>
      <c r="D1324" s="159"/>
      <c r="E1324" s="161"/>
      <c r="F1324" s="162"/>
      <c r="G1324" s="311"/>
      <c r="H1324" s="312"/>
      <c r="I1324" s="163"/>
    </row>
    <row r="1325" spans="1:9" ht="15.75" x14ac:dyDescent="0.25">
      <c r="A1325" s="160"/>
      <c r="B1325" s="159"/>
      <c r="C1325" s="159"/>
      <c r="D1325" s="159"/>
      <c r="E1325" s="161"/>
      <c r="F1325" s="162"/>
      <c r="G1325" s="311"/>
      <c r="H1325" s="312"/>
      <c r="I1325" s="163"/>
    </row>
    <row r="1326" spans="1:9" ht="15.75" x14ac:dyDescent="0.25">
      <c r="A1326" s="160"/>
      <c r="B1326" s="159"/>
      <c r="C1326" s="159"/>
      <c r="D1326" s="159"/>
      <c r="E1326" s="161"/>
      <c r="F1326" s="162"/>
      <c r="G1326" s="311"/>
      <c r="H1326" s="312"/>
      <c r="I1326" s="163"/>
    </row>
    <row r="1327" spans="1:9" ht="15.75" x14ac:dyDescent="0.25">
      <c r="A1327" s="160"/>
      <c r="B1327" s="159"/>
      <c r="C1327" s="159"/>
      <c r="D1327" s="159"/>
      <c r="E1327" s="161"/>
      <c r="F1327" s="162"/>
      <c r="G1327" s="311"/>
      <c r="H1327" s="312"/>
      <c r="I1327" s="163"/>
    </row>
    <row r="1328" spans="1:9" ht="15.75" x14ac:dyDescent="0.25">
      <c r="A1328" s="160"/>
      <c r="B1328" s="159"/>
      <c r="C1328" s="159"/>
      <c r="D1328" s="159"/>
      <c r="E1328" s="161"/>
      <c r="F1328" s="162"/>
      <c r="G1328" s="311"/>
      <c r="H1328" s="312"/>
      <c r="I1328" s="163"/>
    </row>
    <row r="1329" spans="1:9" ht="15.75" x14ac:dyDescent="0.25">
      <c r="A1329" s="160"/>
      <c r="B1329" s="159"/>
      <c r="C1329" s="159"/>
      <c r="D1329" s="159"/>
      <c r="E1329" s="161"/>
      <c r="F1329" s="162"/>
      <c r="G1329" s="311"/>
      <c r="H1329" s="312"/>
      <c r="I1329" s="163"/>
    </row>
    <row r="1330" spans="1:9" ht="15.75" x14ac:dyDescent="0.25">
      <c r="A1330" s="160"/>
      <c r="B1330" s="159"/>
      <c r="C1330" s="159"/>
      <c r="D1330" s="159"/>
      <c r="E1330" s="161"/>
      <c r="F1330" s="162"/>
      <c r="G1330" s="311"/>
      <c r="H1330" s="312"/>
      <c r="I1330" s="163"/>
    </row>
    <row r="1331" spans="1:9" ht="15.75" x14ac:dyDescent="0.25">
      <c r="A1331" s="160"/>
      <c r="B1331" s="159"/>
      <c r="C1331" s="159"/>
      <c r="D1331" s="159"/>
      <c r="E1331" s="161"/>
      <c r="F1331" s="162"/>
      <c r="G1331" s="311"/>
      <c r="H1331" s="312"/>
      <c r="I1331" s="163"/>
    </row>
    <row r="1332" spans="1:9" ht="15.75" x14ac:dyDescent="0.25">
      <c r="A1332" s="160"/>
      <c r="B1332" s="159"/>
      <c r="C1332" s="159"/>
      <c r="D1332" s="159"/>
      <c r="E1332" s="161"/>
      <c r="F1332" s="162"/>
      <c r="G1332" s="311"/>
      <c r="H1332" s="312"/>
      <c r="I1332" s="163"/>
    </row>
    <row r="1333" spans="1:9" ht="15.75" x14ac:dyDescent="0.25">
      <c r="A1333" s="160"/>
      <c r="B1333" s="159"/>
      <c r="C1333" s="159"/>
      <c r="D1333" s="159"/>
      <c r="E1333" s="161"/>
      <c r="F1333" s="162"/>
      <c r="G1333" s="311"/>
      <c r="H1333" s="312"/>
      <c r="I1333" s="163"/>
    </row>
    <row r="1334" spans="1:9" ht="15.75" x14ac:dyDescent="0.25">
      <c r="A1334" s="160"/>
      <c r="B1334" s="159"/>
      <c r="C1334" s="159"/>
      <c r="D1334" s="159"/>
      <c r="E1334" s="161"/>
      <c r="F1334" s="162"/>
      <c r="G1334" s="311"/>
      <c r="H1334" s="312"/>
      <c r="I1334" s="163"/>
    </row>
    <row r="1335" spans="1:9" ht="15.75" x14ac:dyDescent="0.25">
      <c r="A1335" s="160"/>
      <c r="B1335" s="159"/>
      <c r="C1335" s="159"/>
      <c r="D1335" s="159"/>
      <c r="E1335" s="161"/>
      <c r="F1335" s="162"/>
      <c r="G1335" s="311"/>
      <c r="H1335" s="312"/>
      <c r="I1335" s="163"/>
    </row>
    <row r="1336" spans="1:9" ht="15.75" x14ac:dyDescent="0.25">
      <c r="A1336" s="160"/>
      <c r="B1336" s="159"/>
      <c r="C1336" s="159"/>
      <c r="D1336" s="159"/>
      <c r="E1336" s="161"/>
      <c r="F1336" s="162"/>
      <c r="G1336" s="311"/>
      <c r="H1336" s="312"/>
      <c r="I1336" s="163"/>
    </row>
    <row r="1337" spans="1:9" ht="15.75" x14ac:dyDescent="0.25">
      <c r="A1337" s="160"/>
      <c r="B1337" s="159"/>
      <c r="C1337" s="159"/>
      <c r="D1337" s="159"/>
      <c r="E1337" s="161"/>
      <c r="F1337" s="162"/>
      <c r="G1337" s="311"/>
      <c r="H1337" s="312"/>
      <c r="I1337" s="163"/>
    </row>
    <row r="1338" spans="1:9" ht="15.75" x14ac:dyDescent="0.25">
      <c r="A1338" s="160"/>
      <c r="B1338" s="159"/>
      <c r="C1338" s="159"/>
      <c r="D1338" s="159"/>
      <c r="E1338" s="161"/>
      <c r="F1338" s="162"/>
      <c r="G1338" s="311"/>
      <c r="H1338" s="312"/>
      <c r="I1338" s="163"/>
    </row>
    <row r="1339" spans="1:9" ht="15.75" x14ac:dyDescent="0.25">
      <c r="A1339" s="160"/>
      <c r="B1339" s="159"/>
      <c r="C1339" s="159"/>
      <c r="D1339" s="159"/>
      <c r="E1339" s="161"/>
      <c r="F1339" s="162"/>
      <c r="G1339" s="311"/>
      <c r="H1339" s="312"/>
      <c r="I1339" s="163"/>
    </row>
    <row r="1340" spans="1:9" ht="15.75" x14ac:dyDescent="0.25">
      <c r="A1340" s="160"/>
      <c r="B1340" s="159"/>
      <c r="C1340" s="159"/>
      <c r="D1340" s="159"/>
      <c r="E1340" s="161"/>
      <c r="F1340" s="162"/>
      <c r="G1340" s="311"/>
      <c r="H1340" s="312"/>
      <c r="I1340" s="163"/>
    </row>
    <row r="1341" spans="1:9" ht="15.75" x14ac:dyDescent="0.25">
      <c r="A1341" s="160"/>
      <c r="B1341" s="159"/>
      <c r="C1341" s="159"/>
      <c r="D1341" s="159"/>
      <c r="E1341" s="161"/>
      <c r="F1341" s="162"/>
      <c r="G1341" s="311"/>
      <c r="H1341" s="312"/>
      <c r="I1341" s="163"/>
    </row>
    <row r="1342" spans="1:9" ht="15.75" x14ac:dyDescent="0.25">
      <c r="A1342" s="160"/>
      <c r="B1342" s="159"/>
      <c r="C1342" s="159"/>
      <c r="D1342" s="159"/>
      <c r="E1342" s="161"/>
      <c r="F1342" s="162"/>
      <c r="G1342" s="311"/>
      <c r="H1342" s="312"/>
      <c r="I1342" s="163"/>
    </row>
    <row r="1343" spans="1:9" ht="15.75" x14ac:dyDescent="0.25">
      <c r="A1343" s="160"/>
      <c r="B1343" s="159"/>
      <c r="C1343" s="159"/>
      <c r="D1343" s="159"/>
      <c r="E1343" s="161"/>
      <c r="F1343" s="162"/>
      <c r="G1343" s="311"/>
      <c r="H1343" s="312"/>
      <c r="I1343" s="163"/>
    </row>
    <row r="1344" spans="1:9" ht="15.75" x14ac:dyDescent="0.25">
      <c r="A1344" s="160"/>
      <c r="B1344" s="159"/>
      <c r="C1344" s="159"/>
      <c r="D1344" s="159"/>
      <c r="E1344" s="161"/>
      <c r="F1344" s="162"/>
      <c r="G1344" s="311"/>
      <c r="H1344" s="312"/>
      <c r="I1344" s="163"/>
    </row>
    <row r="1345" spans="1:9" ht="15.75" x14ac:dyDescent="0.25">
      <c r="A1345" s="160"/>
      <c r="B1345" s="159"/>
      <c r="C1345" s="159"/>
      <c r="D1345" s="159"/>
      <c r="E1345" s="161"/>
      <c r="F1345" s="162"/>
      <c r="G1345" s="311"/>
      <c r="H1345" s="312"/>
      <c r="I1345" s="163"/>
    </row>
    <row r="1346" spans="1:9" ht="15.75" x14ac:dyDescent="0.25">
      <c r="A1346" s="160"/>
      <c r="B1346" s="159"/>
      <c r="C1346" s="159"/>
      <c r="D1346" s="159"/>
      <c r="E1346" s="161"/>
      <c r="F1346" s="162"/>
      <c r="G1346" s="311"/>
      <c r="H1346" s="312"/>
      <c r="I1346" s="163"/>
    </row>
    <row r="1347" spans="1:9" ht="15.75" x14ac:dyDescent="0.25">
      <c r="A1347" s="160"/>
      <c r="B1347" s="159"/>
      <c r="C1347" s="159"/>
      <c r="D1347" s="159"/>
      <c r="E1347" s="161"/>
      <c r="F1347" s="162"/>
      <c r="G1347" s="311"/>
      <c r="H1347" s="312"/>
      <c r="I1347" s="163"/>
    </row>
    <row r="1348" spans="1:9" ht="15.75" x14ac:dyDescent="0.25">
      <c r="A1348" s="160"/>
      <c r="B1348" s="159"/>
      <c r="C1348" s="159"/>
      <c r="D1348" s="159"/>
      <c r="E1348" s="161"/>
      <c r="F1348" s="162"/>
      <c r="G1348" s="311"/>
      <c r="H1348" s="312"/>
      <c r="I1348" s="163"/>
    </row>
    <row r="1349" spans="1:9" ht="15.75" x14ac:dyDescent="0.25">
      <c r="A1349" s="160"/>
      <c r="B1349" s="159"/>
      <c r="C1349" s="159"/>
      <c r="D1349" s="159"/>
      <c r="E1349" s="161"/>
      <c r="F1349" s="162"/>
      <c r="G1349" s="311"/>
      <c r="H1349" s="312"/>
      <c r="I1349" s="163"/>
    </row>
    <row r="1350" spans="1:9" ht="15.75" x14ac:dyDescent="0.25">
      <c r="A1350" s="160"/>
      <c r="B1350" s="159"/>
      <c r="C1350" s="159"/>
      <c r="D1350" s="159"/>
      <c r="E1350" s="161"/>
      <c r="F1350" s="162"/>
      <c r="G1350" s="311"/>
      <c r="H1350" s="312"/>
      <c r="I1350" s="163"/>
    </row>
    <row r="1351" spans="1:9" ht="15.75" x14ac:dyDescent="0.25">
      <c r="A1351" s="160"/>
      <c r="B1351" s="159"/>
      <c r="C1351" s="159"/>
      <c r="D1351" s="159"/>
      <c r="E1351" s="161"/>
      <c r="F1351" s="162"/>
      <c r="G1351" s="311"/>
      <c r="H1351" s="312"/>
      <c r="I1351" s="163"/>
    </row>
    <row r="1352" spans="1:9" ht="15.75" x14ac:dyDescent="0.25">
      <c r="A1352" s="160"/>
      <c r="B1352" s="159"/>
      <c r="C1352" s="159"/>
      <c r="D1352" s="159"/>
      <c r="E1352" s="161"/>
      <c r="F1352" s="162"/>
      <c r="G1352" s="311"/>
      <c r="H1352" s="312"/>
      <c r="I1352" s="163"/>
    </row>
    <row r="1353" spans="1:9" ht="15.75" x14ac:dyDescent="0.25">
      <c r="A1353" s="160"/>
      <c r="B1353" s="159"/>
      <c r="C1353" s="159"/>
      <c r="D1353" s="159"/>
      <c r="E1353" s="161"/>
      <c r="F1353" s="162"/>
      <c r="G1353" s="311"/>
      <c r="H1353" s="312"/>
      <c r="I1353" s="163"/>
    </row>
    <row r="1354" spans="1:9" ht="15.75" x14ac:dyDescent="0.25">
      <c r="A1354" s="160"/>
      <c r="B1354" s="159"/>
      <c r="C1354" s="159"/>
      <c r="D1354" s="159"/>
      <c r="E1354" s="161"/>
      <c r="F1354" s="162"/>
      <c r="G1354" s="311"/>
      <c r="H1354" s="312"/>
      <c r="I1354" s="163"/>
    </row>
    <row r="1355" spans="1:9" ht="15.75" x14ac:dyDescent="0.25">
      <c r="A1355" s="160"/>
      <c r="B1355" s="159"/>
      <c r="C1355" s="159"/>
      <c r="D1355" s="159"/>
      <c r="E1355" s="161"/>
      <c r="F1355" s="162"/>
      <c r="G1355" s="311"/>
      <c r="H1355" s="312"/>
      <c r="I1355" s="163"/>
    </row>
    <row r="1356" spans="1:9" ht="15.75" x14ac:dyDescent="0.25">
      <c r="A1356" s="160"/>
      <c r="B1356" s="159"/>
      <c r="C1356" s="159"/>
      <c r="D1356" s="159"/>
      <c r="E1356" s="161"/>
      <c r="F1356" s="162"/>
      <c r="G1356" s="311"/>
      <c r="H1356" s="312"/>
      <c r="I1356" s="163"/>
    </row>
    <row r="1357" spans="1:9" ht="15.75" x14ac:dyDescent="0.25">
      <c r="A1357" s="160"/>
      <c r="B1357" s="159"/>
      <c r="C1357" s="159"/>
      <c r="D1357" s="159"/>
      <c r="E1357" s="161"/>
      <c r="F1357" s="162"/>
      <c r="G1357" s="311"/>
      <c r="H1357" s="312"/>
      <c r="I1357" s="163"/>
    </row>
    <row r="1358" spans="1:9" ht="15.75" x14ac:dyDescent="0.25">
      <c r="A1358" s="160"/>
      <c r="B1358" s="159"/>
      <c r="C1358" s="159"/>
      <c r="D1358" s="159"/>
      <c r="E1358" s="161"/>
      <c r="F1358" s="162"/>
      <c r="G1358" s="311"/>
      <c r="H1358" s="312"/>
      <c r="I1358" s="163"/>
    </row>
    <row r="1359" spans="1:9" ht="15.75" x14ac:dyDescent="0.25">
      <c r="A1359" s="160"/>
      <c r="B1359" s="159"/>
      <c r="C1359" s="159"/>
      <c r="D1359" s="159"/>
      <c r="E1359" s="161"/>
      <c r="F1359" s="162"/>
      <c r="G1359" s="311"/>
      <c r="H1359" s="312"/>
      <c r="I1359" s="163"/>
    </row>
    <row r="1360" spans="1:9" ht="15.75" x14ac:dyDescent="0.25">
      <c r="A1360" s="160"/>
      <c r="B1360" s="159"/>
      <c r="C1360" s="159"/>
      <c r="D1360" s="159"/>
      <c r="E1360" s="161"/>
      <c r="F1360" s="162"/>
      <c r="G1360" s="311"/>
      <c r="H1360" s="312"/>
      <c r="I1360" s="163"/>
    </row>
    <row r="1361" spans="1:9" ht="15.75" x14ac:dyDescent="0.25">
      <c r="A1361" s="160"/>
      <c r="B1361" s="159"/>
      <c r="C1361" s="159"/>
      <c r="D1361" s="159"/>
      <c r="E1361" s="161"/>
      <c r="F1361" s="162"/>
      <c r="G1361" s="311"/>
      <c r="H1361" s="312"/>
      <c r="I1361" s="163"/>
    </row>
    <row r="1362" spans="1:9" ht="15.75" x14ac:dyDescent="0.25">
      <c r="A1362" s="160"/>
      <c r="B1362" s="159"/>
      <c r="C1362" s="159"/>
      <c r="D1362" s="159"/>
      <c r="E1362" s="161"/>
      <c r="F1362" s="162"/>
      <c r="G1362" s="311"/>
      <c r="H1362" s="312"/>
      <c r="I1362" s="163"/>
    </row>
    <row r="1363" spans="1:9" ht="15.75" x14ac:dyDescent="0.25">
      <c r="A1363" s="160"/>
      <c r="B1363" s="159"/>
      <c r="C1363" s="159"/>
      <c r="D1363" s="159"/>
      <c r="E1363" s="161"/>
      <c r="F1363" s="162"/>
      <c r="G1363" s="311"/>
      <c r="H1363" s="312"/>
      <c r="I1363" s="163"/>
    </row>
    <row r="1364" spans="1:9" ht="15.75" x14ac:dyDescent="0.25">
      <c r="A1364" s="160"/>
      <c r="B1364" s="159"/>
      <c r="C1364" s="159"/>
      <c r="D1364" s="159"/>
      <c r="E1364" s="161"/>
      <c r="F1364" s="162"/>
      <c r="G1364" s="311"/>
      <c r="H1364" s="312"/>
      <c r="I1364" s="163"/>
    </row>
    <row r="1365" spans="1:9" ht="15.75" x14ac:dyDescent="0.25">
      <c r="A1365" s="160"/>
      <c r="B1365" s="159"/>
      <c r="C1365" s="159"/>
      <c r="D1365" s="159"/>
      <c r="E1365" s="161"/>
      <c r="F1365" s="162"/>
      <c r="G1365" s="311"/>
      <c r="H1365" s="312"/>
      <c r="I1365" s="163"/>
    </row>
    <row r="1366" spans="1:9" ht="15.75" x14ac:dyDescent="0.25">
      <c r="A1366" s="160"/>
      <c r="B1366" s="159"/>
      <c r="C1366" s="159"/>
      <c r="D1366" s="159"/>
      <c r="E1366" s="161"/>
      <c r="F1366" s="162"/>
      <c r="G1366" s="311"/>
      <c r="H1366" s="312"/>
      <c r="I1366" s="163"/>
    </row>
    <row r="1367" spans="1:9" ht="15.75" x14ac:dyDescent="0.25">
      <c r="A1367" s="160"/>
      <c r="B1367" s="159"/>
      <c r="C1367" s="159"/>
      <c r="D1367" s="159"/>
      <c r="E1367" s="161"/>
      <c r="F1367" s="162"/>
      <c r="G1367" s="311"/>
      <c r="H1367" s="312"/>
      <c r="I1367" s="163"/>
    </row>
    <row r="1368" spans="1:9" ht="15.75" x14ac:dyDescent="0.25">
      <c r="A1368" s="160"/>
      <c r="B1368" s="159"/>
      <c r="C1368" s="159"/>
      <c r="D1368" s="159"/>
      <c r="E1368" s="161"/>
      <c r="F1368" s="162"/>
      <c r="G1368" s="311"/>
      <c r="H1368" s="312"/>
      <c r="I1368" s="163"/>
    </row>
    <row r="1369" spans="1:9" ht="15.75" x14ac:dyDescent="0.25">
      <c r="A1369" s="160"/>
      <c r="B1369" s="159"/>
      <c r="C1369" s="159"/>
      <c r="D1369" s="159"/>
      <c r="E1369" s="161"/>
      <c r="F1369" s="162"/>
      <c r="G1369" s="311"/>
      <c r="H1369" s="312"/>
      <c r="I1369" s="163"/>
    </row>
    <row r="1370" spans="1:9" ht="15.75" x14ac:dyDescent="0.25">
      <c r="A1370" s="160"/>
      <c r="B1370" s="159"/>
      <c r="C1370" s="159"/>
      <c r="D1370" s="159"/>
      <c r="E1370" s="161"/>
      <c r="F1370" s="162"/>
      <c r="G1370" s="311"/>
      <c r="H1370" s="312"/>
      <c r="I1370" s="163"/>
    </row>
    <row r="1371" spans="1:9" ht="15.75" x14ac:dyDescent="0.25">
      <c r="A1371" s="160"/>
      <c r="B1371" s="159"/>
      <c r="C1371" s="159"/>
      <c r="D1371" s="159"/>
      <c r="E1371" s="161"/>
      <c r="F1371" s="162"/>
      <c r="G1371" s="311"/>
      <c r="H1371" s="312"/>
      <c r="I1371" s="163"/>
    </row>
    <row r="1372" spans="1:9" ht="15.75" x14ac:dyDescent="0.25">
      <c r="A1372" s="160"/>
      <c r="B1372" s="159"/>
      <c r="C1372" s="159"/>
      <c r="D1372" s="159"/>
      <c r="E1372" s="161"/>
      <c r="F1372" s="162"/>
      <c r="G1372" s="311"/>
      <c r="H1372" s="312"/>
      <c r="I1372" s="163"/>
    </row>
    <row r="1373" spans="1:9" ht="15.75" x14ac:dyDescent="0.25">
      <c r="A1373" s="160"/>
      <c r="B1373" s="159"/>
      <c r="C1373" s="159"/>
      <c r="D1373" s="159"/>
      <c r="E1373" s="161"/>
      <c r="F1373" s="162"/>
      <c r="G1373" s="311"/>
      <c r="H1373" s="312"/>
      <c r="I1373" s="163"/>
    </row>
    <row r="1374" spans="1:9" ht="15.75" x14ac:dyDescent="0.25">
      <c r="A1374" s="160"/>
      <c r="B1374" s="159"/>
      <c r="C1374" s="159"/>
      <c r="D1374" s="159"/>
      <c r="E1374" s="161"/>
      <c r="F1374" s="162"/>
      <c r="G1374" s="311"/>
      <c r="H1374" s="312"/>
      <c r="I1374" s="163"/>
    </row>
    <row r="1375" spans="1:9" ht="15.75" x14ac:dyDescent="0.25">
      <c r="A1375" s="160"/>
      <c r="B1375" s="159"/>
      <c r="C1375" s="159"/>
      <c r="D1375" s="159"/>
      <c r="E1375" s="161"/>
      <c r="F1375" s="162"/>
      <c r="G1375" s="311"/>
      <c r="H1375" s="312"/>
      <c r="I1375" s="163"/>
    </row>
    <row r="1376" spans="1:9" ht="15.75" x14ac:dyDescent="0.25">
      <c r="A1376" s="160"/>
      <c r="B1376" s="159"/>
      <c r="C1376" s="159"/>
      <c r="D1376" s="159"/>
      <c r="E1376" s="161"/>
      <c r="F1376" s="162"/>
      <c r="G1376" s="311"/>
      <c r="H1376" s="312"/>
      <c r="I1376" s="163"/>
    </row>
    <row r="1377" spans="1:9" ht="15.75" x14ac:dyDescent="0.25">
      <c r="A1377" s="160"/>
      <c r="B1377" s="159"/>
      <c r="C1377" s="159"/>
      <c r="D1377" s="159"/>
      <c r="E1377" s="161"/>
      <c r="F1377" s="162"/>
      <c r="G1377" s="311"/>
      <c r="H1377" s="312"/>
      <c r="I1377" s="163"/>
    </row>
    <row r="1378" spans="1:9" ht="15.75" x14ac:dyDescent="0.25">
      <c r="A1378" s="160"/>
      <c r="B1378" s="159"/>
      <c r="C1378" s="159"/>
      <c r="D1378" s="159"/>
      <c r="E1378" s="161"/>
      <c r="F1378" s="162"/>
      <c r="G1378" s="311"/>
      <c r="H1378" s="312"/>
      <c r="I1378" s="163"/>
    </row>
    <row r="1379" spans="1:9" ht="15.75" x14ac:dyDescent="0.25">
      <c r="A1379" s="160"/>
      <c r="B1379" s="159"/>
      <c r="C1379" s="159"/>
      <c r="D1379" s="159"/>
      <c r="E1379" s="161"/>
      <c r="F1379" s="162"/>
      <c r="G1379" s="311"/>
      <c r="H1379" s="312"/>
      <c r="I1379" s="163"/>
    </row>
    <row r="1380" spans="1:9" ht="15.75" x14ac:dyDescent="0.25">
      <c r="A1380" s="160"/>
      <c r="B1380" s="159"/>
      <c r="C1380" s="159"/>
      <c r="D1380" s="159"/>
      <c r="E1380" s="161"/>
      <c r="F1380" s="162"/>
      <c r="G1380" s="311"/>
      <c r="H1380" s="312"/>
      <c r="I1380" s="163"/>
    </row>
    <row r="1381" spans="1:9" ht="15.75" x14ac:dyDescent="0.25">
      <c r="A1381" s="160"/>
      <c r="B1381" s="159"/>
      <c r="C1381" s="159"/>
      <c r="D1381" s="159"/>
      <c r="E1381" s="161"/>
      <c r="F1381" s="162"/>
      <c r="G1381" s="311"/>
      <c r="H1381" s="312"/>
      <c r="I1381" s="163"/>
    </row>
    <row r="1382" spans="1:9" ht="15.75" x14ac:dyDescent="0.25">
      <c r="A1382" s="160"/>
      <c r="B1382" s="159"/>
      <c r="C1382" s="159"/>
      <c r="D1382" s="159"/>
      <c r="E1382" s="161"/>
      <c r="F1382" s="162"/>
      <c r="G1382" s="311"/>
      <c r="H1382" s="312"/>
      <c r="I1382" s="163"/>
    </row>
    <row r="1383" spans="1:9" ht="15.75" x14ac:dyDescent="0.25">
      <c r="A1383" s="160"/>
      <c r="B1383" s="159"/>
      <c r="C1383" s="159"/>
      <c r="D1383" s="159"/>
      <c r="E1383" s="161"/>
      <c r="F1383" s="162"/>
      <c r="G1383" s="311"/>
      <c r="H1383" s="312"/>
      <c r="I1383" s="163"/>
    </row>
    <row r="1384" spans="1:9" ht="15.75" x14ac:dyDescent="0.25">
      <c r="A1384" s="160"/>
      <c r="B1384" s="159"/>
      <c r="C1384" s="159"/>
      <c r="D1384" s="159"/>
      <c r="E1384" s="161"/>
      <c r="F1384" s="162"/>
      <c r="G1384" s="311"/>
      <c r="H1384" s="312"/>
      <c r="I1384" s="163"/>
    </row>
    <row r="1385" spans="1:9" ht="15.75" x14ac:dyDescent="0.25">
      <c r="A1385" s="160"/>
      <c r="B1385" s="159"/>
      <c r="C1385" s="159"/>
      <c r="D1385" s="159"/>
      <c r="E1385" s="161"/>
      <c r="F1385" s="162"/>
      <c r="G1385" s="311"/>
      <c r="H1385" s="312"/>
      <c r="I1385" s="163"/>
    </row>
    <row r="1386" spans="1:9" ht="15.75" x14ac:dyDescent="0.25">
      <c r="A1386" s="160"/>
      <c r="B1386" s="159"/>
      <c r="C1386" s="159"/>
      <c r="D1386" s="159"/>
      <c r="E1386" s="161"/>
      <c r="F1386" s="162"/>
      <c r="G1386" s="311"/>
      <c r="H1386" s="312"/>
      <c r="I1386" s="163"/>
    </row>
    <row r="1387" spans="1:9" ht="15.75" x14ac:dyDescent="0.25">
      <c r="A1387" s="160"/>
      <c r="B1387" s="159"/>
      <c r="C1387" s="159"/>
      <c r="D1387" s="159"/>
      <c r="E1387" s="161"/>
      <c r="F1387" s="162"/>
      <c r="G1387" s="311"/>
      <c r="H1387" s="312"/>
      <c r="I1387" s="163"/>
    </row>
    <row r="1388" spans="1:9" ht="15.75" x14ac:dyDescent="0.25">
      <c r="A1388" s="160"/>
      <c r="B1388" s="159"/>
      <c r="C1388" s="159"/>
      <c r="D1388" s="159"/>
      <c r="E1388" s="161"/>
      <c r="F1388" s="162"/>
      <c r="G1388" s="311"/>
      <c r="H1388" s="312"/>
      <c r="I1388" s="163"/>
    </row>
    <row r="1389" spans="1:9" ht="15.75" x14ac:dyDescent="0.25">
      <c r="A1389" s="160"/>
      <c r="B1389" s="159"/>
      <c r="C1389" s="159"/>
      <c r="D1389" s="159"/>
      <c r="E1389" s="161"/>
      <c r="F1389" s="162"/>
      <c r="G1389" s="311"/>
      <c r="H1389" s="312"/>
      <c r="I1389" s="163"/>
    </row>
    <row r="1390" spans="1:9" ht="15.75" x14ac:dyDescent="0.25">
      <c r="A1390" s="160"/>
      <c r="B1390" s="159"/>
      <c r="C1390" s="159"/>
      <c r="D1390" s="159"/>
      <c r="E1390" s="161"/>
      <c r="F1390" s="162"/>
      <c r="G1390" s="311"/>
      <c r="H1390" s="312"/>
      <c r="I1390" s="163"/>
    </row>
    <row r="1391" spans="1:9" ht="15.75" x14ac:dyDescent="0.25">
      <c r="A1391" s="160"/>
      <c r="B1391" s="159"/>
      <c r="C1391" s="159"/>
      <c r="D1391" s="159"/>
      <c r="E1391" s="161"/>
      <c r="F1391" s="162"/>
      <c r="G1391" s="311"/>
      <c r="H1391" s="312"/>
      <c r="I1391" s="163"/>
    </row>
    <row r="1392" spans="1:9" ht="15.75" x14ac:dyDescent="0.25">
      <c r="A1392" s="160"/>
      <c r="B1392" s="159"/>
      <c r="C1392" s="159"/>
      <c r="D1392" s="159"/>
      <c r="E1392" s="161"/>
      <c r="F1392" s="162"/>
      <c r="G1392" s="311"/>
      <c r="H1392" s="312"/>
      <c r="I1392" s="163"/>
    </row>
    <row r="1393" spans="1:9" ht="15.75" x14ac:dyDescent="0.25">
      <c r="A1393" s="160"/>
      <c r="B1393" s="159"/>
      <c r="C1393" s="159"/>
      <c r="D1393" s="159"/>
      <c r="E1393" s="161"/>
      <c r="F1393" s="162"/>
      <c r="G1393" s="311"/>
      <c r="H1393" s="312"/>
      <c r="I1393" s="163"/>
    </row>
    <row r="1394" spans="1:9" ht="15.75" x14ac:dyDescent="0.25">
      <c r="A1394" s="160"/>
      <c r="B1394" s="159"/>
      <c r="C1394" s="159"/>
      <c r="D1394" s="159"/>
      <c r="E1394" s="161"/>
      <c r="F1394" s="162"/>
      <c r="G1394" s="311"/>
      <c r="H1394" s="312"/>
      <c r="I1394" s="163"/>
    </row>
    <row r="1395" spans="1:9" ht="15.75" x14ac:dyDescent="0.25">
      <c r="A1395" s="160"/>
      <c r="B1395" s="159"/>
      <c r="C1395" s="159"/>
      <c r="D1395" s="159"/>
      <c r="E1395" s="161"/>
      <c r="F1395" s="162"/>
      <c r="G1395" s="311"/>
      <c r="H1395" s="312"/>
      <c r="I1395" s="163"/>
    </row>
    <row r="1396" spans="1:9" ht="15.75" x14ac:dyDescent="0.25">
      <c r="A1396" s="160"/>
      <c r="B1396" s="159"/>
      <c r="C1396" s="159"/>
      <c r="D1396" s="159"/>
      <c r="E1396" s="161"/>
      <c r="F1396" s="162"/>
      <c r="G1396" s="311"/>
      <c r="H1396" s="312"/>
      <c r="I1396" s="163"/>
    </row>
    <row r="1397" spans="1:9" ht="15.75" x14ac:dyDescent="0.25">
      <c r="A1397" s="160"/>
      <c r="B1397" s="159"/>
      <c r="C1397" s="159"/>
      <c r="D1397" s="159"/>
      <c r="E1397" s="161"/>
      <c r="F1397" s="162"/>
      <c r="G1397" s="311"/>
      <c r="H1397" s="312"/>
      <c r="I1397" s="163"/>
    </row>
    <row r="1398" spans="1:9" ht="15.75" x14ac:dyDescent="0.25">
      <c r="A1398" s="160"/>
      <c r="B1398" s="159"/>
      <c r="C1398" s="159"/>
      <c r="D1398" s="159"/>
      <c r="E1398" s="161"/>
      <c r="F1398" s="162"/>
      <c r="G1398" s="311"/>
      <c r="H1398" s="312"/>
      <c r="I1398" s="163"/>
    </row>
    <row r="1399" spans="1:9" ht="15.75" x14ac:dyDescent="0.25">
      <c r="A1399" s="160"/>
      <c r="B1399" s="159"/>
      <c r="C1399" s="159"/>
      <c r="D1399" s="159"/>
      <c r="E1399" s="161"/>
      <c r="F1399" s="162"/>
      <c r="G1399" s="311"/>
      <c r="H1399" s="312"/>
      <c r="I1399" s="163"/>
    </row>
    <row r="1400" spans="1:9" ht="15.75" x14ac:dyDescent="0.25">
      <c r="A1400" s="160"/>
      <c r="B1400" s="159"/>
      <c r="C1400" s="159"/>
      <c r="D1400" s="159"/>
      <c r="E1400" s="161"/>
      <c r="F1400" s="162"/>
      <c r="G1400" s="311"/>
      <c r="H1400" s="312"/>
      <c r="I1400" s="163"/>
    </row>
    <row r="1401" spans="1:9" ht="15.75" x14ac:dyDescent="0.25">
      <c r="A1401" s="160"/>
      <c r="B1401" s="159"/>
      <c r="C1401" s="159"/>
      <c r="D1401" s="159"/>
      <c r="E1401" s="161"/>
      <c r="F1401" s="162"/>
      <c r="G1401" s="311"/>
      <c r="H1401" s="312"/>
      <c r="I1401" s="163"/>
    </row>
    <row r="1402" spans="1:9" ht="15.75" x14ac:dyDescent="0.25">
      <c r="A1402" s="160"/>
      <c r="B1402" s="159"/>
      <c r="C1402" s="159"/>
      <c r="D1402" s="159"/>
      <c r="E1402" s="161"/>
      <c r="F1402" s="162"/>
      <c r="G1402" s="311"/>
      <c r="H1402" s="312"/>
      <c r="I1402" s="163"/>
    </row>
    <row r="1403" spans="1:9" ht="15.75" x14ac:dyDescent="0.25">
      <c r="A1403" s="160"/>
      <c r="B1403" s="159"/>
      <c r="C1403" s="159"/>
      <c r="D1403" s="159"/>
      <c r="E1403" s="161"/>
      <c r="F1403" s="162"/>
      <c r="G1403" s="311"/>
      <c r="H1403" s="312"/>
      <c r="I1403" s="163"/>
    </row>
    <row r="1404" spans="1:9" ht="15.75" x14ac:dyDescent="0.25">
      <c r="A1404" s="160"/>
      <c r="B1404" s="159"/>
      <c r="C1404" s="159"/>
      <c r="D1404" s="159"/>
      <c r="E1404" s="161"/>
      <c r="F1404" s="162"/>
      <c r="G1404" s="311"/>
      <c r="H1404" s="312"/>
      <c r="I1404" s="163"/>
    </row>
    <row r="1405" spans="1:9" ht="15.75" x14ac:dyDescent="0.25">
      <c r="A1405" s="160"/>
      <c r="B1405" s="159"/>
      <c r="C1405" s="159"/>
      <c r="D1405" s="159"/>
      <c r="E1405" s="161"/>
      <c r="F1405" s="162"/>
      <c r="G1405" s="311"/>
      <c r="H1405" s="312"/>
      <c r="I1405" s="163"/>
    </row>
    <row r="1406" spans="1:9" ht="15.75" x14ac:dyDescent="0.25">
      <c r="A1406" s="160"/>
      <c r="B1406" s="159"/>
      <c r="C1406" s="159"/>
      <c r="D1406" s="159"/>
      <c r="E1406" s="161"/>
      <c r="F1406" s="162"/>
      <c r="G1406" s="311"/>
      <c r="H1406" s="312"/>
      <c r="I1406" s="163"/>
    </row>
    <row r="1407" spans="1:9" ht="15.75" x14ac:dyDescent="0.25">
      <c r="A1407" s="160"/>
      <c r="B1407" s="159"/>
      <c r="C1407" s="159"/>
      <c r="D1407" s="159"/>
      <c r="E1407" s="161"/>
      <c r="F1407" s="162"/>
      <c r="G1407" s="311"/>
      <c r="H1407" s="312"/>
      <c r="I1407" s="163"/>
    </row>
    <row r="1408" spans="1:9" ht="15.75" x14ac:dyDescent="0.25">
      <c r="A1408" s="160"/>
      <c r="B1408" s="159"/>
      <c r="C1408" s="159"/>
      <c r="D1408" s="159"/>
      <c r="E1408" s="161"/>
      <c r="F1408" s="162"/>
      <c r="G1408" s="311"/>
      <c r="H1408" s="312"/>
      <c r="I1408" s="163"/>
    </row>
    <row r="1409" spans="1:9" ht="15.75" x14ac:dyDescent="0.25">
      <c r="A1409" s="160"/>
      <c r="B1409" s="159"/>
      <c r="C1409" s="159"/>
      <c r="D1409" s="159"/>
      <c r="E1409" s="161"/>
      <c r="F1409" s="162"/>
      <c r="G1409" s="311"/>
      <c r="H1409" s="312"/>
      <c r="I1409" s="163"/>
    </row>
    <row r="1410" spans="1:9" ht="15.75" x14ac:dyDescent="0.25">
      <c r="A1410" s="160"/>
      <c r="B1410" s="159"/>
      <c r="C1410" s="159"/>
      <c r="D1410" s="159"/>
      <c r="E1410" s="161"/>
      <c r="F1410" s="162"/>
      <c r="G1410" s="311"/>
      <c r="H1410" s="312"/>
      <c r="I1410" s="163"/>
    </row>
    <row r="1411" spans="1:9" ht="15.75" x14ac:dyDescent="0.25">
      <c r="A1411" s="160"/>
      <c r="B1411" s="159"/>
      <c r="C1411" s="159"/>
      <c r="D1411" s="159"/>
      <c r="E1411" s="161"/>
      <c r="F1411" s="162"/>
      <c r="G1411" s="311"/>
      <c r="H1411" s="312"/>
      <c r="I1411" s="163"/>
    </row>
    <row r="1412" spans="1:9" ht="15.75" x14ac:dyDescent="0.25">
      <c r="A1412" s="160"/>
      <c r="B1412" s="159"/>
      <c r="C1412" s="159"/>
      <c r="D1412" s="159"/>
      <c r="E1412" s="161"/>
      <c r="F1412" s="162"/>
      <c r="G1412" s="311"/>
      <c r="H1412" s="312"/>
      <c r="I1412" s="163"/>
    </row>
    <row r="1413" spans="1:9" ht="15.75" x14ac:dyDescent="0.25">
      <c r="A1413" s="160"/>
      <c r="B1413" s="159"/>
      <c r="C1413" s="159"/>
      <c r="D1413" s="159"/>
      <c r="E1413" s="161"/>
      <c r="F1413" s="162"/>
      <c r="G1413" s="311"/>
      <c r="H1413" s="312"/>
      <c r="I1413" s="163"/>
    </row>
    <row r="1414" spans="1:9" ht="15.75" x14ac:dyDescent="0.25">
      <c r="A1414" s="160"/>
      <c r="B1414" s="159"/>
      <c r="C1414" s="159"/>
      <c r="D1414" s="159"/>
      <c r="E1414" s="161"/>
      <c r="F1414" s="162"/>
      <c r="G1414" s="311"/>
      <c r="H1414" s="312"/>
      <c r="I1414" s="163"/>
    </row>
    <row r="1415" spans="1:9" ht="15.75" x14ac:dyDescent="0.25">
      <c r="A1415" s="160"/>
      <c r="B1415" s="159"/>
      <c r="C1415" s="159"/>
      <c r="D1415" s="159"/>
      <c r="E1415" s="161"/>
      <c r="F1415" s="162"/>
      <c r="G1415" s="311"/>
      <c r="H1415" s="312"/>
      <c r="I1415" s="163"/>
    </row>
    <row r="1416" spans="1:9" ht="15.75" x14ac:dyDescent="0.25">
      <c r="A1416" s="160"/>
      <c r="B1416" s="159"/>
      <c r="C1416" s="159"/>
      <c r="D1416" s="159"/>
      <c r="E1416" s="161"/>
      <c r="F1416" s="162"/>
      <c r="G1416" s="311"/>
      <c r="H1416" s="312"/>
      <c r="I1416" s="163"/>
    </row>
    <row r="1417" spans="1:9" ht="15.75" x14ac:dyDescent="0.25">
      <c r="A1417" s="160"/>
      <c r="B1417" s="159"/>
      <c r="C1417" s="159"/>
      <c r="D1417" s="159"/>
      <c r="E1417" s="161"/>
      <c r="F1417" s="162"/>
      <c r="G1417" s="311"/>
      <c r="H1417" s="312"/>
      <c r="I1417" s="163"/>
    </row>
    <row r="1418" spans="1:9" ht="15.75" x14ac:dyDescent="0.25">
      <c r="A1418" s="160"/>
      <c r="B1418" s="159"/>
      <c r="C1418" s="159"/>
      <c r="D1418" s="159"/>
      <c r="E1418" s="161"/>
      <c r="F1418" s="162"/>
      <c r="G1418" s="311"/>
      <c r="H1418" s="312"/>
      <c r="I1418" s="163"/>
    </row>
    <row r="1419" spans="1:9" ht="15.75" x14ac:dyDescent="0.25">
      <c r="A1419" s="160"/>
      <c r="B1419" s="159"/>
      <c r="C1419" s="159"/>
      <c r="D1419" s="159"/>
      <c r="E1419" s="161"/>
      <c r="F1419" s="162"/>
      <c r="G1419" s="311"/>
      <c r="H1419" s="312"/>
      <c r="I1419" s="163"/>
    </row>
    <row r="1420" spans="1:9" ht="15.75" x14ac:dyDescent="0.25">
      <c r="A1420" s="160"/>
      <c r="B1420" s="159"/>
      <c r="C1420" s="159"/>
      <c r="D1420" s="159"/>
      <c r="E1420" s="161"/>
      <c r="F1420" s="162"/>
      <c r="G1420" s="311"/>
      <c r="H1420" s="312"/>
      <c r="I1420" s="163"/>
    </row>
    <row r="1421" spans="1:9" ht="15.75" x14ac:dyDescent="0.25">
      <c r="A1421" s="160"/>
      <c r="B1421" s="159"/>
      <c r="C1421" s="159"/>
      <c r="D1421" s="159"/>
      <c r="E1421" s="161"/>
      <c r="F1421" s="162"/>
      <c r="G1421" s="311"/>
      <c r="H1421" s="312"/>
      <c r="I1421" s="163"/>
    </row>
    <row r="1422" spans="1:9" ht="15.75" x14ac:dyDescent="0.25">
      <c r="A1422" s="160"/>
      <c r="B1422" s="159"/>
      <c r="C1422" s="159"/>
      <c r="D1422" s="159"/>
      <c r="E1422" s="161"/>
      <c r="F1422" s="162"/>
      <c r="G1422" s="311"/>
      <c r="H1422" s="312"/>
      <c r="I1422" s="163"/>
    </row>
    <row r="1423" spans="1:9" ht="15.75" x14ac:dyDescent="0.25">
      <c r="A1423" s="160"/>
      <c r="B1423" s="159"/>
      <c r="C1423" s="159"/>
      <c r="D1423" s="159"/>
      <c r="E1423" s="161"/>
      <c r="F1423" s="162"/>
      <c r="G1423" s="311"/>
      <c r="H1423" s="312"/>
      <c r="I1423" s="163"/>
    </row>
    <row r="1424" spans="1:9" ht="15.75" x14ac:dyDescent="0.25">
      <c r="A1424" s="160"/>
      <c r="B1424" s="159"/>
      <c r="C1424" s="159"/>
      <c r="D1424" s="159"/>
      <c r="E1424" s="161"/>
      <c r="F1424" s="162"/>
      <c r="G1424" s="311"/>
      <c r="H1424" s="312"/>
      <c r="I1424" s="163"/>
    </row>
    <row r="1425" spans="1:9" ht="15.75" x14ac:dyDescent="0.25">
      <c r="A1425" s="160"/>
      <c r="B1425" s="159"/>
      <c r="C1425" s="159"/>
      <c r="D1425" s="159"/>
      <c r="E1425" s="161"/>
      <c r="F1425" s="162"/>
      <c r="G1425" s="311"/>
      <c r="H1425" s="312"/>
      <c r="I1425" s="163"/>
    </row>
    <row r="1426" spans="1:9" ht="15.75" x14ac:dyDescent="0.25">
      <c r="A1426" s="160"/>
      <c r="B1426" s="159"/>
      <c r="C1426" s="159"/>
      <c r="D1426" s="159"/>
      <c r="E1426" s="161"/>
      <c r="F1426" s="162"/>
      <c r="G1426" s="311"/>
      <c r="H1426" s="312"/>
      <c r="I1426" s="163"/>
    </row>
    <row r="1427" spans="1:9" ht="15.75" x14ac:dyDescent="0.25">
      <c r="A1427" s="160"/>
      <c r="B1427" s="159"/>
      <c r="C1427" s="159"/>
      <c r="D1427" s="159"/>
      <c r="E1427" s="161"/>
      <c r="F1427" s="162"/>
      <c r="G1427" s="311"/>
      <c r="H1427" s="312"/>
      <c r="I1427" s="163"/>
    </row>
    <row r="1428" spans="1:9" ht="15.75" x14ac:dyDescent="0.25">
      <c r="A1428" s="160"/>
      <c r="B1428" s="159"/>
      <c r="C1428" s="159"/>
      <c r="D1428" s="159"/>
      <c r="E1428" s="161"/>
      <c r="F1428" s="162"/>
      <c r="G1428" s="311"/>
      <c r="H1428" s="312"/>
      <c r="I1428" s="163"/>
    </row>
    <row r="1429" spans="1:9" ht="15.75" x14ac:dyDescent="0.25">
      <c r="A1429" s="160"/>
      <c r="B1429" s="159"/>
      <c r="C1429" s="159"/>
      <c r="D1429" s="159"/>
      <c r="E1429" s="161"/>
      <c r="F1429" s="162"/>
      <c r="G1429" s="311"/>
      <c r="H1429" s="312"/>
      <c r="I1429" s="163"/>
    </row>
    <row r="1430" spans="1:9" ht="15.75" x14ac:dyDescent="0.25">
      <c r="A1430" s="160"/>
      <c r="B1430" s="159"/>
      <c r="C1430" s="159"/>
      <c r="D1430" s="159"/>
      <c r="E1430" s="161"/>
      <c r="F1430" s="162"/>
      <c r="G1430" s="311"/>
      <c r="H1430" s="312"/>
      <c r="I1430" s="163"/>
    </row>
    <row r="1431" spans="1:9" ht="15.75" x14ac:dyDescent="0.25">
      <c r="A1431" s="160"/>
      <c r="B1431" s="159"/>
      <c r="C1431" s="159"/>
      <c r="D1431" s="159"/>
      <c r="E1431" s="161"/>
      <c r="F1431" s="162"/>
      <c r="G1431" s="311"/>
      <c r="H1431" s="312"/>
      <c r="I1431" s="163"/>
    </row>
    <row r="1432" spans="1:9" ht="15.75" x14ac:dyDescent="0.25">
      <c r="A1432" s="160"/>
      <c r="B1432" s="159"/>
      <c r="C1432" s="159"/>
      <c r="D1432" s="159"/>
      <c r="E1432" s="161"/>
      <c r="F1432" s="162"/>
      <c r="G1432" s="311"/>
      <c r="H1432" s="312"/>
      <c r="I1432" s="163"/>
    </row>
    <row r="1433" spans="1:9" ht="15.75" x14ac:dyDescent="0.25">
      <c r="A1433" s="160"/>
      <c r="B1433" s="159"/>
      <c r="C1433" s="159"/>
      <c r="D1433" s="159"/>
      <c r="E1433" s="161"/>
      <c r="F1433" s="162"/>
      <c r="G1433" s="311"/>
      <c r="H1433" s="312"/>
      <c r="I1433" s="163"/>
    </row>
    <row r="1434" spans="1:9" ht="15.75" x14ac:dyDescent="0.25">
      <c r="A1434" s="160"/>
      <c r="B1434" s="159"/>
      <c r="C1434" s="159"/>
      <c r="D1434" s="159"/>
      <c r="E1434" s="161"/>
      <c r="F1434" s="162"/>
      <c r="G1434" s="311"/>
      <c r="H1434" s="312"/>
      <c r="I1434" s="163"/>
    </row>
    <row r="1435" spans="1:9" ht="15.75" x14ac:dyDescent="0.25">
      <c r="A1435" s="160"/>
      <c r="B1435" s="159"/>
      <c r="C1435" s="159"/>
      <c r="D1435" s="159"/>
      <c r="E1435" s="161"/>
      <c r="F1435" s="162"/>
      <c r="G1435" s="311"/>
      <c r="H1435" s="312"/>
      <c r="I1435" s="163"/>
    </row>
    <row r="1436" spans="1:9" ht="15.75" x14ac:dyDescent="0.25">
      <c r="A1436" s="160"/>
      <c r="B1436" s="159"/>
      <c r="C1436" s="159"/>
      <c r="D1436" s="159"/>
      <c r="E1436" s="161"/>
      <c r="F1436" s="162"/>
      <c r="G1436" s="311"/>
      <c r="H1436" s="312"/>
      <c r="I1436" s="163"/>
    </row>
    <row r="1437" spans="1:9" ht="15.75" x14ac:dyDescent="0.25">
      <c r="A1437" s="160"/>
      <c r="B1437" s="159"/>
      <c r="C1437" s="159"/>
      <c r="D1437" s="159"/>
      <c r="E1437" s="161"/>
      <c r="F1437" s="162"/>
      <c r="G1437" s="311"/>
      <c r="H1437" s="312"/>
      <c r="I1437" s="163"/>
    </row>
    <row r="1438" spans="1:9" ht="15.75" x14ac:dyDescent="0.25">
      <c r="A1438" s="160"/>
      <c r="B1438" s="159"/>
      <c r="C1438" s="159"/>
      <c r="D1438" s="159"/>
      <c r="E1438" s="161"/>
      <c r="F1438" s="162"/>
      <c r="G1438" s="311"/>
      <c r="H1438" s="312"/>
      <c r="I1438" s="163"/>
    </row>
    <row r="1439" spans="1:9" ht="15.75" x14ac:dyDescent="0.25">
      <c r="A1439" s="160"/>
      <c r="B1439" s="159"/>
      <c r="C1439" s="159"/>
      <c r="D1439" s="159"/>
      <c r="E1439" s="161"/>
      <c r="F1439" s="162"/>
      <c r="G1439" s="311"/>
      <c r="H1439" s="312"/>
      <c r="I1439" s="163"/>
    </row>
    <row r="1440" spans="1:9" ht="15.75" x14ac:dyDescent="0.25">
      <c r="A1440" s="160"/>
      <c r="B1440" s="159"/>
      <c r="C1440" s="159"/>
      <c r="D1440" s="159"/>
      <c r="E1440" s="161"/>
      <c r="F1440" s="162"/>
      <c r="G1440" s="311"/>
      <c r="H1440" s="312"/>
      <c r="I1440" s="163"/>
    </row>
    <row r="1441" spans="1:9" ht="15.75" x14ac:dyDescent="0.25">
      <c r="A1441" s="160"/>
      <c r="B1441" s="159"/>
      <c r="C1441" s="159"/>
      <c r="D1441" s="159"/>
      <c r="E1441" s="161"/>
      <c r="F1441" s="162"/>
      <c r="G1441" s="311"/>
      <c r="H1441" s="312"/>
      <c r="I1441" s="163"/>
    </row>
    <row r="1442" spans="1:9" ht="15.75" x14ac:dyDescent="0.25">
      <c r="A1442" s="160"/>
      <c r="B1442" s="159"/>
      <c r="C1442" s="159"/>
      <c r="D1442" s="159"/>
      <c r="E1442" s="161"/>
      <c r="F1442" s="162"/>
      <c r="G1442" s="311"/>
      <c r="H1442" s="312"/>
      <c r="I1442" s="163"/>
    </row>
    <row r="1443" spans="1:9" ht="15.75" x14ac:dyDescent="0.25">
      <c r="A1443" s="160"/>
      <c r="B1443" s="159"/>
      <c r="C1443" s="159"/>
      <c r="D1443" s="159"/>
      <c r="E1443" s="161"/>
      <c r="F1443" s="162"/>
      <c r="G1443" s="311"/>
      <c r="H1443" s="312"/>
      <c r="I1443" s="163"/>
    </row>
    <row r="1444" spans="1:9" ht="15.75" x14ac:dyDescent="0.25">
      <c r="A1444" s="160"/>
      <c r="B1444" s="159"/>
      <c r="C1444" s="159"/>
      <c r="D1444" s="159"/>
      <c r="E1444" s="161"/>
      <c r="F1444" s="162"/>
      <c r="G1444" s="311"/>
      <c r="H1444" s="312"/>
      <c r="I1444" s="163"/>
    </row>
    <row r="1445" spans="1:9" ht="15.75" x14ac:dyDescent="0.25">
      <c r="A1445" s="160"/>
      <c r="B1445" s="159"/>
      <c r="C1445" s="159"/>
      <c r="D1445" s="159"/>
      <c r="E1445" s="161"/>
      <c r="F1445" s="162"/>
      <c r="G1445" s="311"/>
      <c r="H1445" s="312"/>
      <c r="I1445" s="163"/>
    </row>
    <row r="1446" spans="1:9" ht="15.75" x14ac:dyDescent="0.25">
      <c r="A1446" s="160"/>
      <c r="B1446" s="159"/>
      <c r="C1446" s="159"/>
      <c r="D1446" s="159"/>
      <c r="E1446" s="161"/>
      <c r="F1446" s="162"/>
      <c r="G1446" s="311"/>
      <c r="H1446" s="312"/>
      <c r="I1446" s="163"/>
    </row>
    <row r="1447" spans="1:9" ht="15.75" x14ac:dyDescent="0.25">
      <c r="A1447" s="160"/>
      <c r="B1447" s="159"/>
      <c r="C1447" s="159"/>
      <c r="D1447" s="159"/>
      <c r="E1447" s="161"/>
      <c r="F1447" s="162"/>
      <c r="G1447" s="311"/>
      <c r="H1447" s="312"/>
      <c r="I1447" s="163"/>
    </row>
    <row r="1448" spans="1:9" ht="15.75" x14ac:dyDescent="0.25">
      <c r="A1448" s="160"/>
      <c r="B1448" s="159"/>
      <c r="C1448" s="159"/>
      <c r="D1448" s="159"/>
      <c r="E1448" s="161"/>
      <c r="F1448" s="162"/>
      <c r="G1448" s="311"/>
      <c r="H1448" s="312"/>
      <c r="I1448" s="163"/>
    </row>
    <row r="1449" spans="1:9" ht="15.75" x14ac:dyDescent="0.25">
      <c r="A1449" s="160"/>
      <c r="B1449" s="159"/>
      <c r="C1449" s="159"/>
      <c r="D1449" s="159"/>
      <c r="E1449" s="161"/>
      <c r="F1449" s="162"/>
      <c r="G1449" s="311"/>
      <c r="H1449" s="312"/>
      <c r="I1449" s="163"/>
    </row>
    <row r="1450" spans="1:9" ht="15.75" x14ac:dyDescent="0.25">
      <c r="A1450" s="160"/>
      <c r="B1450" s="159"/>
      <c r="C1450" s="159"/>
      <c r="D1450" s="159"/>
      <c r="E1450" s="161"/>
      <c r="F1450" s="162"/>
      <c r="G1450" s="311"/>
      <c r="H1450" s="312"/>
      <c r="I1450" s="163"/>
    </row>
    <row r="1451" spans="1:9" ht="15.75" x14ac:dyDescent="0.25">
      <c r="A1451" s="160"/>
      <c r="B1451" s="159"/>
      <c r="C1451" s="159"/>
      <c r="D1451" s="159"/>
      <c r="E1451" s="161"/>
      <c r="F1451" s="162"/>
      <c r="G1451" s="311"/>
      <c r="H1451" s="312"/>
      <c r="I1451" s="163"/>
    </row>
    <row r="1452" spans="1:9" ht="15.75" x14ac:dyDescent="0.25">
      <c r="A1452" s="160"/>
      <c r="B1452" s="159"/>
      <c r="C1452" s="159"/>
      <c r="D1452" s="159"/>
      <c r="E1452" s="161"/>
      <c r="F1452" s="162"/>
      <c r="G1452" s="311"/>
      <c r="H1452" s="312"/>
      <c r="I1452" s="163"/>
    </row>
    <row r="1453" spans="1:9" ht="15.75" x14ac:dyDescent="0.25">
      <c r="A1453" s="160"/>
      <c r="B1453" s="159"/>
      <c r="C1453" s="159"/>
      <c r="D1453" s="159"/>
      <c r="E1453" s="161"/>
      <c r="F1453" s="162"/>
      <c r="G1453" s="311"/>
      <c r="H1453" s="312"/>
      <c r="I1453" s="163"/>
    </row>
    <row r="1454" spans="1:9" ht="15.75" x14ac:dyDescent="0.25">
      <c r="A1454" s="160"/>
      <c r="B1454" s="159"/>
      <c r="C1454" s="159"/>
      <c r="D1454" s="159"/>
      <c r="E1454" s="161"/>
      <c r="F1454" s="162"/>
      <c r="G1454" s="311"/>
      <c r="H1454" s="312"/>
      <c r="I1454" s="163"/>
    </row>
    <row r="1455" spans="1:9" ht="15.75" x14ac:dyDescent="0.25">
      <c r="A1455" s="160"/>
      <c r="B1455" s="159"/>
      <c r="C1455" s="159"/>
      <c r="D1455" s="159"/>
      <c r="E1455" s="161"/>
      <c r="F1455" s="162"/>
      <c r="G1455" s="311"/>
      <c r="H1455" s="312"/>
      <c r="I1455" s="163"/>
    </row>
    <row r="1456" spans="1:9" ht="15.75" x14ac:dyDescent="0.25">
      <c r="A1456" s="160"/>
      <c r="B1456" s="159"/>
      <c r="C1456" s="159"/>
      <c r="D1456" s="159"/>
      <c r="E1456" s="161"/>
      <c r="F1456" s="162"/>
      <c r="G1456" s="311"/>
      <c r="H1456" s="312"/>
      <c r="I1456" s="163"/>
    </row>
    <row r="1457" spans="1:9" ht="15.75" x14ac:dyDescent="0.25">
      <c r="A1457" s="160"/>
      <c r="B1457" s="159"/>
      <c r="C1457" s="159"/>
      <c r="D1457" s="159"/>
      <c r="E1457" s="161"/>
      <c r="F1457" s="162"/>
      <c r="G1457" s="311"/>
      <c r="H1457" s="312"/>
      <c r="I1457" s="163"/>
    </row>
    <row r="1458" spans="1:9" ht="15.75" x14ac:dyDescent="0.25">
      <c r="A1458" s="160"/>
      <c r="B1458" s="159"/>
      <c r="C1458" s="159"/>
      <c r="D1458" s="159"/>
      <c r="E1458" s="161"/>
      <c r="F1458" s="162"/>
      <c r="G1458" s="311"/>
      <c r="H1458" s="312"/>
      <c r="I1458" s="163"/>
    </row>
    <row r="1459" spans="1:9" ht="15.75" x14ac:dyDescent="0.25">
      <c r="A1459" s="160"/>
      <c r="B1459" s="159"/>
      <c r="C1459" s="159"/>
      <c r="D1459" s="159"/>
      <c r="E1459" s="161"/>
      <c r="F1459" s="162"/>
      <c r="G1459" s="311"/>
      <c r="H1459" s="312"/>
      <c r="I1459" s="163"/>
    </row>
    <row r="1460" spans="1:9" ht="15.75" x14ac:dyDescent="0.25">
      <c r="A1460" s="160"/>
      <c r="B1460" s="159"/>
      <c r="C1460" s="159"/>
      <c r="D1460" s="159"/>
      <c r="E1460" s="161"/>
      <c r="F1460" s="162"/>
      <c r="G1460" s="311"/>
      <c r="H1460" s="312"/>
      <c r="I1460" s="163"/>
    </row>
    <row r="1461" spans="1:9" ht="15.75" x14ac:dyDescent="0.25">
      <c r="A1461" s="160"/>
      <c r="B1461" s="159"/>
      <c r="C1461" s="159"/>
      <c r="D1461" s="159"/>
      <c r="E1461" s="161"/>
      <c r="F1461" s="162"/>
      <c r="G1461" s="311"/>
      <c r="H1461" s="312"/>
      <c r="I1461" s="163"/>
    </row>
    <row r="1462" spans="1:9" ht="15.75" x14ac:dyDescent="0.25">
      <c r="A1462" s="160"/>
      <c r="B1462" s="159"/>
      <c r="C1462" s="159"/>
      <c r="D1462" s="159"/>
      <c r="E1462" s="161"/>
      <c r="F1462" s="162"/>
      <c r="G1462" s="311"/>
      <c r="H1462" s="312"/>
      <c r="I1462" s="163"/>
    </row>
    <row r="1463" spans="1:9" ht="15.75" x14ac:dyDescent="0.25">
      <c r="A1463" s="160"/>
      <c r="B1463" s="159"/>
      <c r="C1463" s="159"/>
      <c r="D1463" s="159"/>
      <c r="E1463" s="161"/>
      <c r="F1463" s="162"/>
      <c r="G1463" s="311"/>
      <c r="H1463" s="312"/>
      <c r="I1463" s="163"/>
    </row>
    <row r="1464" spans="1:9" ht="15.75" x14ac:dyDescent="0.25">
      <c r="A1464" s="160"/>
      <c r="B1464" s="159"/>
      <c r="C1464" s="159"/>
      <c r="D1464" s="159"/>
      <c r="E1464" s="161"/>
      <c r="F1464" s="162"/>
      <c r="G1464" s="311"/>
      <c r="H1464" s="312"/>
      <c r="I1464" s="163"/>
    </row>
    <row r="1465" spans="1:9" ht="15.75" x14ac:dyDescent="0.25">
      <c r="A1465" s="160"/>
      <c r="B1465" s="159"/>
      <c r="C1465" s="159"/>
      <c r="D1465" s="159"/>
      <c r="E1465" s="161"/>
      <c r="F1465" s="162"/>
      <c r="G1465" s="311"/>
      <c r="H1465" s="312"/>
      <c r="I1465" s="163"/>
    </row>
    <row r="1466" spans="1:9" ht="15.75" x14ac:dyDescent="0.25">
      <c r="A1466" s="160"/>
      <c r="B1466" s="159"/>
      <c r="C1466" s="159"/>
      <c r="D1466" s="159"/>
      <c r="E1466" s="161"/>
      <c r="F1466" s="162"/>
      <c r="G1466" s="311"/>
      <c r="H1466" s="312"/>
      <c r="I1466" s="163"/>
    </row>
    <row r="1467" spans="1:9" ht="15.75" x14ac:dyDescent="0.25">
      <c r="A1467" s="160"/>
      <c r="B1467" s="159"/>
      <c r="C1467" s="159"/>
      <c r="D1467" s="159"/>
      <c r="E1467" s="161"/>
      <c r="F1467" s="162"/>
      <c r="G1467" s="311"/>
      <c r="H1467" s="312"/>
      <c r="I1467" s="163"/>
    </row>
    <row r="1468" spans="1:9" ht="15.75" x14ac:dyDescent="0.25">
      <c r="A1468" s="160"/>
      <c r="B1468" s="159"/>
      <c r="C1468" s="159"/>
      <c r="D1468" s="159"/>
      <c r="E1468" s="161"/>
      <c r="F1468" s="162"/>
      <c r="G1468" s="311"/>
      <c r="H1468" s="312"/>
      <c r="I1468" s="163"/>
    </row>
    <row r="1469" spans="1:9" ht="15.75" x14ac:dyDescent="0.25">
      <c r="A1469" s="160"/>
      <c r="B1469" s="159"/>
      <c r="C1469" s="159"/>
      <c r="D1469" s="159"/>
      <c r="E1469" s="161"/>
      <c r="F1469" s="162"/>
      <c r="G1469" s="311"/>
      <c r="H1469" s="312"/>
      <c r="I1469" s="163"/>
    </row>
    <row r="1470" spans="1:9" ht="15.75" x14ac:dyDescent="0.25">
      <c r="A1470" s="160"/>
      <c r="B1470" s="159"/>
      <c r="C1470" s="159"/>
      <c r="D1470" s="159"/>
      <c r="E1470" s="161"/>
      <c r="F1470" s="162"/>
      <c r="G1470" s="311"/>
      <c r="H1470" s="312"/>
      <c r="I1470" s="163"/>
    </row>
    <row r="1471" spans="1:9" ht="15.75" x14ac:dyDescent="0.25">
      <c r="A1471" s="160"/>
      <c r="B1471" s="159"/>
      <c r="C1471" s="159"/>
      <c r="D1471" s="159"/>
      <c r="E1471" s="161"/>
      <c r="F1471" s="162"/>
      <c r="G1471" s="311"/>
      <c r="H1471" s="312"/>
      <c r="I1471" s="163"/>
    </row>
    <row r="1472" spans="1:9" ht="15.75" x14ac:dyDescent="0.25">
      <c r="A1472" s="160"/>
      <c r="B1472" s="159"/>
      <c r="C1472" s="159"/>
      <c r="D1472" s="159"/>
      <c r="E1472" s="161"/>
      <c r="F1472" s="162"/>
      <c r="G1472" s="311"/>
      <c r="H1472" s="312"/>
      <c r="I1472" s="163"/>
    </row>
    <row r="1473" spans="1:9" ht="15.75" x14ac:dyDescent="0.25">
      <c r="A1473" s="160"/>
      <c r="B1473" s="159"/>
      <c r="C1473" s="159"/>
      <c r="D1473" s="159"/>
      <c r="E1473" s="161"/>
      <c r="F1473" s="162"/>
      <c r="G1473" s="311"/>
      <c r="H1473" s="312"/>
      <c r="I1473" s="163"/>
    </row>
    <row r="1474" spans="1:9" ht="15.75" x14ac:dyDescent="0.25">
      <c r="A1474" s="160"/>
      <c r="B1474" s="159"/>
      <c r="C1474" s="159"/>
      <c r="D1474" s="159"/>
      <c r="E1474" s="161"/>
      <c r="F1474" s="162"/>
      <c r="G1474" s="311"/>
      <c r="H1474" s="312"/>
      <c r="I1474" s="163"/>
    </row>
    <row r="1475" spans="1:9" ht="15.75" x14ac:dyDescent="0.25">
      <c r="A1475" s="160"/>
      <c r="B1475" s="159"/>
      <c r="C1475" s="159"/>
      <c r="D1475" s="159"/>
      <c r="E1475" s="161"/>
      <c r="F1475" s="162"/>
      <c r="G1475" s="311"/>
      <c r="H1475" s="312"/>
      <c r="I1475" s="163"/>
    </row>
    <row r="1476" spans="1:9" ht="15.75" x14ac:dyDescent="0.25">
      <c r="A1476" s="160"/>
      <c r="B1476" s="159"/>
      <c r="C1476" s="159"/>
      <c r="D1476" s="159"/>
      <c r="E1476" s="161"/>
      <c r="F1476" s="162"/>
      <c r="G1476" s="311"/>
      <c r="H1476" s="312"/>
      <c r="I1476" s="163"/>
    </row>
    <row r="1477" spans="1:9" ht="15.75" x14ac:dyDescent="0.25">
      <c r="A1477" s="160"/>
      <c r="B1477" s="159"/>
      <c r="C1477" s="159"/>
      <c r="D1477" s="159"/>
      <c r="E1477" s="161"/>
      <c r="F1477" s="162"/>
      <c r="G1477" s="311"/>
      <c r="H1477" s="312"/>
      <c r="I1477" s="163"/>
    </row>
    <row r="1478" spans="1:9" ht="15.75" x14ac:dyDescent="0.25">
      <c r="A1478" s="160"/>
      <c r="B1478" s="159"/>
      <c r="C1478" s="159"/>
      <c r="D1478" s="159"/>
      <c r="E1478" s="161"/>
      <c r="F1478" s="162"/>
      <c r="G1478" s="311"/>
      <c r="H1478" s="312"/>
      <c r="I1478" s="163"/>
    </row>
    <row r="1479" spans="1:9" ht="15.75" x14ac:dyDescent="0.25">
      <c r="A1479" s="160"/>
      <c r="B1479" s="159"/>
      <c r="C1479" s="159"/>
      <c r="D1479" s="159"/>
      <c r="E1479" s="161"/>
      <c r="F1479" s="162"/>
      <c r="G1479" s="311"/>
      <c r="H1479" s="312"/>
      <c r="I1479" s="163"/>
    </row>
    <row r="1480" spans="1:9" ht="15.75" x14ac:dyDescent="0.25">
      <c r="A1480" s="160"/>
      <c r="B1480" s="159"/>
      <c r="C1480" s="159"/>
      <c r="D1480" s="159"/>
      <c r="E1480" s="161"/>
      <c r="F1480" s="162"/>
      <c r="G1480" s="311"/>
      <c r="H1480" s="312"/>
      <c r="I1480" s="163"/>
    </row>
    <row r="1481" spans="1:9" ht="15.75" x14ac:dyDescent="0.25">
      <c r="A1481" s="160"/>
      <c r="B1481" s="159"/>
      <c r="C1481" s="159"/>
      <c r="D1481" s="159"/>
      <c r="E1481" s="161"/>
      <c r="F1481" s="162"/>
      <c r="G1481" s="311"/>
      <c r="H1481" s="312"/>
      <c r="I1481" s="163"/>
    </row>
    <row r="1482" spans="1:9" ht="15.75" x14ac:dyDescent="0.25">
      <c r="A1482" s="160"/>
      <c r="B1482" s="159"/>
      <c r="C1482" s="159"/>
      <c r="D1482" s="159"/>
      <c r="E1482" s="161"/>
      <c r="F1482" s="162"/>
      <c r="G1482" s="311"/>
      <c r="H1482" s="312"/>
      <c r="I1482" s="163"/>
    </row>
    <row r="1483" spans="1:9" ht="15.75" x14ac:dyDescent="0.25">
      <c r="A1483" s="160"/>
      <c r="B1483" s="159"/>
      <c r="C1483" s="159"/>
      <c r="D1483" s="159"/>
      <c r="E1483" s="161"/>
      <c r="F1483" s="162"/>
      <c r="G1483" s="311"/>
      <c r="H1483" s="312"/>
      <c r="I1483" s="163"/>
    </row>
    <row r="1484" spans="1:9" ht="15.75" x14ac:dyDescent="0.25">
      <c r="A1484" s="160"/>
      <c r="B1484" s="159"/>
      <c r="C1484" s="159"/>
      <c r="D1484" s="159"/>
      <c r="E1484" s="161"/>
      <c r="F1484" s="162"/>
      <c r="G1484" s="311"/>
      <c r="H1484" s="312"/>
      <c r="I1484" s="163"/>
    </row>
    <row r="1485" spans="1:9" ht="15.75" x14ac:dyDescent="0.25">
      <c r="A1485" s="160"/>
      <c r="B1485" s="159"/>
      <c r="C1485" s="159"/>
      <c r="D1485" s="159"/>
      <c r="E1485" s="161"/>
      <c r="F1485" s="162"/>
      <c r="G1485" s="311"/>
      <c r="H1485" s="312"/>
      <c r="I1485" s="163"/>
    </row>
    <row r="1486" spans="1:9" ht="15.75" x14ac:dyDescent="0.25">
      <c r="A1486" s="160"/>
      <c r="B1486" s="159"/>
      <c r="C1486" s="159"/>
      <c r="D1486" s="159"/>
      <c r="E1486" s="161"/>
      <c r="F1486" s="162"/>
      <c r="G1486" s="311"/>
      <c r="H1486" s="312"/>
      <c r="I1486" s="163"/>
    </row>
    <row r="1487" spans="1:9" ht="15.75" x14ac:dyDescent="0.25">
      <c r="A1487" s="160"/>
      <c r="B1487" s="159"/>
      <c r="C1487" s="159"/>
      <c r="D1487" s="159"/>
      <c r="E1487" s="161"/>
      <c r="F1487" s="162"/>
      <c r="G1487" s="311"/>
      <c r="H1487" s="312"/>
      <c r="I1487" s="163"/>
    </row>
    <row r="1488" spans="1:9" ht="15.75" x14ac:dyDescent="0.25">
      <c r="A1488" s="160"/>
      <c r="B1488" s="159"/>
      <c r="C1488" s="159"/>
      <c r="D1488" s="159"/>
      <c r="E1488" s="161"/>
      <c r="F1488" s="162"/>
      <c r="G1488" s="311"/>
      <c r="H1488" s="312"/>
      <c r="I1488" s="163"/>
    </row>
    <row r="1489" spans="1:9" ht="15.75" x14ac:dyDescent="0.25">
      <c r="A1489" s="160"/>
      <c r="B1489" s="159"/>
      <c r="C1489" s="159"/>
      <c r="D1489" s="159"/>
      <c r="E1489" s="161"/>
      <c r="F1489" s="162"/>
      <c r="G1489" s="311"/>
      <c r="H1489" s="312"/>
      <c r="I1489" s="163"/>
    </row>
    <row r="1490" spans="1:9" ht="15.75" x14ac:dyDescent="0.25">
      <c r="A1490" s="160"/>
      <c r="B1490" s="159"/>
      <c r="C1490" s="159"/>
      <c r="D1490" s="159"/>
      <c r="E1490" s="161"/>
      <c r="F1490" s="162"/>
      <c r="G1490" s="311"/>
      <c r="H1490" s="312"/>
      <c r="I1490" s="163"/>
    </row>
    <row r="1491" spans="1:9" ht="15.75" x14ac:dyDescent="0.25">
      <c r="A1491" s="160"/>
      <c r="B1491" s="159"/>
      <c r="C1491" s="159"/>
      <c r="D1491" s="159"/>
      <c r="E1491" s="161"/>
      <c r="F1491" s="162"/>
      <c r="G1491" s="311"/>
      <c r="H1491" s="312"/>
      <c r="I1491" s="163"/>
    </row>
    <row r="1492" spans="1:9" ht="15.75" x14ac:dyDescent="0.25">
      <c r="A1492" s="160"/>
      <c r="B1492" s="159"/>
      <c r="C1492" s="159"/>
      <c r="D1492" s="159"/>
      <c r="E1492" s="161"/>
      <c r="F1492" s="162"/>
      <c r="G1492" s="311"/>
      <c r="H1492" s="312"/>
      <c r="I1492" s="163"/>
    </row>
    <row r="1493" spans="1:9" ht="15.75" x14ac:dyDescent="0.25">
      <c r="A1493" s="160"/>
      <c r="B1493" s="159"/>
      <c r="C1493" s="159"/>
      <c r="D1493" s="159"/>
      <c r="E1493" s="161"/>
      <c r="F1493" s="162"/>
      <c r="G1493" s="311"/>
      <c r="H1493" s="312"/>
      <c r="I1493" s="163"/>
    </row>
    <row r="1494" spans="1:9" ht="15.75" x14ac:dyDescent="0.25">
      <c r="A1494" s="160"/>
      <c r="B1494" s="159"/>
      <c r="C1494" s="159"/>
      <c r="D1494" s="159"/>
      <c r="E1494" s="161"/>
      <c r="F1494" s="162"/>
      <c r="G1494" s="311"/>
      <c r="H1494" s="312"/>
      <c r="I1494" s="163"/>
    </row>
    <row r="1495" spans="1:9" ht="15.75" x14ac:dyDescent="0.25">
      <c r="A1495" s="160"/>
      <c r="B1495" s="159"/>
      <c r="C1495" s="159"/>
      <c r="D1495" s="159"/>
      <c r="E1495" s="161"/>
      <c r="F1495" s="162"/>
      <c r="G1495" s="311"/>
      <c r="H1495" s="312"/>
      <c r="I1495" s="163"/>
    </row>
    <row r="1496" spans="1:9" ht="15.75" x14ac:dyDescent="0.25">
      <c r="A1496" s="160"/>
      <c r="B1496" s="159"/>
      <c r="C1496" s="159"/>
      <c r="D1496" s="159"/>
      <c r="E1496" s="161"/>
      <c r="F1496" s="162"/>
      <c r="G1496" s="311"/>
      <c r="H1496" s="312"/>
      <c r="I1496" s="163"/>
    </row>
    <row r="1497" spans="1:9" ht="15.75" x14ac:dyDescent="0.25">
      <c r="A1497" s="160"/>
      <c r="B1497" s="159"/>
      <c r="C1497" s="159"/>
      <c r="D1497" s="159"/>
      <c r="E1497" s="161"/>
      <c r="F1497" s="162"/>
      <c r="G1497" s="311"/>
      <c r="H1497" s="312"/>
      <c r="I1497" s="163"/>
    </row>
    <row r="1498" spans="1:9" ht="15.75" x14ac:dyDescent="0.25">
      <c r="A1498" s="160"/>
      <c r="B1498" s="159"/>
      <c r="C1498" s="159"/>
      <c r="D1498" s="159"/>
      <c r="E1498" s="161"/>
      <c r="F1498" s="162"/>
      <c r="G1498" s="311"/>
      <c r="H1498" s="312"/>
      <c r="I1498" s="163"/>
    </row>
    <row r="1499" spans="1:9" ht="15.75" x14ac:dyDescent="0.25">
      <c r="A1499" s="160"/>
      <c r="B1499" s="159"/>
      <c r="C1499" s="159"/>
      <c r="D1499" s="159"/>
      <c r="E1499" s="161"/>
      <c r="F1499" s="162"/>
      <c r="G1499" s="311"/>
      <c r="H1499" s="312"/>
      <c r="I1499" s="163"/>
    </row>
    <row r="1500" spans="1:9" ht="15.75" x14ac:dyDescent="0.25">
      <c r="A1500" s="160"/>
      <c r="B1500" s="159"/>
      <c r="C1500" s="159"/>
      <c r="D1500" s="159"/>
      <c r="E1500" s="161"/>
      <c r="F1500" s="162"/>
      <c r="G1500" s="311"/>
      <c r="H1500" s="312"/>
      <c r="I1500" s="163"/>
    </row>
    <row r="1501" spans="1:9" ht="15.75" x14ac:dyDescent="0.25">
      <c r="A1501" s="160"/>
      <c r="B1501" s="159"/>
      <c r="C1501" s="159"/>
      <c r="D1501" s="159"/>
      <c r="E1501" s="161"/>
      <c r="F1501" s="162"/>
      <c r="G1501" s="311"/>
      <c r="H1501" s="312"/>
      <c r="I1501" s="163"/>
    </row>
    <row r="1502" spans="1:9" ht="15.75" x14ac:dyDescent="0.25">
      <c r="A1502" s="160"/>
      <c r="B1502" s="159"/>
      <c r="C1502" s="159"/>
      <c r="D1502" s="159"/>
      <c r="E1502" s="161"/>
      <c r="F1502" s="162"/>
      <c r="G1502" s="311"/>
      <c r="H1502" s="312"/>
      <c r="I1502" s="163"/>
    </row>
    <row r="1503" spans="1:9" ht="15.75" x14ac:dyDescent="0.25">
      <c r="A1503" s="160"/>
      <c r="B1503" s="159"/>
      <c r="C1503" s="159"/>
      <c r="D1503" s="159"/>
      <c r="E1503" s="161"/>
      <c r="F1503" s="162"/>
      <c r="G1503" s="311"/>
      <c r="H1503" s="312"/>
      <c r="I1503" s="163"/>
    </row>
    <row r="1504" spans="1:9" ht="15.75" x14ac:dyDescent="0.25">
      <c r="A1504" s="160"/>
      <c r="B1504" s="159"/>
      <c r="C1504" s="159"/>
      <c r="D1504" s="159"/>
      <c r="E1504" s="161"/>
      <c r="F1504" s="162"/>
      <c r="G1504" s="311"/>
      <c r="H1504" s="312"/>
      <c r="I1504" s="163"/>
    </row>
    <row r="1505" spans="1:9" ht="15.75" x14ac:dyDescent="0.25">
      <c r="A1505" s="160"/>
      <c r="B1505" s="159"/>
      <c r="C1505" s="159"/>
      <c r="D1505" s="159"/>
      <c r="E1505" s="161"/>
      <c r="F1505" s="162"/>
      <c r="G1505" s="311"/>
      <c r="H1505" s="312"/>
      <c r="I1505" s="163"/>
    </row>
    <row r="1506" spans="1:9" ht="15.75" x14ac:dyDescent="0.25">
      <c r="A1506" s="160"/>
      <c r="B1506" s="159"/>
      <c r="C1506" s="159"/>
      <c r="D1506" s="159"/>
      <c r="E1506" s="161"/>
      <c r="F1506" s="162"/>
      <c r="G1506" s="311"/>
      <c r="H1506" s="312"/>
      <c r="I1506" s="163"/>
    </row>
    <row r="1507" spans="1:9" ht="15.75" x14ac:dyDescent="0.25">
      <c r="A1507" s="160"/>
      <c r="B1507" s="159"/>
      <c r="C1507" s="159"/>
      <c r="D1507" s="159"/>
      <c r="E1507" s="161"/>
      <c r="F1507" s="162"/>
      <c r="G1507" s="311"/>
      <c r="H1507" s="312"/>
      <c r="I1507" s="163"/>
    </row>
    <row r="1508" spans="1:9" ht="15.75" x14ac:dyDescent="0.25">
      <c r="A1508" s="160"/>
      <c r="B1508" s="159"/>
      <c r="C1508" s="159"/>
      <c r="D1508" s="159"/>
      <c r="E1508" s="161"/>
      <c r="F1508" s="162"/>
      <c r="G1508" s="311"/>
      <c r="H1508" s="312"/>
      <c r="I1508" s="163"/>
    </row>
    <row r="1509" spans="1:9" ht="15.75" x14ac:dyDescent="0.25">
      <c r="A1509" s="160"/>
      <c r="B1509" s="159"/>
      <c r="C1509" s="159"/>
      <c r="D1509" s="159"/>
      <c r="E1509" s="161"/>
      <c r="F1509" s="162"/>
      <c r="G1509" s="311"/>
      <c r="H1509" s="312"/>
      <c r="I1509" s="163"/>
    </row>
    <row r="1510" spans="1:9" ht="15.75" x14ac:dyDescent="0.25">
      <c r="A1510" s="160"/>
      <c r="B1510" s="159"/>
      <c r="C1510" s="159"/>
      <c r="D1510" s="159"/>
      <c r="E1510" s="161"/>
      <c r="F1510" s="162"/>
      <c r="G1510" s="311"/>
      <c r="H1510" s="312"/>
      <c r="I1510" s="163"/>
    </row>
    <row r="1511" spans="1:9" ht="15.75" x14ac:dyDescent="0.25">
      <c r="A1511" s="160"/>
      <c r="B1511" s="159"/>
      <c r="C1511" s="159"/>
      <c r="D1511" s="159"/>
      <c r="E1511" s="161"/>
      <c r="F1511" s="162"/>
      <c r="G1511" s="311"/>
      <c r="H1511" s="312"/>
      <c r="I1511" s="163"/>
    </row>
    <row r="1512" spans="1:9" ht="15.75" x14ac:dyDescent="0.25">
      <c r="A1512" s="160"/>
      <c r="B1512" s="159"/>
      <c r="C1512" s="159"/>
      <c r="D1512" s="159"/>
      <c r="E1512" s="161"/>
      <c r="F1512" s="162"/>
      <c r="G1512" s="311"/>
      <c r="H1512" s="312"/>
      <c r="I1512" s="163"/>
    </row>
    <row r="1513" spans="1:9" ht="15.75" x14ac:dyDescent="0.25">
      <c r="A1513" s="160"/>
      <c r="B1513" s="159"/>
      <c r="C1513" s="159"/>
      <c r="D1513" s="159"/>
      <c r="E1513" s="161"/>
      <c r="F1513" s="162"/>
      <c r="G1513" s="311"/>
      <c r="H1513" s="312"/>
      <c r="I1513" s="163"/>
    </row>
    <row r="1514" spans="1:9" ht="15.75" x14ac:dyDescent="0.25">
      <c r="A1514" s="160"/>
      <c r="B1514" s="159"/>
      <c r="C1514" s="159"/>
      <c r="D1514" s="159"/>
      <c r="E1514" s="161"/>
      <c r="F1514" s="162"/>
      <c r="G1514" s="311"/>
      <c r="H1514" s="312"/>
      <c r="I1514" s="163"/>
    </row>
    <row r="1515" spans="1:9" ht="15.75" x14ac:dyDescent="0.25">
      <c r="A1515" s="160"/>
      <c r="B1515" s="159"/>
      <c r="C1515" s="159"/>
      <c r="D1515" s="159"/>
      <c r="E1515" s="161"/>
      <c r="F1515" s="162"/>
      <c r="G1515" s="311"/>
      <c r="H1515" s="312"/>
      <c r="I1515" s="163"/>
    </row>
    <row r="1516" spans="1:9" ht="15.75" x14ac:dyDescent="0.25">
      <c r="A1516" s="160"/>
      <c r="B1516" s="159"/>
      <c r="C1516" s="159"/>
      <c r="D1516" s="159"/>
      <c r="E1516" s="161"/>
      <c r="F1516" s="162"/>
      <c r="G1516" s="311"/>
      <c r="H1516" s="312"/>
      <c r="I1516" s="163"/>
    </row>
    <row r="1517" spans="1:9" ht="15.75" x14ac:dyDescent="0.25">
      <c r="A1517" s="160"/>
      <c r="B1517" s="159"/>
      <c r="C1517" s="159"/>
      <c r="D1517" s="159"/>
      <c r="E1517" s="161"/>
      <c r="F1517" s="162"/>
      <c r="G1517" s="311"/>
      <c r="H1517" s="312"/>
      <c r="I1517" s="163"/>
    </row>
    <row r="1518" spans="1:9" ht="15.75" x14ac:dyDescent="0.25">
      <c r="A1518" s="160"/>
      <c r="B1518" s="159"/>
      <c r="C1518" s="159"/>
      <c r="D1518" s="159"/>
      <c r="E1518" s="161"/>
      <c r="F1518" s="162"/>
      <c r="G1518" s="311"/>
      <c r="H1518" s="312"/>
      <c r="I1518" s="163"/>
    </row>
    <row r="1519" spans="1:9" ht="16.5" thickBot="1" x14ac:dyDescent="0.3">
      <c r="A1519" s="166"/>
      <c r="B1519" s="167"/>
      <c r="C1519" s="167"/>
      <c r="D1519" s="167"/>
      <c r="E1519" s="168"/>
      <c r="F1519" s="169"/>
      <c r="G1519" s="313"/>
      <c r="H1519" s="314"/>
      <c r="I1519" s="170"/>
    </row>
    <row r="1520" spans="1:9" ht="15.75" x14ac:dyDescent="0.25">
      <c r="A1520" s="174" t="s">
        <v>41</v>
      </c>
      <c r="B1520" s="174" t="s">
        <v>41</v>
      </c>
      <c r="C1520" s="174" t="s">
        <v>41</v>
      </c>
      <c r="D1520" s="174" t="s">
        <v>41</v>
      </c>
      <c r="E1520" s="175" t="s">
        <v>41</v>
      </c>
      <c r="F1520" s="176" t="s">
        <v>41</v>
      </c>
      <c r="G1520" s="177" t="s">
        <v>41</v>
      </c>
      <c r="H1520" s="178"/>
      <c r="I1520" s="179" t="s">
        <v>41</v>
      </c>
    </row>
  </sheetData>
  <sheetProtection algorithmName="SHA-512" hashValue="BzGyR35wmLzMieiem9xXHHcbLBbxzp0z4Wh159DCcVGtNWRpPVBPvT8Sw0z5WIlakSBfv6VpWMOzV8xc07yXRg==" saltValue="VQTLjr74Z7lTjenMIXAvCQ==" spinCount="100000" sheet="1" objects="1" scenarios="1"/>
  <mergeCells count="1505">
    <mergeCell ref="G1518:H1518"/>
    <mergeCell ref="G1519:H1519"/>
    <mergeCell ref="G1513:H1513"/>
    <mergeCell ref="G1514:H1514"/>
    <mergeCell ref="G1515:H1515"/>
    <mergeCell ref="G1516:H1516"/>
    <mergeCell ref="G1517:H1517"/>
    <mergeCell ref="G1509:H1509"/>
    <mergeCell ref="G1510:H1510"/>
    <mergeCell ref="G1511:H1511"/>
    <mergeCell ref="G1512:H1512"/>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formula1>DATEVALUE("1/1/"&amp;YEAR(NOW())-1)</formula1>
      <formula2>DATEVALUE("12/31/"&amp;YEAR(NOW())-1)</formula2>
    </dataValidation>
    <dataValidation type="list" allowBlank="1" showInputMessage="1" showErrorMessage="1" errorTitle="Input Error " error="You must enter &quot;Yes&quot; or &quot;No&quot;" sqref="G15:G1519">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1520"/>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73</v>
      </c>
      <c r="N1" s="75" t="s">
        <v>53</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TEXAS</v>
      </c>
      <c r="B4" s="38"/>
      <c r="C4" s="38"/>
      <c r="D4" s="38"/>
      <c r="E4" s="38"/>
      <c r="F4" s="38"/>
      <c r="G4" s="72" t="s">
        <v>40</v>
      </c>
      <c r="H4" s="74"/>
      <c r="I4" s="61">
        <f>+SUM(I15:I1520)</f>
        <v>0</v>
      </c>
    </row>
    <row r="5" spans="1:25" s="51" customFormat="1" ht="12.75" customHeight="1" x14ac:dyDescent="0.25">
      <c r="A5" s="54"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57" t="str">
        <f>"county or other political subdivision of "&amp;N1&amp;", or imposed by an combination of cities, counties or other political subdivisions of "&amp;TRIM(N1)&amp;"."</f>
        <v>county or other political subdivision of Texas, or imposed by an combination of cities, counties or other political subdivisions of Texas.</v>
      </c>
      <c r="B6" s="52"/>
      <c r="C6" s="52"/>
      <c r="D6" s="49"/>
      <c r="E6" s="49"/>
      <c r="F6" s="50"/>
      <c r="G6" s="50"/>
      <c r="H6" s="50"/>
      <c r="I6" s="143"/>
    </row>
    <row r="7" spans="1:25" s="51" customFormat="1" ht="12.75" customHeight="1" x14ac:dyDescent="0.25">
      <c r="A7" s="58" t="s">
        <v>2</v>
      </c>
      <c r="B7" s="52"/>
      <c r="C7" s="52"/>
      <c r="D7" s="49"/>
      <c r="E7" s="49"/>
      <c r="F7" s="50"/>
      <c r="G7" s="50"/>
      <c r="H7" s="50"/>
      <c r="I7" s="143"/>
    </row>
    <row r="8" spans="1:25" s="51" customFormat="1" ht="12.75" customHeight="1" x14ac:dyDescent="0.25">
      <c r="A8" s="57" t="s">
        <v>56</v>
      </c>
      <c r="B8" s="52"/>
      <c r="C8" s="52"/>
      <c r="D8" s="49"/>
      <c r="E8" s="49"/>
      <c r="F8" s="50"/>
      <c r="G8" s="50"/>
      <c r="H8" s="50"/>
      <c r="I8" s="143"/>
    </row>
    <row r="9" spans="1:25" s="51" customFormat="1" ht="1.5" customHeight="1" x14ac:dyDescent="0.25">
      <c r="A9" s="57"/>
      <c r="B9" s="52"/>
      <c r="C9" s="52"/>
      <c r="D9" s="49"/>
      <c r="E9" s="49"/>
      <c r="F9" s="50"/>
      <c r="G9" s="50"/>
      <c r="H9" s="50"/>
      <c r="I9" s="143"/>
    </row>
    <row r="10" spans="1:25" s="51" customFormat="1" ht="1.5" customHeight="1" x14ac:dyDescent="0.25">
      <c r="A10" s="57"/>
      <c r="B10" s="52"/>
      <c r="C10" s="52"/>
      <c r="D10" s="49"/>
      <c r="E10" s="49"/>
      <c r="F10" s="50"/>
      <c r="G10" s="50"/>
      <c r="H10" s="50"/>
      <c r="I10" s="143"/>
    </row>
    <row r="11" spans="1:25" s="51" customFormat="1" ht="1.5" customHeight="1" x14ac:dyDescent="0.25">
      <c r="A11" s="57"/>
      <c r="B11" s="52"/>
      <c r="C11" s="52"/>
      <c r="D11" s="49"/>
      <c r="E11" s="49"/>
      <c r="F11" s="50"/>
      <c r="G11" s="50"/>
      <c r="H11" s="50"/>
      <c r="I11" s="143"/>
    </row>
    <row r="12" spans="1:25" s="51" customFormat="1" ht="1.5" customHeight="1" x14ac:dyDescent="0.25">
      <c r="A12" s="57"/>
      <c r="B12" s="52"/>
      <c r="C12" s="52"/>
      <c r="D12" s="49"/>
      <c r="E12" s="49"/>
      <c r="F12" s="50"/>
      <c r="G12" s="50"/>
      <c r="H12" s="50"/>
      <c r="I12" s="143"/>
    </row>
    <row r="13" spans="1:25" ht="6" customHeight="1" thickBot="1" x14ac:dyDescent="0.25">
      <c r="A13" s="56"/>
      <c r="B13" s="56"/>
      <c r="C13" s="56"/>
      <c r="I13" s="144"/>
    </row>
    <row r="14" spans="1:25" ht="47.25" x14ac:dyDescent="0.25">
      <c r="A14" s="44" t="s">
        <v>35</v>
      </c>
      <c r="B14" s="45" t="s">
        <v>31</v>
      </c>
      <c r="C14" s="45" t="s">
        <v>32</v>
      </c>
      <c r="D14" s="45" t="s">
        <v>33</v>
      </c>
      <c r="E14" s="47" t="s">
        <v>44</v>
      </c>
      <c r="F14" s="48"/>
      <c r="G14" s="157" t="str">
        <f>"Does "&amp;UPPER(TRIM($N$1))&amp;" allow a state tax credit for this municipal payment?"</f>
        <v>Does TEXAS allow a state tax credit for this municipal payment?</v>
      </c>
      <c r="H14" s="68"/>
      <c r="I14" s="46" t="s">
        <v>34</v>
      </c>
    </row>
    <row r="15" spans="1:25" ht="15.75" x14ac:dyDescent="0.25">
      <c r="A15" s="160"/>
      <c r="B15" s="159"/>
      <c r="C15" s="159"/>
      <c r="D15" s="159"/>
      <c r="E15" s="161"/>
      <c r="F15" s="162"/>
      <c r="G15" s="311"/>
      <c r="H15" s="312"/>
      <c r="I15" s="163"/>
    </row>
    <row r="16" spans="1:25" ht="15.75" x14ac:dyDescent="0.25">
      <c r="A16" s="160"/>
      <c r="B16" s="159"/>
      <c r="C16" s="159"/>
      <c r="D16" s="159"/>
      <c r="E16" s="161"/>
      <c r="F16" s="162"/>
      <c r="G16" s="311"/>
      <c r="H16" s="312"/>
      <c r="I16" s="163"/>
    </row>
    <row r="17" spans="1:9" ht="15.75" x14ac:dyDescent="0.25">
      <c r="A17" s="160"/>
      <c r="B17" s="159"/>
      <c r="C17" s="159"/>
      <c r="D17" s="159"/>
      <c r="E17" s="161"/>
      <c r="F17" s="162"/>
      <c r="G17" s="311"/>
      <c r="H17" s="312"/>
      <c r="I17" s="163"/>
    </row>
    <row r="18" spans="1:9" ht="15.75" x14ac:dyDescent="0.25">
      <c r="A18" s="160"/>
      <c r="B18" s="159"/>
      <c r="C18" s="159"/>
      <c r="D18" s="159"/>
      <c r="E18" s="161"/>
      <c r="F18" s="162"/>
      <c r="G18" s="311"/>
      <c r="H18" s="312"/>
      <c r="I18" s="163"/>
    </row>
    <row r="19" spans="1:9" ht="15.75" x14ac:dyDescent="0.25">
      <c r="A19" s="160"/>
      <c r="B19" s="159"/>
      <c r="C19" s="159"/>
      <c r="D19" s="159"/>
      <c r="E19" s="161"/>
      <c r="F19" s="162"/>
      <c r="G19" s="311"/>
      <c r="H19" s="312"/>
      <c r="I19" s="163"/>
    </row>
    <row r="20" spans="1:9" ht="15.75" x14ac:dyDescent="0.25">
      <c r="A20" s="160"/>
      <c r="B20" s="159"/>
      <c r="C20" s="159"/>
      <c r="D20" s="159"/>
      <c r="E20" s="161"/>
      <c r="F20" s="162"/>
      <c r="G20" s="311"/>
      <c r="H20" s="312"/>
      <c r="I20" s="163"/>
    </row>
    <row r="21" spans="1:9" ht="15.75" x14ac:dyDescent="0.25">
      <c r="A21" s="160"/>
      <c r="B21" s="159"/>
      <c r="C21" s="159"/>
      <c r="D21" s="159"/>
      <c r="E21" s="161"/>
      <c r="F21" s="162"/>
      <c r="G21" s="311"/>
      <c r="H21" s="312"/>
      <c r="I21" s="163"/>
    </row>
    <row r="22" spans="1:9" ht="15.75" x14ac:dyDescent="0.25">
      <c r="A22" s="160"/>
      <c r="B22" s="159"/>
      <c r="C22" s="159"/>
      <c r="D22" s="159"/>
      <c r="E22" s="161"/>
      <c r="F22" s="162"/>
      <c r="G22" s="311"/>
      <c r="H22" s="312"/>
      <c r="I22" s="163"/>
    </row>
    <row r="23" spans="1:9" ht="15.75" x14ac:dyDescent="0.25">
      <c r="A23" s="160"/>
      <c r="B23" s="159"/>
      <c r="C23" s="159"/>
      <c r="D23" s="159"/>
      <c r="E23" s="161"/>
      <c r="F23" s="162"/>
      <c r="G23" s="311"/>
      <c r="H23" s="312"/>
      <c r="I23" s="163"/>
    </row>
    <row r="24" spans="1:9" ht="15.75" x14ac:dyDescent="0.25">
      <c r="A24" s="160"/>
      <c r="B24" s="159"/>
      <c r="C24" s="159"/>
      <c r="D24" s="159"/>
      <c r="E24" s="161"/>
      <c r="F24" s="162"/>
      <c r="G24" s="311"/>
      <c r="H24" s="312"/>
      <c r="I24" s="163"/>
    </row>
    <row r="25" spans="1:9" ht="15.75" x14ac:dyDescent="0.25">
      <c r="A25" s="160"/>
      <c r="B25" s="159"/>
      <c r="C25" s="159"/>
      <c r="D25" s="159"/>
      <c r="E25" s="161"/>
      <c r="F25" s="162"/>
      <c r="G25" s="311"/>
      <c r="H25" s="312"/>
      <c r="I25" s="163"/>
    </row>
    <row r="26" spans="1:9" ht="15.75" x14ac:dyDescent="0.25">
      <c r="A26" s="160"/>
      <c r="B26" s="159"/>
      <c r="C26" s="159"/>
      <c r="D26" s="159"/>
      <c r="E26" s="161"/>
      <c r="F26" s="162"/>
      <c r="G26" s="311"/>
      <c r="H26" s="312"/>
      <c r="I26" s="163"/>
    </row>
    <row r="27" spans="1:9" ht="15.75" x14ac:dyDescent="0.25">
      <c r="A27" s="160"/>
      <c r="B27" s="159"/>
      <c r="C27" s="159"/>
      <c r="D27" s="159"/>
      <c r="E27" s="161"/>
      <c r="F27" s="162"/>
      <c r="G27" s="311"/>
      <c r="H27" s="312"/>
      <c r="I27" s="163"/>
    </row>
    <row r="28" spans="1:9" ht="15.75" x14ac:dyDescent="0.25">
      <c r="A28" s="160"/>
      <c r="B28" s="159"/>
      <c r="C28" s="159"/>
      <c r="D28" s="159"/>
      <c r="E28" s="161"/>
      <c r="F28" s="162"/>
      <c r="G28" s="311"/>
      <c r="H28" s="312"/>
      <c r="I28" s="163"/>
    </row>
    <row r="29" spans="1:9" ht="15.75" x14ac:dyDescent="0.25">
      <c r="A29" s="160"/>
      <c r="B29" s="159"/>
      <c r="C29" s="159"/>
      <c r="D29" s="159"/>
      <c r="E29" s="161"/>
      <c r="F29" s="162"/>
      <c r="G29" s="311"/>
      <c r="H29" s="312"/>
      <c r="I29" s="163"/>
    </row>
    <row r="30" spans="1:9" ht="15.75" x14ac:dyDescent="0.25">
      <c r="A30" s="160"/>
      <c r="B30" s="159"/>
      <c r="C30" s="159"/>
      <c r="D30" s="159"/>
      <c r="E30" s="161"/>
      <c r="F30" s="162"/>
      <c r="G30" s="311"/>
      <c r="H30" s="312"/>
      <c r="I30" s="163"/>
    </row>
    <row r="31" spans="1:9" ht="15.75" x14ac:dyDescent="0.25">
      <c r="A31" s="160"/>
      <c r="B31" s="159"/>
      <c r="C31" s="159"/>
      <c r="D31" s="159"/>
      <c r="E31" s="161"/>
      <c r="F31" s="162"/>
      <c r="G31" s="311"/>
      <c r="H31" s="312"/>
      <c r="I31" s="163"/>
    </row>
    <row r="32" spans="1:9" ht="15.75" x14ac:dyDescent="0.25">
      <c r="A32" s="160"/>
      <c r="B32" s="159"/>
      <c r="C32" s="159"/>
      <c r="D32" s="159"/>
      <c r="E32" s="161"/>
      <c r="F32" s="162"/>
      <c r="G32" s="311"/>
      <c r="H32" s="312"/>
      <c r="I32" s="163"/>
    </row>
    <row r="33" spans="1:9" ht="15.75" x14ac:dyDescent="0.25">
      <c r="A33" s="160"/>
      <c r="B33" s="159"/>
      <c r="C33" s="159"/>
      <c r="D33" s="159"/>
      <c r="E33" s="161"/>
      <c r="F33" s="162"/>
      <c r="G33" s="311"/>
      <c r="H33" s="312"/>
      <c r="I33" s="163"/>
    </row>
    <row r="34" spans="1:9" ht="15.75" x14ac:dyDescent="0.25">
      <c r="A34" s="160"/>
      <c r="B34" s="159"/>
      <c r="C34" s="159"/>
      <c r="D34" s="159"/>
      <c r="E34" s="161"/>
      <c r="F34" s="162"/>
      <c r="G34" s="311"/>
      <c r="H34" s="312"/>
      <c r="I34" s="163"/>
    </row>
    <row r="35" spans="1:9" ht="15.75" x14ac:dyDescent="0.25">
      <c r="A35" s="160"/>
      <c r="B35" s="159"/>
      <c r="C35" s="159"/>
      <c r="D35" s="159"/>
      <c r="E35" s="161"/>
      <c r="F35" s="162"/>
      <c r="G35" s="311"/>
      <c r="H35" s="312"/>
      <c r="I35" s="163"/>
    </row>
    <row r="36" spans="1:9" ht="15.75" x14ac:dyDescent="0.25">
      <c r="A36" s="160"/>
      <c r="B36" s="159"/>
      <c r="C36" s="159"/>
      <c r="D36" s="159"/>
      <c r="E36" s="161"/>
      <c r="F36" s="162"/>
      <c r="G36" s="311"/>
      <c r="H36" s="312"/>
      <c r="I36" s="163"/>
    </row>
    <row r="37" spans="1:9" ht="15.75" x14ac:dyDescent="0.25">
      <c r="A37" s="160"/>
      <c r="B37" s="159"/>
      <c r="C37" s="159"/>
      <c r="D37" s="159"/>
      <c r="E37" s="161"/>
      <c r="F37" s="162"/>
      <c r="G37" s="311"/>
      <c r="H37" s="312"/>
      <c r="I37" s="163"/>
    </row>
    <row r="38" spans="1:9" ht="15.75" x14ac:dyDescent="0.25">
      <c r="A38" s="160"/>
      <c r="B38" s="159"/>
      <c r="C38" s="159"/>
      <c r="D38" s="159"/>
      <c r="E38" s="161"/>
      <c r="F38" s="162"/>
      <c r="G38" s="311"/>
      <c r="H38" s="312"/>
      <c r="I38" s="163"/>
    </row>
    <row r="39" spans="1:9" ht="15.75" x14ac:dyDescent="0.25">
      <c r="A39" s="160"/>
      <c r="B39" s="159"/>
      <c r="C39" s="159"/>
      <c r="D39" s="159"/>
      <c r="E39" s="161"/>
      <c r="F39" s="162"/>
      <c r="G39" s="311"/>
      <c r="H39" s="312"/>
      <c r="I39" s="163"/>
    </row>
    <row r="40" spans="1:9" ht="15.75" x14ac:dyDescent="0.25">
      <c r="A40" s="160"/>
      <c r="B40" s="159"/>
      <c r="C40" s="159"/>
      <c r="D40" s="159"/>
      <c r="E40" s="161"/>
      <c r="F40" s="162"/>
      <c r="G40" s="311"/>
      <c r="H40" s="312"/>
      <c r="I40" s="163"/>
    </row>
    <row r="41" spans="1:9" ht="15.75" x14ac:dyDescent="0.25">
      <c r="A41" s="160"/>
      <c r="B41" s="159"/>
      <c r="C41" s="159"/>
      <c r="D41" s="159"/>
      <c r="E41" s="161"/>
      <c r="F41" s="162"/>
      <c r="G41" s="311"/>
      <c r="H41" s="312"/>
      <c r="I41" s="163"/>
    </row>
    <row r="42" spans="1:9" ht="15.75" x14ac:dyDescent="0.25">
      <c r="A42" s="160"/>
      <c r="B42" s="159"/>
      <c r="C42" s="159"/>
      <c r="D42" s="159"/>
      <c r="E42" s="161"/>
      <c r="F42" s="162"/>
      <c r="G42" s="311"/>
      <c r="H42" s="312"/>
      <c r="I42" s="163"/>
    </row>
    <row r="43" spans="1:9" ht="15.75" x14ac:dyDescent="0.25">
      <c r="A43" s="160"/>
      <c r="B43" s="159"/>
      <c r="C43" s="159"/>
      <c r="D43" s="159"/>
      <c r="E43" s="161"/>
      <c r="F43" s="162"/>
      <c r="G43" s="311"/>
      <c r="H43" s="312"/>
      <c r="I43" s="163"/>
    </row>
    <row r="44" spans="1:9" ht="15.75" x14ac:dyDescent="0.25">
      <c r="A44" s="160"/>
      <c r="B44" s="159"/>
      <c r="C44" s="159"/>
      <c r="D44" s="159"/>
      <c r="E44" s="161"/>
      <c r="F44" s="162"/>
      <c r="G44" s="311"/>
      <c r="H44" s="312"/>
      <c r="I44" s="163"/>
    </row>
    <row r="45" spans="1:9" ht="15.75" x14ac:dyDescent="0.25">
      <c r="A45" s="160"/>
      <c r="B45" s="159"/>
      <c r="C45" s="159"/>
      <c r="D45" s="159"/>
      <c r="E45" s="161"/>
      <c r="F45" s="162"/>
      <c r="G45" s="311"/>
      <c r="H45" s="312"/>
      <c r="I45" s="163"/>
    </row>
    <row r="46" spans="1:9" ht="15.75" x14ac:dyDescent="0.25">
      <c r="A46" s="160"/>
      <c r="B46" s="159"/>
      <c r="C46" s="159"/>
      <c r="D46" s="159"/>
      <c r="E46" s="161"/>
      <c r="F46" s="162"/>
      <c r="G46" s="311"/>
      <c r="H46" s="312"/>
      <c r="I46" s="163"/>
    </row>
    <row r="47" spans="1:9" ht="15.75" x14ac:dyDescent="0.25">
      <c r="A47" s="160"/>
      <c r="B47" s="159"/>
      <c r="C47" s="159"/>
      <c r="D47" s="159"/>
      <c r="E47" s="161"/>
      <c r="F47" s="162"/>
      <c r="G47" s="311"/>
      <c r="H47" s="312"/>
      <c r="I47" s="163"/>
    </row>
    <row r="48" spans="1:9" ht="15.75" x14ac:dyDescent="0.25">
      <c r="A48" s="160"/>
      <c r="B48" s="159"/>
      <c r="C48" s="159"/>
      <c r="D48" s="159"/>
      <c r="E48" s="161"/>
      <c r="F48" s="162"/>
      <c r="G48" s="311"/>
      <c r="H48" s="312"/>
      <c r="I48" s="163"/>
    </row>
    <row r="49" spans="1:9" ht="15.75" x14ac:dyDescent="0.25">
      <c r="A49" s="160"/>
      <c r="B49" s="159"/>
      <c r="C49" s="159"/>
      <c r="D49" s="159"/>
      <c r="E49" s="161"/>
      <c r="F49" s="162"/>
      <c r="G49" s="311"/>
      <c r="H49" s="312"/>
      <c r="I49" s="163"/>
    </row>
    <row r="50" spans="1:9" ht="15.75" x14ac:dyDescent="0.25">
      <c r="A50" s="160"/>
      <c r="B50" s="159"/>
      <c r="C50" s="159"/>
      <c r="D50" s="159"/>
      <c r="E50" s="161"/>
      <c r="F50" s="162"/>
      <c r="G50" s="311"/>
      <c r="H50" s="312"/>
      <c r="I50" s="163"/>
    </row>
    <row r="51" spans="1:9" ht="15.75" x14ac:dyDescent="0.25">
      <c r="A51" s="160"/>
      <c r="B51" s="159"/>
      <c r="C51" s="159"/>
      <c r="D51" s="159"/>
      <c r="E51" s="161"/>
      <c r="F51" s="162"/>
      <c r="G51" s="311"/>
      <c r="H51" s="312"/>
      <c r="I51" s="163"/>
    </row>
    <row r="52" spans="1:9" ht="15.75" x14ac:dyDescent="0.25">
      <c r="A52" s="160"/>
      <c r="B52" s="159"/>
      <c r="C52" s="159"/>
      <c r="D52" s="159"/>
      <c r="E52" s="161"/>
      <c r="F52" s="162"/>
      <c r="G52" s="311"/>
      <c r="H52" s="312"/>
      <c r="I52" s="163"/>
    </row>
    <row r="53" spans="1:9" ht="15.75" x14ac:dyDescent="0.25">
      <c r="A53" s="160"/>
      <c r="B53" s="159"/>
      <c r="C53" s="159"/>
      <c r="D53" s="159"/>
      <c r="E53" s="161"/>
      <c r="F53" s="162"/>
      <c r="G53" s="311"/>
      <c r="H53" s="312"/>
      <c r="I53" s="163"/>
    </row>
    <row r="54" spans="1:9" ht="15.75" x14ac:dyDescent="0.25">
      <c r="A54" s="160"/>
      <c r="B54" s="159"/>
      <c r="C54" s="159"/>
      <c r="D54" s="159"/>
      <c r="E54" s="161"/>
      <c r="F54" s="162"/>
      <c r="G54" s="311"/>
      <c r="H54" s="312"/>
      <c r="I54" s="163"/>
    </row>
    <row r="55" spans="1:9" ht="15.75" x14ac:dyDescent="0.25">
      <c r="A55" s="160"/>
      <c r="B55" s="159"/>
      <c r="C55" s="159"/>
      <c r="D55" s="159"/>
      <c r="E55" s="161"/>
      <c r="F55" s="162"/>
      <c r="G55" s="311"/>
      <c r="H55" s="312"/>
      <c r="I55" s="163"/>
    </row>
    <row r="56" spans="1:9" ht="15.75" x14ac:dyDescent="0.25">
      <c r="A56" s="160"/>
      <c r="B56" s="159"/>
      <c r="C56" s="159"/>
      <c r="D56" s="159"/>
      <c r="E56" s="161"/>
      <c r="F56" s="162"/>
      <c r="G56" s="311"/>
      <c r="H56" s="312"/>
      <c r="I56" s="163"/>
    </row>
    <row r="57" spans="1:9" ht="15.75" x14ac:dyDescent="0.25">
      <c r="A57" s="160"/>
      <c r="B57" s="159"/>
      <c r="C57" s="159"/>
      <c r="D57" s="159"/>
      <c r="E57" s="161"/>
      <c r="F57" s="162"/>
      <c r="G57" s="311"/>
      <c r="H57" s="312"/>
      <c r="I57" s="163"/>
    </row>
    <row r="58" spans="1:9" ht="15.75" x14ac:dyDescent="0.25">
      <c r="A58" s="160"/>
      <c r="B58" s="159"/>
      <c r="C58" s="159"/>
      <c r="D58" s="159"/>
      <c r="E58" s="161"/>
      <c r="F58" s="162"/>
      <c r="G58" s="311"/>
      <c r="H58" s="312"/>
      <c r="I58" s="163"/>
    </row>
    <row r="59" spans="1:9" ht="15.75" x14ac:dyDescent="0.25">
      <c r="A59" s="160"/>
      <c r="B59" s="159"/>
      <c r="C59" s="159"/>
      <c r="D59" s="159"/>
      <c r="E59" s="161"/>
      <c r="F59" s="162"/>
      <c r="G59" s="311"/>
      <c r="H59" s="312"/>
      <c r="I59" s="163"/>
    </row>
    <row r="60" spans="1:9" ht="15.75" x14ac:dyDescent="0.25">
      <c r="A60" s="160"/>
      <c r="B60" s="159"/>
      <c r="C60" s="159"/>
      <c r="D60" s="159"/>
      <c r="E60" s="161"/>
      <c r="F60" s="162"/>
      <c r="G60" s="311"/>
      <c r="H60" s="312"/>
      <c r="I60" s="163"/>
    </row>
    <row r="61" spans="1:9" ht="15.75" x14ac:dyDescent="0.25">
      <c r="A61" s="160"/>
      <c r="B61" s="159"/>
      <c r="C61" s="159"/>
      <c r="D61" s="159"/>
      <c r="E61" s="161"/>
      <c r="F61" s="162"/>
      <c r="G61" s="311"/>
      <c r="H61" s="312"/>
      <c r="I61" s="163"/>
    </row>
    <row r="62" spans="1:9" ht="15.75" x14ac:dyDescent="0.25">
      <c r="A62" s="160"/>
      <c r="B62" s="159"/>
      <c r="C62" s="159"/>
      <c r="D62" s="159"/>
      <c r="E62" s="161"/>
      <c r="F62" s="162"/>
      <c r="G62" s="311"/>
      <c r="H62" s="312"/>
      <c r="I62" s="163"/>
    </row>
    <row r="63" spans="1:9" ht="15.75" x14ac:dyDescent="0.25">
      <c r="A63" s="160"/>
      <c r="B63" s="159"/>
      <c r="C63" s="159"/>
      <c r="D63" s="159"/>
      <c r="E63" s="161"/>
      <c r="F63" s="162"/>
      <c r="G63" s="311"/>
      <c r="H63" s="312"/>
      <c r="I63" s="163"/>
    </row>
    <row r="64" spans="1:9" ht="15.75" x14ac:dyDescent="0.25">
      <c r="A64" s="160"/>
      <c r="B64" s="159"/>
      <c r="C64" s="159"/>
      <c r="D64" s="159"/>
      <c r="E64" s="161"/>
      <c r="F64" s="162"/>
      <c r="G64" s="311"/>
      <c r="H64" s="312"/>
      <c r="I64" s="163"/>
    </row>
    <row r="65" spans="1:9" ht="15.75" x14ac:dyDescent="0.25">
      <c r="A65" s="160"/>
      <c r="B65" s="159"/>
      <c r="C65" s="159"/>
      <c r="D65" s="159"/>
      <c r="E65" s="161"/>
      <c r="F65" s="162"/>
      <c r="G65" s="311"/>
      <c r="H65" s="312"/>
      <c r="I65" s="163"/>
    </row>
    <row r="66" spans="1:9" ht="15.75" x14ac:dyDescent="0.25">
      <c r="A66" s="160"/>
      <c r="B66" s="159"/>
      <c r="C66" s="159"/>
      <c r="D66" s="159"/>
      <c r="E66" s="161"/>
      <c r="F66" s="162"/>
      <c r="G66" s="311"/>
      <c r="H66" s="312"/>
      <c r="I66" s="163"/>
    </row>
    <row r="67" spans="1:9" ht="15.75" x14ac:dyDescent="0.25">
      <c r="A67" s="160"/>
      <c r="B67" s="159"/>
      <c r="C67" s="159"/>
      <c r="D67" s="159"/>
      <c r="E67" s="161"/>
      <c r="F67" s="162"/>
      <c r="G67" s="311"/>
      <c r="H67" s="312"/>
      <c r="I67" s="163"/>
    </row>
    <row r="68" spans="1:9" ht="15.75" x14ac:dyDescent="0.25">
      <c r="A68" s="160"/>
      <c r="B68" s="159"/>
      <c r="C68" s="159"/>
      <c r="D68" s="159"/>
      <c r="E68" s="161"/>
      <c r="F68" s="162"/>
      <c r="G68" s="311"/>
      <c r="H68" s="312"/>
      <c r="I68" s="163"/>
    </row>
    <row r="69" spans="1:9" ht="15.75" x14ac:dyDescent="0.25">
      <c r="A69" s="160"/>
      <c r="B69" s="159"/>
      <c r="C69" s="159"/>
      <c r="D69" s="159"/>
      <c r="E69" s="161"/>
      <c r="F69" s="162"/>
      <c r="G69" s="311"/>
      <c r="H69" s="312"/>
      <c r="I69" s="163"/>
    </row>
    <row r="70" spans="1:9" ht="15.75" x14ac:dyDescent="0.25">
      <c r="A70" s="160"/>
      <c r="B70" s="159"/>
      <c r="C70" s="159"/>
      <c r="D70" s="159"/>
      <c r="E70" s="161"/>
      <c r="F70" s="162"/>
      <c r="G70" s="311"/>
      <c r="H70" s="312"/>
      <c r="I70" s="163"/>
    </row>
    <row r="71" spans="1:9" ht="15.75" x14ac:dyDescent="0.25">
      <c r="A71" s="160"/>
      <c r="B71" s="159"/>
      <c r="C71" s="159"/>
      <c r="D71" s="159"/>
      <c r="E71" s="161"/>
      <c r="F71" s="162"/>
      <c r="G71" s="311"/>
      <c r="H71" s="312"/>
      <c r="I71" s="163"/>
    </row>
    <row r="72" spans="1:9" ht="15.75" x14ac:dyDescent="0.25">
      <c r="A72" s="160"/>
      <c r="B72" s="159"/>
      <c r="C72" s="159"/>
      <c r="D72" s="159"/>
      <c r="E72" s="161"/>
      <c r="F72" s="162"/>
      <c r="G72" s="311"/>
      <c r="H72" s="312"/>
      <c r="I72" s="163"/>
    </row>
    <row r="73" spans="1:9" ht="15.75" x14ac:dyDescent="0.25">
      <c r="A73" s="160"/>
      <c r="B73" s="159"/>
      <c r="C73" s="159"/>
      <c r="D73" s="159"/>
      <c r="E73" s="161"/>
      <c r="F73" s="162"/>
      <c r="G73" s="311"/>
      <c r="H73" s="312"/>
      <c r="I73" s="163"/>
    </row>
    <row r="74" spans="1:9" ht="15.75" x14ac:dyDescent="0.25">
      <c r="A74" s="160"/>
      <c r="B74" s="159"/>
      <c r="C74" s="159"/>
      <c r="D74" s="159"/>
      <c r="E74" s="161"/>
      <c r="F74" s="162"/>
      <c r="G74" s="311"/>
      <c r="H74" s="312"/>
      <c r="I74" s="163"/>
    </row>
    <row r="75" spans="1:9" ht="15.75" x14ac:dyDescent="0.25">
      <c r="A75" s="160"/>
      <c r="B75" s="159"/>
      <c r="C75" s="159"/>
      <c r="D75" s="159"/>
      <c r="E75" s="161"/>
      <c r="F75" s="162"/>
      <c r="G75" s="311"/>
      <c r="H75" s="312"/>
      <c r="I75" s="163"/>
    </row>
    <row r="76" spans="1:9" ht="15.75" x14ac:dyDescent="0.25">
      <c r="A76" s="160"/>
      <c r="B76" s="159"/>
      <c r="C76" s="159"/>
      <c r="D76" s="159"/>
      <c r="E76" s="161"/>
      <c r="F76" s="162"/>
      <c r="G76" s="311"/>
      <c r="H76" s="312"/>
      <c r="I76" s="163"/>
    </row>
    <row r="77" spans="1:9" ht="15.75" x14ac:dyDescent="0.25">
      <c r="A77" s="160"/>
      <c r="B77" s="159"/>
      <c r="C77" s="159"/>
      <c r="D77" s="159"/>
      <c r="E77" s="161"/>
      <c r="F77" s="162"/>
      <c r="G77" s="311"/>
      <c r="H77" s="312"/>
      <c r="I77" s="163"/>
    </row>
    <row r="78" spans="1:9" ht="15.75" x14ac:dyDescent="0.25">
      <c r="A78" s="160"/>
      <c r="B78" s="159"/>
      <c r="C78" s="159"/>
      <c r="D78" s="159"/>
      <c r="E78" s="161"/>
      <c r="F78" s="162"/>
      <c r="G78" s="311"/>
      <c r="H78" s="312"/>
      <c r="I78" s="163"/>
    </row>
    <row r="79" spans="1:9" ht="15.75" x14ac:dyDescent="0.25">
      <c r="A79" s="160"/>
      <c r="B79" s="159"/>
      <c r="C79" s="159"/>
      <c r="D79" s="159"/>
      <c r="E79" s="161"/>
      <c r="F79" s="162"/>
      <c r="G79" s="311"/>
      <c r="H79" s="312"/>
      <c r="I79" s="163"/>
    </row>
    <row r="80" spans="1:9" ht="15.75" x14ac:dyDescent="0.25">
      <c r="A80" s="160"/>
      <c r="B80" s="159"/>
      <c r="C80" s="159"/>
      <c r="D80" s="159"/>
      <c r="E80" s="161"/>
      <c r="F80" s="162"/>
      <c r="G80" s="311"/>
      <c r="H80" s="312"/>
      <c r="I80" s="163"/>
    </row>
    <row r="81" spans="1:9" ht="15.75" x14ac:dyDescent="0.25">
      <c r="A81" s="160"/>
      <c r="B81" s="159"/>
      <c r="C81" s="159"/>
      <c r="D81" s="159"/>
      <c r="E81" s="161"/>
      <c r="F81" s="162"/>
      <c r="G81" s="311"/>
      <c r="H81" s="312"/>
      <c r="I81" s="163"/>
    </row>
    <row r="82" spans="1:9" ht="15.75" x14ac:dyDescent="0.25">
      <c r="A82" s="160"/>
      <c r="B82" s="159"/>
      <c r="C82" s="159"/>
      <c r="D82" s="159"/>
      <c r="E82" s="161"/>
      <c r="F82" s="162"/>
      <c r="G82" s="311"/>
      <c r="H82" s="312"/>
      <c r="I82" s="163"/>
    </row>
    <row r="83" spans="1:9" ht="15.75" x14ac:dyDescent="0.25">
      <c r="A83" s="160"/>
      <c r="B83" s="159"/>
      <c r="C83" s="159"/>
      <c r="D83" s="159"/>
      <c r="E83" s="161"/>
      <c r="F83" s="162"/>
      <c r="G83" s="311"/>
      <c r="H83" s="312"/>
      <c r="I83" s="163"/>
    </row>
    <row r="84" spans="1:9" ht="15.75" x14ac:dyDescent="0.25">
      <c r="A84" s="160"/>
      <c r="B84" s="159"/>
      <c r="C84" s="159"/>
      <c r="D84" s="159"/>
      <c r="E84" s="161"/>
      <c r="F84" s="162"/>
      <c r="G84" s="311"/>
      <c r="H84" s="312"/>
      <c r="I84" s="163"/>
    </row>
    <row r="85" spans="1:9" ht="15.75" x14ac:dyDescent="0.25">
      <c r="A85" s="160"/>
      <c r="B85" s="159"/>
      <c r="C85" s="159"/>
      <c r="D85" s="159"/>
      <c r="E85" s="161"/>
      <c r="F85" s="162"/>
      <c r="G85" s="311"/>
      <c r="H85" s="312"/>
      <c r="I85" s="163"/>
    </row>
    <row r="86" spans="1:9" ht="15.75" x14ac:dyDescent="0.25">
      <c r="A86" s="160"/>
      <c r="B86" s="159"/>
      <c r="C86" s="159"/>
      <c r="D86" s="159"/>
      <c r="E86" s="161"/>
      <c r="F86" s="162"/>
      <c r="G86" s="311"/>
      <c r="H86" s="312"/>
      <c r="I86" s="163"/>
    </row>
    <row r="87" spans="1:9" ht="15.75" x14ac:dyDescent="0.25">
      <c r="A87" s="160"/>
      <c r="B87" s="159"/>
      <c r="C87" s="159"/>
      <c r="D87" s="159"/>
      <c r="E87" s="161"/>
      <c r="F87" s="162"/>
      <c r="G87" s="311"/>
      <c r="H87" s="312"/>
      <c r="I87" s="163"/>
    </row>
    <row r="88" spans="1:9" ht="15.75" x14ac:dyDescent="0.25">
      <c r="A88" s="160"/>
      <c r="B88" s="159"/>
      <c r="C88" s="159"/>
      <c r="D88" s="159"/>
      <c r="E88" s="161"/>
      <c r="F88" s="162"/>
      <c r="G88" s="311"/>
      <c r="H88" s="312"/>
      <c r="I88" s="163"/>
    </row>
    <row r="89" spans="1:9" ht="15.75" x14ac:dyDescent="0.25">
      <c r="A89" s="160"/>
      <c r="B89" s="159"/>
      <c r="C89" s="159"/>
      <c r="D89" s="159"/>
      <c r="E89" s="161"/>
      <c r="F89" s="162"/>
      <c r="G89" s="311"/>
      <c r="H89" s="312"/>
      <c r="I89" s="163"/>
    </row>
    <row r="90" spans="1:9" ht="15.75" x14ac:dyDescent="0.25">
      <c r="A90" s="160"/>
      <c r="B90" s="159"/>
      <c r="C90" s="159"/>
      <c r="D90" s="159"/>
      <c r="E90" s="161"/>
      <c r="F90" s="162"/>
      <c r="G90" s="311"/>
      <c r="H90" s="312"/>
      <c r="I90" s="163"/>
    </row>
    <row r="91" spans="1:9" ht="15.75" x14ac:dyDescent="0.25">
      <c r="A91" s="160"/>
      <c r="B91" s="159"/>
      <c r="C91" s="159"/>
      <c r="D91" s="159"/>
      <c r="E91" s="161"/>
      <c r="F91" s="162"/>
      <c r="G91" s="311"/>
      <c r="H91" s="312"/>
      <c r="I91" s="163"/>
    </row>
    <row r="92" spans="1:9" ht="15.75" x14ac:dyDescent="0.25">
      <c r="A92" s="160"/>
      <c r="B92" s="159"/>
      <c r="C92" s="159"/>
      <c r="D92" s="159"/>
      <c r="E92" s="161"/>
      <c r="F92" s="162"/>
      <c r="G92" s="311"/>
      <c r="H92" s="312"/>
      <c r="I92" s="163"/>
    </row>
    <row r="93" spans="1:9" ht="15.75" x14ac:dyDescent="0.25">
      <c r="A93" s="160"/>
      <c r="B93" s="159"/>
      <c r="C93" s="159"/>
      <c r="D93" s="159"/>
      <c r="E93" s="161"/>
      <c r="F93" s="162"/>
      <c r="G93" s="311"/>
      <c r="H93" s="312"/>
      <c r="I93" s="163"/>
    </row>
    <row r="94" spans="1:9" ht="15.75" x14ac:dyDescent="0.25">
      <c r="A94" s="160"/>
      <c r="B94" s="159"/>
      <c r="C94" s="159"/>
      <c r="D94" s="159"/>
      <c r="E94" s="161"/>
      <c r="F94" s="162"/>
      <c r="G94" s="311"/>
      <c r="H94" s="312"/>
      <c r="I94" s="163"/>
    </row>
    <row r="95" spans="1:9" ht="15.75" x14ac:dyDescent="0.25">
      <c r="A95" s="160"/>
      <c r="B95" s="159"/>
      <c r="C95" s="159"/>
      <c r="D95" s="159"/>
      <c r="E95" s="161"/>
      <c r="F95" s="162"/>
      <c r="G95" s="311"/>
      <c r="H95" s="312"/>
      <c r="I95" s="163"/>
    </row>
    <row r="96" spans="1:9" ht="15.75" x14ac:dyDescent="0.25">
      <c r="A96" s="160"/>
      <c r="B96" s="159"/>
      <c r="C96" s="159"/>
      <c r="D96" s="159"/>
      <c r="E96" s="161"/>
      <c r="F96" s="162"/>
      <c r="G96" s="311"/>
      <c r="H96" s="312"/>
      <c r="I96" s="163"/>
    </row>
    <row r="97" spans="1:9" ht="15.75" x14ac:dyDescent="0.25">
      <c r="A97" s="160"/>
      <c r="B97" s="159"/>
      <c r="C97" s="159"/>
      <c r="D97" s="159"/>
      <c r="E97" s="161"/>
      <c r="F97" s="162"/>
      <c r="G97" s="311"/>
      <c r="H97" s="312"/>
      <c r="I97" s="163"/>
    </row>
    <row r="98" spans="1:9" ht="15.75" x14ac:dyDescent="0.25">
      <c r="A98" s="160"/>
      <c r="B98" s="159"/>
      <c r="C98" s="159"/>
      <c r="D98" s="159"/>
      <c r="E98" s="161"/>
      <c r="F98" s="162"/>
      <c r="G98" s="311"/>
      <c r="H98" s="312"/>
      <c r="I98" s="163"/>
    </row>
    <row r="99" spans="1:9" ht="15.75" x14ac:dyDescent="0.25">
      <c r="A99" s="160"/>
      <c r="B99" s="159"/>
      <c r="C99" s="159"/>
      <c r="D99" s="159"/>
      <c r="E99" s="161"/>
      <c r="F99" s="162"/>
      <c r="G99" s="311"/>
      <c r="H99" s="312"/>
      <c r="I99" s="163"/>
    </row>
    <row r="100" spans="1:9" ht="15.75" x14ac:dyDescent="0.25">
      <c r="A100" s="160"/>
      <c r="B100" s="159"/>
      <c r="C100" s="159"/>
      <c r="D100" s="159"/>
      <c r="E100" s="161"/>
      <c r="F100" s="162"/>
      <c r="G100" s="311"/>
      <c r="H100" s="312"/>
      <c r="I100" s="163"/>
    </row>
    <row r="101" spans="1:9" ht="15.75" x14ac:dyDescent="0.25">
      <c r="A101" s="160"/>
      <c r="B101" s="159"/>
      <c r="C101" s="159"/>
      <c r="D101" s="159"/>
      <c r="E101" s="161"/>
      <c r="F101" s="162"/>
      <c r="G101" s="311"/>
      <c r="H101" s="312"/>
      <c r="I101" s="163"/>
    </row>
    <row r="102" spans="1:9" ht="15.75" x14ac:dyDescent="0.25">
      <c r="A102" s="160"/>
      <c r="B102" s="159"/>
      <c r="C102" s="159"/>
      <c r="D102" s="159"/>
      <c r="E102" s="161"/>
      <c r="F102" s="162"/>
      <c r="G102" s="311"/>
      <c r="H102" s="312"/>
      <c r="I102" s="163"/>
    </row>
    <row r="103" spans="1:9" ht="15.75" x14ac:dyDescent="0.25">
      <c r="A103" s="160"/>
      <c r="B103" s="159"/>
      <c r="C103" s="159"/>
      <c r="D103" s="159"/>
      <c r="E103" s="161"/>
      <c r="F103" s="162"/>
      <c r="G103" s="311"/>
      <c r="H103" s="312"/>
      <c r="I103" s="163"/>
    </row>
    <row r="104" spans="1:9" ht="15.75" x14ac:dyDescent="0.25">
      <c r="A104" s="160"/>
      <c r="B104" s="159"/>
      <c r="C104" s="159"/>
      <c r="D104" s="159"/>
      <c r="E104" s="161"/>
      <c r="F104" s="162"/>
      <c r="G104" s="311"/>
      <c r="H104" s="312"/>
      <c r="I104" s="163"/>
    </row>
    <row r="105" spans="1:9" ht="15.75" x14ac:dyDescent="0.25">
      <c r="A105" s="160"/>
      <c r="B105" s="159"/>
      <c r="C105" s="159"/>
      <c r="D105" s="159"/>
      <c r="E105" s="161"/>
      <c r="F105" s="162"/>
      <c r="G105" s="311"/>
      <c r="H105" s="312"/>
      <c r="I105" s="163"/>
    </row>
    <row r="106" spans="1:9" ht="15.75" x14ac:dyDescent="0.25">
      <c r="A106" s="160"/>
      <c r="B106" s="159"/>
      <c r="C106" s="159"/>
      <c r="D106" s="159"/>
      <c r="E106" s="161"/>
      <c r="F106" s="162"/>
      <c r="G106" s="311"/>
      <c r="H106" s="312"/>
      <c r="I106" s="163"/>
    </row>
    <row r="107" spans="1:9" ht="15.75" x14ac:dyDescent="0.25">
      <c r="A107" s="160"/>
      <c r="B107" s="159"/>
      <c r="C107" s="159"/>
      <c r="D107" s="159"/>
      <c r="E107" s="161"/>
      <c r="F107" s="162"/>
      <c r="G107" s="311"/>
      <c r="H107" s="312"/>
      <c r="I107" s="163"/>
    </row>
    <row r="108" spans="1:9" ht="15.75" x14ac:dyDescent="0.25">
      <c r="A108" s="160"/>
      <c r="B108" s="159"/>
      <c r="C108" s="159"/>
      <c r="D108" s="159"/>
      <c r="E108" s="161"/>
      <c r="F108" s="162"/>
      <c r="G108" s="311"/>
      <c r="H108" s="312"/>
      <c r="I108" s="163"/>
    </row>
    <row r="109" spans="1:9" ht="15.75" x14ac:dyDescent="0.25">
      <c r="A109" s="160"/>
      <c r="B109" s="159"/>
      <c r="C109" s="159"/>
      <c r="D109" s="159"/>
      <c r="E109" s="161"/>
      <c r="F109" s="162"/>
      <c r="G109" s="311"/>
      <c r="H109" s="312"/>
      <c r="I109" s="163"/>
    </row>
    <row r="110" spans="1:9" ht="15.75" x14ac:dyDescent="0.25">
      <c r="A110" s="160"/>
      <c r="B110" s="159"/>
      <c r="C110" s="159"/>
      <c r="D110" s="159"/>
      <c r="E110" s="161"/>
      <c r="F110" s="162"/>
      <c r="G110" s="311"/>
      <c r="H110" s="312"/>
      <c r="I110" s="163"/>
    </row>
    <row r="111" spans="1:9" ht="15.75" x14ac:dyDescent="0.25">
      <c r="A111" s="160"/>
      <c r="B111" s="159"/>
      <c r="C111" s="159"/>
      <c r="D111" s="159"/>
      <c r="E111" s="161"/>
      <c r="F111" s="162"/>
      <c r="G111" s="311"/>
      <c r="H111" s="312"/>
      <c r="I111" s="163"/>
    </row>
    <row r="112" spans="1:9" ht="15.75" x14ac:dyDescent="0.25">
      <c r="A112" s="160"/>
      <c r="B112" s="159"/>
      <c r="C112" s="159"/>
      <c r="D112" s="159"/>
      <c r="E112" s="161"/>
      <c r="F112" s="162"/>
      <c r="G112" s="311"/>
      <c r="H112" s="312"/>
      <c r="I112" s="163"/>
    </row>
    <row r="113" spans="1:9" ht="15.75" x14ac:dyDescent="0.25">
      <c r="A113" s="160"/>
      <c r="B113" s="159"/>
      <c r="C113" s="159"/>
      <c r="D113" s="159"/>
      <c r="E113" s="161"/>
      <c r="F113" s="162"/>
      <c r="G113" s="311"/>
      <c r="H113" s="312"/>
      <c r="I113" s="163"/>
    </row>
    <row r="114" spans="1:9" ht="15.75" x14ac:dyDescent="0.25">
      <c r="A114" s="160"/>
      <c r="B114" s="159"/>
      <c r="C114" s="159"/>
      <c r="D114" s="159"/>
      <c r="E114" s="161"/>
      <c r="F114" s="162"/>
      <c r="G114" s="311"/>
      <c r="H114" s="312"/>
      <c r="I114" s="163"/>
    </row>
    <row r="115" spans="1:9" ht="15.75" x14ac:dyDescent="0.25">
      <c r="A115" s="160"/>
      <c r="B115" s="159"/>
      <c r="C115" s="159"/>
      <c r="D115" s="159"/>
      <c r="E115" s="161"/>
      <c r="F115" s="162"/>
      <c r="G115" s="311"/>
      <c r="H115" s="312"/>
      <c r="I115" s="163"/>
    </row>
    <row r="116" spans="1:9" ht="15.75" x14ac:dyDescent="0.25">
      <c r="A116" s="160"/>
      <c r="B116" s="159"/>
      <c r="C116" s="159"/>
      <c r="D116" s="159"/>
      <c r="E116" s="161"/>
      <c r="F116" s="162"/>
      <c r="G116" s="311"/>
      <c r="H116" s="312"/>
      <c r="I116" s="163"/>
    </row>
    <row r="117" spans="1:9" ht="15.75" x14ac:dyDescent="0.25">
      <c r="A117" s="160"/>
      <c r="B117" s="159"/>
      <c r="C117" s="159"/>
      <c r="D117" s="159"/>
      <c r="E117" s="161"/>
      <c r="F117" s="162"/>
      <c r="G117" s="311"/>
      <c r="H117" s="312"/>
      <c r="I117" s="163"/>
    </row>
    <row r="118" spans="1:9" ht="15.75" x14ac:dyDescent="0.25">
      <c r="A118" s="160"/>
      <c r="B118" s="159"/>
      <c r="C118" s="159"/>
      <c r="D118" s="159"/>
      <c r="E118" s="161"/>
      <c r="F118" s="162"/>
      <c r="G118" s="311"/>
      <c r="H118" s="312"/>
      <c r="I118" s="163"/>
    </row>
    <row r="119" spans="1:9" ht="15.75" x14ac:dyDescent="0.25">
      <c r="A119" s="160"/>
      <c r="B119" s="159"/>
      <c r="C119" s="159"/>
      <c r="D119" s="159"/>
      <c r="E119" s="161"/>
      <c r="F119" s="162"/>
      <c r="G119" s="311"/>
      <c r="H119" s="312"/>
      <c r="I119" s="163"/>
    </row>
    <row r="120" spans="1:9" ht="15.75" x14ac:dyDescent="0.25">
      <c r="A120" s="160"/>
      <c r="B120" s="159"/>
      <c r="C120" s="159"/>
      <c r="D120" s="159"/>
      <c r="E120" s="161"/>
      <c r="F120" s="162"/>
      <c r="G120" s="311"/>
      <c r="H120" s="312"/>
      <c r="I120" s="163"/>
    </row>
    <row r="121" spans="1:9" ht="15.75" x14ac:dyDescent="0.25">
      <c r="A121" s="160"/>
      <c r="B121" s="159"/>
      <c r="C121" s="159"/>
      <c r="D121" s="159"/>
      <c r="E121" s="161"/>
      <c r="F121" s="162"/>
      <c r="G121" s="311"/>
      <c r="H121" s="312"/>
      <c r="I121" s="163"/>
    </row>
    <row r="122" spans="1:9" ht="15.75" x14ac:dyDescent="0.25">
      <c r="A122" s="160"/>
      <c r="B122" s="159"/>
      <c r="C122" s="159"/>
      <c r="D122" s="159"/>
      <c r="E122" s="161"/>
      <c r="F122" s="162"/>
      <c r="G122" s="311"/>
      <c r="H122" s="312"/>
      <c r="I122" s="163"/>
    </row>
    <row r="123" spans="1:9" ht="15.75" x14ac:dyDescent="0.25">
      <c r="A123" s="160"/>
      <c r="B123" s="159"/>
      <c r="C123" s="159"/>
      <c r="D123" s="159"/>
      <c r="E123" s="161"/>
      <c r="F123" s="162"/>
      <c r="G123" s="311"/>
      <c r="H123" s="312"/>
      <c r="I123" s="163"/>
    </row>
    <row r="124" spans="1:9" ht="15.75" x14ac:dyDescent="0.25">
      <c r="A124" s="160"/>
      <c r="B124" s="159"/>
      <c r="C124" s="159"/>
      <c r="D124" s="159"/>
      <c r="E124" s="161"/>
      <c r="F124" s="162"/>
      <c r="G124" s="311"/>
      <c r="H124" s="312"/>
      <c r="I124" s="163"/>
    </row>
    <row r="125" spans="1:9" ht="15.75" x14ac:dyDescent="0.25">
      <c r="A125" s="160"/>
      <c r="B125" s="159"/>
      <c r="C125" s="159"/>
      <c r="D125" s="159"/>
      <c r="E125" s="161"/>
      <c r="F125" s="162"/>
      <c r="G125" s="311"/>
      <c r="H125" s="312"/>
      <c r="I125" s="163"/>
    </row>
    <row r="126" spans="1:9" ht="15.75" x14ac:dyDescent="0.25">
      <c r="A126" s="160"/>
      <c r="B126" s="159"/>
      <c r="C126" s="159"/>
      <c r="D126" s="159"/>
      <c r="E126" s="161"/>
      <c r="F126" s="162"/>
      <c r="G126" s="311"/>
      <c r="H126" s="312"/>
      <c r="I126" s="163"/>
    </row>
    <row r="127" spans="1:9" ht="15.75" x14ac:dyDescent="0.25">
      <c r="A127" s="160"/>
      <c r="B127" s="159"/>
      <c r="C127" s="159"/>
      <c r="D127" s="159"/>
      <c r="E127" s="161"/>
      <c r="F127" s="162"/>
      <c r="G127" s="311"/>
      <c r="H127" s="312"/>
      <c r="I127" s="163"/>
    </row>
    <row r="128" spans="1:9" ht="15.75" x14ac:dyDescent="0.25">
      <c r="A128" s="160"/>
      <c r="B128" s="159"/>
      <c r="C128" s="159"/>
      <c r="D128" s="159"/>
      <c r="E128" s="161"/>
      <c r="F128" s="162"/>
      <c r="G128" s="311"/>
      <c r="H128" s="312"/>
      <c r="I128" s="163"/>
    </row>
    <row r="129" spans="1:9" ht="15.75" x14ac:dyDescent="0.25">
      <c r="A129" s="160"/>
      <c r="B129" s="159"/>
      <c r="C129" s="159"/>
      <c r="D129" s="159"/>
      <c r="E129" s="161"/>
      <c r="F129" s="162"/>
      <c r="G129" s="311"/>
      <c r="H129" s="312"/>
      <c r="I129" s="163"/>
    </row>
    <row r="130" spans="1:9" ht="15.75" x14ac:dyDescent="0.25">
      <c r="A130" s="160"/>
      <c r="B130" s="159"/>
      <c r="C130" s="159"/>
      <c r="D130" s="159"/>
      <c r="E130" s="161"/>
      <c r="F130" s="162"/>
      <c r="G130" s="311"/>
      <c r="H130" s="312"/>
      <c r="I130" s="163"/>
    </row>
    <row r="131" spans="1:9" ht="15.75" x14ac:dyDescent="0.25">
      <c r="A131" s="160"/>
      <c r="B131" s="159"/>
      <c r="C131" s="159"/>
      <c r="D131" s="159"/>
      <c r="E131" s="161"/>
      <c r="F131" s="162"/>
      <c r="G131" s="311"/>
      <c r="H131" s="312"/>
      <c r="I131" s="163"/>
    </row>
    <row r="132" spans="1:9" ht="15.75" x14ac:dyDescent="0.25">
      <c r="A132" s="160"/>
      <c r="B132" s="159"/>
      <c r="C132" s="159"/>
      <c r="D132" s="159"/>
      <c r="E132" s="161"/>
      <c r="F132" s="162"/>
      <c r="G132" s="311"/>
      <c r="H132" s="312"/>
      <c r="I132" s="163"/>
    </row>
    <row r="133" spans="1:9" ht="15.75" x14ac:dyDescent="0.25">
      <c r="A133" s="160"/>
      <c r="B133" s="159"/>
      <c r="C133" s="159"/>
      <c r="D133" s="159"/>
      <c r="E133" s="161"/>
      <c r="F133" s="162"/>
      <c r="G133" s="311"/>
      <c r="H133" s="312"/>
      <c r="I133" s="163"/>
    </row>
    <row r="134" spans="1:9" ht="15.75" x14ac:dyDescent="0.25">
      <c r="A134" s="160"/>
      <c r="B134" s="159"/>
      <c r="C134" s="159"/>
      <c r="D134" s="159"/>
      <c r="E134" s="161"/>
      <c r="F134" s="162"/>
      <c r="G134" s="311"/>
      <c r="H134" s="312"/>
      <c r="I134" s="163"/>
    </row>
    <row r="135" spans="1:9" ht="15.75" x14ac:dyDescent="0.25">
      <c r="A135" s="160"/>
      <c r="B135" s="159"/>
      <c r="C135" s="159"/>
      <c r="D135" s="159"/>
      <c r="E135" s="161"/>
      <c r="F135" s="162"/>
      <c r="G135" s="311"/>
      <c r="H135" s="312"/>
      <c r="I135" s="163"/>
    </row>
    <row r="136" spans="1:9" ht="15.75" x14ac:dyDescent="0.25">
      <c r="A136" s="160"/>
      <c r="B136" s="159"/>
      <c r="C136" s="159"/>
      <c r="D136" s="159"/>
      <c r="E136" s="161"/>
      <c r="F136" s="162"/>
      <c r="G136" s="311"/>
      <c r="H136" s="312"/>
      <c r="I136" s="163"/>
    </row>
    <row r="137" spans="1:9" ht="15.75" x14ac:dyDescent="0.25">
      <c r="A137" s="160"/>
      <c r="B137" s="159"/>
      <c r="C137" s="159"/>
      <c r="D137" s="159"/>
      <c r="E137" s="161"/>
      <c r="F137" s="162"/>
      <c r="G137" s="311"/>
      <c r="H137" s="312"/>
      <c r="I137" s="163"/>
    </row>
    <row r="138" spans="1:9" ht="15.75" x14ac:dyDescent="0.25">
      <c r="A138" s="160"/>
      <c r="B138" s="159"/>
      <c r="C138" s="159"/>
      <c r="D138" s="159"/>
      <c r="E138" s="161"/>
      <c r="F138" s="162"/>
      <c r="G138" s="311"/>
      <c r="H138" s="312"/>
      <c r="I138" s="163"/>
    </row>
    <row r="139" spans="1:9" ht="15.75" x14ac:dyDescent="0.25">
      <c r="A139" s="160"/>
      <c r="B139" s="159"/>
      <c r="C139" s="159"/>
      <c r="D139" s="159"/>
      <c r="E139" s="161"/>
      <c r="F139" s="162"/>
      <c r="G139" s="311"/>
      <c r="H139" s="312"/>
      <c r="I139" s="163"/>
    </row>
    <row r="140" spans="1:9" ht="15.75" x14ac:dyDescent="0.25">
      <c r="A140" s="160"/>
      <c r="B140" s="159"/>
      <c r="C140" s="159"/>
      <c r="D140" s="159"/>
      <c r="E140" s="161"/>
      <c r="F140" s="162"/>
      <c r="G140" s="311"/>
      <c r="H140" s="312"/>
      <c r="I140" s="163"/>
    </row>
    <row r="141" spans="1:9" ht="15.75" x14ac:dyDescent="0.25">
      <c r="A141" s="160"/>
      <c r="B141" s="159"/>
      <c r="C141" s="159"/>
      <c r="D141" s="159"/>
      <c r="E141" s="161"/>
      <c r="F141" s="162"/>
      <c r="G141" s="311"/>
      <c r="H141" s="312"/>
      <c r="I141" s="163"/>
    </row>
    <row r="142" spans="1:9" ht="15.75" x14ac:dyDescent="0.25">
      <c r="A142" s="160"/>
      <c r="B142" s="159"/>
      <c r="C142" s="159"/>
      <c r="D142" s="159"/>
      <c r="E142" s="161"/>
      <c r="F142" s="162"/>
      <c r="G142" s="311"/>
      <c r="H142" s="312"/>
      <c r="I142" s="163"/>
    </row>
    <row r="143" spans="1:9" ht="15.75" x14ac:dyDescent="0.25">
      <c r="A143" s="160"/>
      <c r="B143" s="159"/>
      <c r="C143" s="159"/>
      <c r="D143" s="159"/>
      <c r="E143" s="161"/>
      <c r="F143" s="162"/>
      <c r="G143" s="311"/>
      <c r="H143" s="312"/>
      <c r="I143" s="163"/>
    </row>
    <row r="144" spans="1:9" ht="15.75" x14ac:dyDescent="0.25">
      <c r="A144" s="160"/>
      <c r="B144" s="159"/>
      <c r="C144" s="159"/>
      <c r="D144" s="159"/>
      <c r="E144" s="161"/>
      <c r="F144" s="162"/>
      <c r="G144" s="311"/>
      <c r="H144" s="312"/>
      <c r="I144" s="163"/>
    </row>
    <row r="145" spans="1:9" ht="15.75" x14ac:dyDescent="0.25">
      <c r="A145" s="160"/>
      <c r="B145" s="159"/>
      <c r="C145" s="159"/>
      <c r="D145" s="159"/>
      <c r="E145" s="161"/>
      <c r="F145" s="162"/>
      <c r="G145" s="311"/>
      <c r="H145" s="312"/>
      <c r="I145" s="163"/>
    </row>
    <row r="146" spans="1:9" ht="15.75" x14ac:dyDescent="0.25">
      <c r="A146" s="160"/>
      <c r="B146" s="159"/>
      <c r="C146" s="159"/>
      <c r="D146" s="159"/>
      <c r="E146" s="161"/>
      <c r="F146" s="162"/>
      <c r="G146" s="311"/>
      <c r="H146" s="312"/>
      <c r="I146" s="163"/>
    </row>
    <row r="147" spans="1:9" ht="15.75" x14ac:dyDescent="0.25">
      <c r="A147" s="160"/>
      <c r="B147" s="159"/>
      <c r="C147" s="159"/>
      <c r="D147" s="159"/>
      <c r="E147" s="161"/>
      <c r="F147" s="162"/>
      <c r="G147" s="311"/>
      <c r="H147" s="312"/>
      <c r="I147" s="163"/>
    </row>
    <row r="148" spans="1:9" ht="15.75" x14ac:dyDescent="0.25">
      <c r="A148" s="160"/>
      <c r="B148" s="159"/>
      <c r="C148" s="159"/>
      <c r="D148" s="159"/>
      <c r="E148" s="161"/>
      <c r="F148" s="162"/>
      <c r="G148" s="311"/>
      <c r="H148" s="312"/>
      <c r="I148" s="163"/>
    </row>
    <row r="149" spans="1:9" ht="15.75" x14ac:dyDescent="0.25">
      <c r="A149" s="160"/>
      <c r="B149" s="159"/>
      <c r="C149" s="159"/>
      <c r="D149" s="159"/>
      <c r="E149" s="161"/>
      <c r="F149" s="162"/>
      <c r="G149" s="311"/>
      <c r="H149" s="312"/>
      <c r="I149" s="163"/>
    </row>
    <row r="150" spans="1:9" ht="15.75" x14ac:dyDescent="0.25">
      <c r="A150" s="160"/>
      <c r="B150" s="159"/>
      <c r="C150" s="159"/>
      <c r="D150" s="159"/>
      <c r="E150" s="161"/>
      <c r="F150" s="162"/>
      <c r="G150" s="311"/>
      <c r="H150" s="312"/>
      <c r="I150" s="163"/>
    </row>
    <row r="151" spans="1:9" ht="15.75" x14ac:dyDescent="0.25">
      <c r="A151" s="160"/>
      <c r="B151" s="159"/>
      <c r="C151" s="159"/>
      <c r="D151" s="159"/>
      <c r="E151" s="161"/>
      <c r="F151" s="162"/>
      <c r="G151" s="311"/>
      <c r="H151" s="312"/>
      <c r="I151" s="163"/>
    </row>
    <row r="152" spans="1:9" ht="15.75" x14ac:dyDescent="0.25">
      <c r="A152" s="160"/>
      <c r="B152" s="159"/>
      <c r="C152" s="159"/>
      <c r="D152" s="159"/>
      <c r="E152" s="161"/>
      <c r="F152" s="162"/>
      <c r="G152" s="311"/>
      <c r="H152" s="312"/>
      <c r="I152" s="163"/>
    </row>
    <row r="153" spans="1:9" ht="15.75" x14ac:dyDescent="0.25">
      <c r="A153" s="160"/>
      <c r="B153" s="159"/>
      <c r="C153" s="159"/>
      <c r="D153" s="159"/>
      <c r="E153" s="161"/>
      <c r="F153" s="162"/>
      <c r="G153" s="311"/>
      <c r="H153" s="312"/>
      <c r="I153" s="163"/>
    </row>
    <row r="154" spans="1:9" ht="15.75" x14ac:dyDescent="0.25">
      <c r="A154" s="160"/>
      <c r="B154" s="159"/>
      <c r="C154" s="159"/>
      <c r="D154" s="159"/>
      <c r="E154" s="161"/>
      <c r="F154" s="162"/>
      <c r="G154" s="311"/>
      <c r="H154" s="312"/>
      <c r="I154" s="163"/>
    </row>
    <row r="155" spans="1:9" ht="15.75" x14ac:dyDescent="0.25">
      <c r="A155" s="160"/>
      <c r="B155" s="159"/>
      <c r="C155" s="159"/>
      <c r="D155" s="159"/>
      <c r="E155" s="161"/>
      <c r="F155" s="162"/>
      <c r="G155" s="311"/>
      <c r="H155" s="312"/>
      <c r="I155" s="163"/>
    </row>
    <row r="156" spans="1:9" ht="15.75" x14ac:dyDescent="0.25">
      <c r="A156" s="160"/>
      <c r="B156" s="159"/>
      <c r="C156" s="159"/>
      <c r="D156" s="159"/>
      <c r="E156" s="161"/>
      <c r="F156" s="162"/>
      <c r="G156" s="311"/>
      <c r="H156" s="312"/>
      <c r="I156" s="163"/>
    </row>
    <row r="157" spans="1:9" ht="15.75" x14ac:dyDescent="0.25">
      <c r="A157" s="160"/>
      <c r="B157" s="159"/>
      <c r="C157" s="159"/>
      <c r="D157" s="159"/>
      <c r="E157" s="161"/>
      <c r="F157" s="162"/>
      <c r="G157" s="311"/>
      <c r="H157" s="312"/>
      <c r="I157" s="163"/>
    </row>
    <row r="158" spans="1:9" ht="15.75" x14ac:dyDescent="0.25">
      <c r="A158" s="160"/>
      <c r="B158" s="159"/>
      <c r="C158" s="159"/>
      <c r="D158" s="159"/>
      <c r="E158" s="161"/>
      <c r="F158" s="162"/>
      <c r="G158" s="311"/>
      <c r="H158" s="312"/>
      <c r="I158" s="163"/>
    </row>
    <row r="159" spans="1:9" ht="15.75" x14ac:dyDescent="0.25">
      <c r="A159" s="160"/>
      <c r="B159" s="159"/>
      <c r="C159" s="159"/>
      <c r="D159" s="159"/>
      <c r="E159" s="161"/>
      <c r="F159" s="162"/>
      <c r="G159" s="311"/>
      <c r="H159" s="312"/>
      <c r="I159" s="163"/>
    </row>
    <row r="160" spans="1:9" ht="15.75" x14ac:dyDescent="0.25">
      <c r="A160" s="160"/>
      <c r="B160" s="159"/>
      <c r="C160" s="159"/>
      <c r="D160" s="159"/>
      <c r="E160" s="161"/>
      <c r="F160" s="162"/>
      <c r="G160" s="311"/>
      <c r="H160" s="312"/>
      <c r="I160" s="163"/>
    </row>
    <row r="161" spans="1:9" ht="15.75" x14ac:dyDescent="0.25">
      <c r="A161" s="160"/>
      <c r="B161" s="159"/>
      <c r="C161" s="159"/>
      <c r="D161" s="159"/>
      <c r="E161" s="161"/>
      <c r="F161" s="162"/>
      <c r="G161" s="311"/>
      <c r="H161" s="312"/>
      <c r="I161" s="163"/>
    </row>
    <row r="162" spans="1:9" ht="15.75" x14ac:dyDescent="0.25">
      <c r="A162" s="160"/>
      <c r="B162" s="159"/>
      <c r="C162" s="159"/>
      <c r="D162" s="159"/>
      <c r="E162" s="161"/>
      <c r="F162" s="162"/>
      <c r="G162" s="311"/>
      <c r="H162" s="312"/>
      <c r="I162" s="163"/>
    </row>
    <row r="163" spans="1:9" ht="15.75" x14ac:dyDescent="0.25">
      <c r="A163" s="160"/>
      <c r="B163" s="159"/>
      <c r="C163" s="159"/>
      <c r="D163" s="159"/>
      <c r="E163" s="161"/>
      <c r="F163" s="162"/>
      <c r="G163" s="311"/>
      <c r="H163" s="312"/>
      <c r="I163" s="163"/>
    </row>
    <row r="164" spans="1:9" ht="15.75" x14ac:dyDescent="0.25">
      <c r="A164" s="160"/>
      <c r="B164" s="159"/>
      <c r="C164" s="159"/>
      <c r="D164" s="159"/>
      <c r="E164" s="161"/>
      <c r="F164" s="162"/>
      <c r="G164" s="311"/>
      <c r="H164" s="312"/>
      <c r="I164" s="163"/>
    </row>
    <row r="165" spans="1:9" ht="15.75" x14ac:dyDescent="0.25">
      <c r="A165" s="160"/>
      <c r="B165" s="159"/>
      <c r="C165" s="159"/>
      <c r="D165" s="159"/>
      <c r="E165" s="161"/>
      <c r="F165" s="162"/>
      <c r="G165" s="311"/>
      <c r="H165" s="312"/>
      <c r="I165" s="163"/>
    </row>
    <row r="166" spans="1:9" ht="15.75" x14ac:dyDescent="0.25">
      <c r="A166" s="160"/>
      <c r="B166" s="159"/>
      <c r="C166" s="159"/>
      <c r="D166" s="159"/>
      <c r="E166" s="161"/>
      <c r="F166" s="162"/>
      <c r="G166" s="311"/>
      <c r="H166" s="312"/>
      <c r="I166" s="163"/>
    </row>
    <row r="167" spans="1:9" ht="15.75" x14ac:dyDescent="0.25">
      <c r="A167" s="160"/>
      <c r="B167" s="159"/>
      <c r="C167" s="159"/>
      <c r="D167" s="159"/>
      <c r="E167" s="161"/>
      <c r="F167" s="162"/>
      <c r="G167" s="311"/>
      <c r="H167" s="312"/>
      <c r="I167" s="163"/>
    </row>
    <row r="168" spans="1:9" ht="15.75" x14ac:dyDescent="0.25">
      <c r="A168" s="160"/>
      <c r="B168" s="159"/>
      <c r="C168" s="159"/>
      <c r="D168" s="159"/>
      <c r="E168" s="161"/>
      <c r="F168" s="162"/>
      <c r="G168" s="311"/>
      <c r="H168" s="312"/>
      <c r="I168" s="163"/>
    </row>
    <row r="169" spans="1:9" ht="15.75" x14ac:dyDescent="0.25">
      <c r="A169" s="160"/>
      <c r="B169" s="159"/>
      <c r="C169" s="159"/>
      <c r="D169" s="159"/>
      <c r="E169" s="161"/>
      <c r="F169" s="162"/>
      <c r="G169" s="311"/>
      <c r="H169" s="312"/>
      <c r="I169" s="163"/>
    </row>
    <row r="170" spans="1:9" ht="15.75" x14ac:dyDescent="0.25">
      <c r="A170" s="160"/>
      <c r="B170" s="159"/>
      <c r="C170" s="159"/>
      <c r="D170" s="159"/>
      <c r="E170" s="161"/>
      <c r="F170" s="162"/>
      <c r="G170" s="311"/>
      <c r="H170" s="312"/>
      <c r="I170" s="163"/>
    </row>
    <row r="171" spans="1:9" ht="15.75" x14ac:dyDescent="0.25">
      <c r="A171" s="160"/>
      <c r="B171" s="159"/>
      <c r="C171" s="159"/>
      <c r="D171" s="159"/>
      <c r="E171" s="161"/>
      <c r="F171" s="162"/>
      <c r="G171" s="311"/>
      <c r="H171" s="312"/>
      <c r="I171" s="163"/>
    </row>
    <row r="172" spans="1:9" ht="15.75" x14ac:dyDescent="0.25">
      <c r="A172" s="160"/>
      <c r="B172" s="159"/>
      <c r="C172" s="159"/>
      <c r="D172" s="159"/>
      <c r="E172" s="161"/>
      <c r="F172" s="162"/>
      <c r="G172" s="311"/>
      <c r="H172" s="312"/>
      <c r="I172" s="163"/>
    </row>
    <row r="173" spans="1:9" ht="15.75" x14ac:dyDescent="0.25">
      <c r="A173" s="160"/>
      <c r="B173" s="159"/>
      <c r="C173" s="159"/>
      <c r="D173" s="159"/>
      <c r="E173" s="161"/>
      <c r="F173" s="162"/>
      <c r="G173" s="311"/>
      <c r="H173" s="312"/>
      <c r="I173" s="163"/>
    </row>
    <row r="174" spans="1:9" ht="15.75" x14ac:dyDescent="0.25">
      <c r="A174" s="160"/>
      <c r="B174" s="159"/>
      <c r="C174" s="159"/>
      <c r="D174" s="159"/>
      <c r="E174" s="161"/>
      <c r="F174" s="162"/>
      <c r="G174" s="311"/>
      <c r="H174" s="312"/>
      <c r="I174" s="163"/>
    </row>
    <row r="175" spans="1:9" ht="15.75" x14ac:dyDescent="0.25">
      <c r="A175" s="160"/>
      <c r="B175" s="159"/>
      <c r="C175" s="159"/>
      <c r="D175" s="159"/>
      <c r="E175" s="161"/>
      <c r="F175" s="162"/>
      <c r="G175" s="311"/>
      <c r="H175" s="312"/>
      <c r="I175" s="163"/>
    </row>
    <row r="176" spans="1:9" ht="15.75" x14ac:dyDescent="0.25">
      <c r="A176" s="160"/>
      <c r="B176" s="159"/>
      <c r="C176" s="159"/>
      <c r="D176" s="159"/>
      <c r="E176" s="161"/>
      <c r="F176" s="162"/>
      <c r="G176" s="311"/>
      <c r="H176" s="312"/>
      <c r="I176" s="163"/>
    </row>
    <row r="177" spans="1:9" ht="15.75" x14ac:dyDescent="0.25">
      <c r="A177" s="160"/>
      <c r="B177" s="159"/>
      <c r="C177" s="159"/>
      <c r="D177" s="159"/>
      <c r="E177" s="161"/>
      <c r="F177" s="162"/>
      <c r="G177" s="311"/>
      <c r="H177" s="312"/>
      <c r="I177" s="163"/>
    </row>
    <row r="178" spans="1:9" ht="15.75" x14ac:dyDescent="0.25">
      <c r="A178" s="160"/>
      <c r="B178" s="159"/>
      <c r="C178" s="159"/>
      <c r="D178" s="159"/>
      <c r="E178" s="161"/>
      <c r="F178" s="162"/>
      <c r="G178" s="311"/>
      <c r="H178" s="312"/>
      <c r="I178" s="163"/>
    </row>
    <row r="179" spans="1:9" ht="15.75" x14ac:dyDescent="0.25">
      <c r="A179" s="160"/>
      <c r="B179" s="159"/>
      <c r="C179" s="159"/>
      <c r="D179" s="159"/>
      <c r="E179" s="161"/>
      <c r="F179" s="162"/>
      <c r="G179" s="311"/>
      <c r="H179" s="312"/>
      <c r="I179" s="163"/>
    </row>
    <row r="180" spans="1:9" ht="15.75" x14ac:dyDescent="0.25">
      <c r="A180" s="160"/>
      <c r="B180" s="159"/>
      <c r="C180" s="159"/>
      <c r="D180" s="159"/>
      <c r="E180" s="161"/>
      <c r="F180" s="162"/>
      <c r="G180" s="311"/>
      <c r="H180" s="312"/>
      <c r="I180" s="163"/>
    </row>
    <row r="181" spans="1:9" ht="15.75" x14ac:dyDescent="0.25">
      <c r="A181" s="160"/>
      <c r="B181" s="159"/>
      <c r="C181" s="159"/>
      <c r="D181" s="159"/>
      <c r="E181" s="161"/>
      <c r="F181" s="162"/>
      <c r="G181" s="311"/>
      <c r="H181" s="312"/>
      <c r="I181" s="163"/>
    </row>
    <row r="182" spans="1:9" ht="15.75" x14ac:dyDescent="0.25">
      <c r="A182" s="160"/>
      <c r="B182" s="159"/>
      <c r="C182" s="159"/>
      <c r="D182" s="159"/>
      <c r="E182" s="161"/>
      <c r="F182" s="162"/>
      <c r="G182" s="311"/>
      <c r="H182" s="312"/>
      <c r="I182" s="163"/>
    </row>
    <row r="183" spans="1:9" ht="15.75" x14ac:dyDescent="0.25">
      <c r="A183" s="160"/>
      <c r="B183" s="159"/>
      <c r="C183" s="159"/>
      <c r="D183" s="159"/>
      <c r="E183" s="161"/>
      <c r="F183" s="162"/>
      <c r="G183" s="311"/>
      <c r="H183" s="312"/>
      <c r="I183" s="163"/>
    </row>
    <row r="184" spans="1:9" ht="15.75" x14ac:dyDescent="0.25">
      <c r="A184" s="160"/>
      <c r="B184" s="159"/>
      <c r="C184" s="159"/>
      <c r="D184" s="159"/>
      <c r="E184" s="161"/>
      <c r="F184" s="162"/>
      <c r="G184" s="311"/>
      <c r="H184" s="312"/>
      <c r="I184" s="163"/>
    </row>
    <row r="185" spans="1:9" ht="15.75" x14ac:dyDescent="0.25">
      <c r="A185" s="160"/>
      <c r="B185" s="159"/>
      <c r="C185" s="159"/>
      <c r="D185" s="159"/>
      <c r="E185" s="161"/>
      <c r="F185" s="162"/>
      <c r="G185" s="311"/>
      <c r="H185" s="312"/>
      <c r="I185" s="163"/>
    </row>
    <row r="186" spans="1:9" ht="15.75" x14ac:dyDescent="0.25">
      <c r="A186" s="160"/>
      <c r="B186" s="159"/>
      <c r="C186" s="159"/>
      <c r="D186" s="159"/>
      <c r="E186" s="161"/>
      <c r="F186" s="162"/>
      <c r="G186" s="311"/>
      <c r="H186" s="312"/>
      <c r="I186" s="163"/>
    </row>
    <row r="187" spans="1:9" ht="15.75" x14ac:dyDescent="0.25">
      <c r="A187" s="160"/>
      <c r="B187" s="159"/>
      <c r="C187" s="159"/>
      <c r="D187" s="159"/>
      <c r="E187" s="161"/>
      <c r="F187" s="162"/>
      <c r="G187" s="311"/>
      <c r="H187" s="312"/>
      <c r="I187" s="163"/>
    </row>
    <row r="188" spans="1:9" ht="15.75" x14ac:dyDescent="0.25">
      <c r="A188" s="160"/>
      <c r="B188" s="159"/>
      <c r="C188" s="159"/>
      <c r="D188" s="159"/>
      <c r="E188" s="161"/>
      <c r="F188" s="162"/>
      <c r="G188" s="311"/>
      <c r="H188" s="312"/>
      <c r="I188" s="163"/>
    </row>
    <row r="189" spans="1:9" ht="15.75" x14ac:dyDescent="0.25">
      <c r="A189" s="160"/>
      <c r="B189" s="159"/>
      <c r="C189" s="159"/>
      <c r="D189" s="159"/>
      <c r="E189" s="161"/>
      <c r="F189" s="162"/>
      <c r="G189" s="311"/>
      <c r="H189" s="312"/>
      <c r="I189" s="163"/>
    </row>
    <row r="190" spans="1:9" ht="15.75" x14ac:dyDescent="0.25">
      <c r="A190" s="160"/>
      <c r="B190" s="159"/>
      <c r="C190" s="159"/>
      <c r="D190" s="159"/>
      <c r="E190" s="161"/>
      <c r="F190" s="162"/>
      <c r="G190" s="311"/>
      <c r="H190" s="312"/>
      <c r="I190" s="163"/>
    </row>
    <row r="191" spans="1:9" ht="15.75" x14ac:dyDescent="0.25">
      <c r="A191" s="160"/>
      <c r="B191" s="159"/>
      <c r="C191" s="159"/>
      <c r="D191" s="159"/>
      <c r="E191" s="161"/>
      <c r="F191" s="162"/>
      <c r="G191" s="311"/>
      <c r="H191" s="312"/>
      <c r="I191" s="163"/>
    </row>
    <row r="192" spans="1:9" ht="15.75" x14ac:dyDescent="0.25">
      <c r="A192" s="160"/>
      <c r="B192" s="159"/>
      <c r="C192" s="159"/>
      <c r="D192" s="159"/>
      <c r="E192" s="161"/>
      <c r="F192" s="162"/>
      <c r="G192" s="311"/>
      <c r="H192" s="312"/>
      <c r="I192" s="163"/>
    </row>
    <row r="193" spans="1:9" ht="15.75" x14ac:dyDescent="0.25">
      <c r="A193" s="160"/>
      <c r="B193" s="159"/>
      <c r="C193" s="159"/>
      <c r="D193" s="159"/>
      <c r="E193" s="161"/>
      <c r="F193" s="162"/>
      <c r="G193" s="311"/>
      <c r="H193" s="312"/>
      <c r="I193" s="163"/>
    </row>
    <row r="194" spans="1:9" ht="15.75" x14ac:dyDescent="0.25">
      <c r="A194" s="160"/>
      <c r="B194" s="159"/>
      <c r="C194" s="159"/>
      <c r="D194" s="159"/>
      <c r="E194" s="161"/>
      <c r="F194" s="162"/>
      <c r="G194" s="311"/>
      <c r="H194" s="312"/>
      <c r="I194" s="163"/>
    </row>
    <row r="195" spans="1:9" ht="15.75" x14ac:dyDescent="0.25">
      <c r="A195" s="160"/>
      <c r="B195" s="159"/>
      <c r="C195" s="159"/>
      <c r="D195" s="159"/>
      <c r="E195" s="161"/>
      <c r="F195" s="162"/>
      <c r="G195" s="311"/>
      <c r="H195" s="312"/>
      <c r="I195" s="163"/>
    </row>
    <row r="196" spans="1:9" ht="15.75" x14ac:dyDescent="0.25">
      <c r="A196" s="160"/>
      <c r="B196" s="159"/>
      <c r="C196" s="159"/>
      <c r="D196" s="159"/>
      <c r="E196" s="161"/>
      <c r="F196" s="162"/>
      <c r="G196" s="311"/>
      <c r="H196" s="312"/>
      <c r="I196" s="163"/>
    </row>
    <row r="197" spans="1:9" ht="15.75" x14ac:dyDescent="0.25">
      <c r="A197" s="160"/>
      <c r="B197" s="159"/>
      <c r="C197" s="159"/>
      <c r="D197" s="159"/>
      <c r="E197" s="161"/>
      <c r="F197" s="162"/>
      <c r="G197" s="311"/>
      <c r="H197" s="312"/>
      <c r="I197" s="163"/>
    </row>
    <row r="198" spans="1:9" ht="15.75" x14ac:dyDescent="0.25">
      <c r="A198" s="160"/>
      <c r="B198" s="159"/>
      <c r="C198" s="159"/>
      <c r="D198" s="159"/>
      <c r="E198" s="161"/>
      <c r="F198" s="162"/>
      <c r="G198" s="311"/>
      <c r="H198" s="312"/>
      <c r="I198" s="163"/>
    </row>
    <row r="199" spans="1:9" ht="15.75" x14ac:dyDescent="0.25">
      <c r="A199" s="160"/>
      <c r="B199" s="159"/>
      <c r="C199" s="159"/>
      <c r="D199" s="159"/>
      <c r="E199" s="161"/>
      <c r="F199" s="162"/>
      <c r="G199" s="311"/>
      <c r="H199" s="312"/>
      <c r="I199" s="163"/>
    </row>
    <row r="200" spans="1:9" ht="15.75" x14ac:dyDescent="0.25">
      <c r="A200" s="160"/>
      <c r="B200" s="159"/>
      <c r="C200" s="159"/>
      <c r="D200" s="159"/>
      <c r="E200" s="161"/>
      <c r="F200" s="162"/>
      <c r="G200" s="311"/>
      <c r="H200" s="312"/>
      <c r="I200" s="163"/>
    </row>
    <row r="201" spans="1:9" ht="15.75" x14ac:dyDescent="0.25">
      <c r="A201" s="160"/>
      <c r="B201" s="159"/>
      <c r="C201" s="159"/>
      <c r="D201" s="159"/>
      <c r="E201" s="161"/>
      <c r="F201" s="162"/>
      <c r="G201" s="311"/>
      <c r="H201" s="312"/>
      <c r="I201" s="163"/>
    </row>
    <row r="202" spans="1:9" ht="15.75" x14ac:dyDescent="0.25">
      <c r="A202" s="160"/>
      <c r="B202" s="159"/>
      <c r="C202" s="159"/>
      <c r="D202" s="159"/>
      <c r="E202" s="161"/>
      <c r="F202" s="162"/>
      <c r="G202" s="311"/>
      <c r="H202" s="312"/>
      <c r="I202" s="163"/>
    </row>
    <row r="203" spans="1:9" ht="15.75" x14ac:dyDescent="0.25">
      <c r="A203" s="160"/>
      <c r="B203" s="159"/>
      <c r="C203" s="159"/>
      <c r="D203" s="159"/>
      <c r="E203" s="161"/>
      <c r="F203" s="162"/>
      <c r="G203" s="311"/>
      <c r="H203" s="312"/>
      <c r="I203" s="163"/>
    </row>
    <row r="204" spans="1:9" ht="15.75" x14ac:dyDescent="0.25">
      <c r="A204" s="160"/>
      <c r="B204" s="159"/>
      <c r="C204" s="159"/>
      <c r="D204" s="159"/>
      <c r="E204" s="161"/>
      <c r="F204" s="162"/>
      <c r="G204" s="311"/>
      <c r="H204" s="312"/>
      <c r="I204" s="163"/>
    </row>
    <row r="205" spans="1:9" ht="15.75" x14ac:dyDescent="0.25">
      <c r="A205" s="160"/>
      <c r="B205" s="159"/>
      <c r="C205" s="159"/>
      <c r="D205" s="159"/>
      <c r="E205" s="161"/>
      <c r="F205" s="162"/>
      <c r="G205" s="311"/>
      <c r="H205" s="312"/>
      <c r="I205" s="163"/>
    </row>
    <row r="206" spans="1:9" ht="15.75" x14ac:dyDescent="0.25">
      <c r="A206" s="160"/>
      <c r="B206" s="159"/>
      <c r="C206" s="159"/>
      <c r="D206" s="159"/>
      <c r="E206" s="161"/>
      <c r="F206" s="162"/>
      <c r="G206" s="311"/>
      <c r="H206" s="312"/>
      <c r="I206" s="163"/>
    </row>
    <row r="207" spans="1:9" ht="15.75" x14ac:dyDescent="0.25">
      <c r="A207" s="160"/>
      <c r="B207" s="159"/>
      <c r="C207" s="159"/>
      <c r="D207" s="159"/>
      <c r="E207" s="161"/>
      <c r="F207" s="162"/>
      <c r="G207" s="311"/>
      <c r="H207" s="312"/>
      <c r="I207" s="163"/>
    </row>
    <row r="208" spans="1:9" ht="15.75" x14ac:dyDescent="0.25">
      <c r="A208" s="160"/>
      <c r="B208" s="159"/>
      <c r="C208" s="159"/>
      <c r="D208" s="159"/>
      <c r="E208" s="161"/>
      <c r="F208" s="162"/>
      <c r="G208" s="311"/>
      <c r="H208" s="312"/>
      <c r="I208" s="163"/>
    </row>
    <row r="209" spans="1:9" ht="15.75" x14ac:dyDescent="0.25">
      <c r="A209" s="160"/>
      <c r="B209" s="159"/>
      <c r="C209" s="159"/>
      <c r="D209" s="159"/>
      <c r="E209" s="161"/>
      <c r="F209" s="162"/>
      <c r="G209" s="311"/>
      <c r="H209" s="312"/>
      <c r="I209" s="163"/>
    </row>
    <row r="210" spans="1:9" ht="15.75" x14ac:dyDescent="0.25">
      <c r="A210" s="160"/>
      <c r="B210" s="159"/>
      <c r="C210" s="159"/>
      <c r="D210" s="159"/>
      <c r="E210" s="161"/>
      <c r="F210" s="162"/>
      <c r="G210" s="311"/>
      <c r="H210" s="312"/>
      <c r="I210" s="163"/>
    </row>
    <row r="211" spans="1:9" ht="15.75" x14ac:dyDescent="0.25">
      <c r="A211" s="160"/>
      <c r="B211" s="159"/>
      <c r="C211" s="159"/>
      <c r="D211" s="159"/>
      <c r="E211" s="161"/>
      <c r="F211" s="162"/>
      <c r="G211" s="311"/>
      <c r="H211" s="312"/>
      <c r="I211" s="163"/>
    </row>
    <row r="212" spans="1:9" ht="15.75" x14ac:dyDescent="0.25">
      <c r="A212" s="160"/>
      <c r="B212" s="159"/>
      <c r="C212" s="159"/>
      <c r="D212" s="159"/>
      <c r="E212" s="161"/>
      <c r="F212" s="162"/>
      <c r="G212" s="311"/>
      <c r="H212" s="312"/>
      <c r="I212" s="163"/>
    </row>
    <row r="213" spans="1:9" ht="15.75" x14ac:dyDescent="0.25">
      <c r="A213" s="160"/>
      <c r="B213" s="159"/>
      <c r="C213" s="159"/>
      <c r="D213" s="159"/>
      <c r="E213" s="161"/>
      <c r="F213" s="162"/>
      <c r="G213" s="311"/>
      <c r="H213" s="312"/>
      <c r="I213" s="163"/>
    </row>
    <row r="214" spans="1:9" ht="15.75" x14ac:dyDescent="0.25">
      <c r="A214" s="160"/>
      <c r="B214" s="159"/>
      <c r="C214" s="159"/>
      <c r="D214" s="159"/>
      <c r="E214" s="161"/>
      <c r="F214" s="162"/>
      <c r="G214" s="311"/>
      <c r="H214" s="312"/>
      <c r="I214" s="163"/>
    </row>
    <row r="215" spans="1:9" ht="15.75" x14ac:dyDescent="0.25">
      <c r="A215" s="160"/>
      <c r="B215" s="159"/>
      <c r="C215" s="159"/>
      <c r="D215" s="159"/>
      <c r="E215" s="161"/>
      <c r="F215" s="162"/>
      <c r="G215" s="311"/>
      <c r="H215" s="312"/>
      <c r="I215" s="163"/>
    </row>
    <row r="216" spans="1:9" ht="15.75" x14ac:dyDescent="0.25">
      <c r="A216" s="160"/>
      <c r="B216" s="159"/>
      <c r="C216" s="159"/>
      <c r="D216" s="159"/>
      <c r="E216" s="161"/>
      <c r="F216" s="162"/>
      <c r="G216" s="311"/>
      <c r="H216" s="312"/>
      <c r="I216" s="163"/>
    </row>
    <row r="217" spans="1:9" ht="15.75" x14ac:dyDescent="0.25">
      <c r="A217" s="160"/>
      <c r="B217" s="159"/>
      <c r="C217" s="159"/>
      <c r="D217" s="159"/>
      <c r="E217" s="161"/>
      <c r="F217" s="162"/>
      <c r="G217" s="311"/>
      <c r="H217" s="312"/>
      <c r="I217" s="163"/>
    </row>
    <row r="218" spans="1:9" ht="15.75" x14ac:dyDescent="0.25">
      <c r="A218" s="160"/>
      <c r="B218" s="159"/>
      <c r="C218" s="159"/>
      <c r="D218" s="159"/>
      <c r="E218" s="161"/>
      <c r="F218" s="162"/>
      <c r="G218" s="311"/>
      <c r="H218" s="312"/>
      <c r="I218" s="163"/>
    </row>
    <row r="219" spans="1:9" ht="15.75" x14ac:dyDescent="0.25">
      <c r="A219" s="160"/>
      <c r="B219" s="159"/>
      <c r="C219" s="159"/>
      <c r="D219" s="159"/>
      <c r="E219" s="161"/>
      <c r="F219" s="162"/>
      <c r="G219" s="311"/>
      <c r="H219" s="312"/>
      <c r="I219" s="163"/>
    </row>
    <row r="220" spans="1:9" ht="15.75" x14ac:dyDescent="0.25">
      <c r="A220" s="160"/>
      <c r="B220" s="159"/>
      <c r="C220" s="159"/>
      <c r="D220" s="159"/>
      <c r="E220" s="161"/>
      <c r="F220" s="162"/>
      <c r="G220" s="311"/>
      <c r="H220" s="312"/>
      <c r="I220" s="163"/>
    </row>
    <row r="221" spans="1:9" ht="15.75" x14ac:dyDescent="0.25">
      <c r="A221" s="160"/>
      <c r="B221" s="159"/>
      <c r="C221" s="159"/>
      <c r="D221" s="159"/>
      <c r="E221" s="161"/>
      <c r="F221" s="162"/>
      <c r="G221" s="311"/>
      <c r="H221" s="312"/>
      <c r="I221" s="163"/>
    </row>
    <row r="222" spans="1:9" ht="15.75" x14ac:dyDescent="0.25">
      <c r="A222" s="160"/>
      <c r="B222" s="159"/>
      <c r="C222" s="159"/>
      <c r="D222" s="159"/>
      <c r="E222" s="161"/>
      <c r="F222" s="162"/>
      <c r="G222" s="311"/>
      <c r="H222" s="312"/>
      <c r="I222" s="163"/>
    </row>
    <row r="223" spans="1:9" ht="15.75" x14ac:dyDescent="0.25">
      <c r="A223" s="160"/>
      <c r="B223" s="159"/>
      <c r="C223" s="159"/>
      <c r="D223" s="159"/>
      <c r="E223" s="161"/>
      <c r="F223" s="162"/>
      <c r="G223" s="311"/>
      <c r="H223" s="312"/>
      <c r="I223" s="163"/>
    </row>
    <row r="224" spans="1:9" ht="15.75" x14ac:dyDescent="0.25">
      <c r="A224" s="160"/>
      <c r="B224" s="159"/>
      <c r="C224" s="159"/>
      <c r="D224" s="159"/>
      <c r="E224" s="161"/>
      <c r="F224" s="162"/>
      <c r="G224" s="311"/>
      <c r="H224" s="312"/>
      <c r="I224" s="163"/>
    </row>
    <row r="225" spans="1:9" ht="15.75" x14ac:dyDescent="0.25">
      <c r="A225" s="160"/>
      <c r="B225" s="159"/>
      <c r="C225" s="159"/>
      <c r="D225" s="159"/>
      <c r="E225" s="161"/>
      <c r="F225" s="162"/>
      <c r="G225" s="311"/>
      <c r="H225" s="312"/>
      <c r="I225" s="163"/>
    </row>
    <row r="226" spans="1:9" ht="15.75" x14ac:dyDescent="0.25">
      <c r="A226" s="160"/>
      <c r="B226" s="159"/>
      <c r="C226" s="159"/>
      <c r="D226" s="159"/>
      <c r="E226" s="161"/>
      <c r="F226" s="162"/>
      <c r="G226" s="311"/>
      <c r="H226" s="312"/>
      <c r="I226" s="163"/>
    </row>
    <row r="227" spans="1:9" ht="15.75" x14ac:dyDescent="0.25">
      <c r="A227" s="160"/>
      <c r="B227" s="159"/>
      <c r="C227" s="159"/>
      <c r="D227" s="159"/>
      <c r="E227" s="161"/>
      <c r="F227" s="162"/>
      <c r="G227" s="311"/>
      <c r="H227" s="312"/>
      <c r="I227" s="163"/>
    </row>
    <row r="228" spans="1:9" ht="15.75" x14ac:dyDescent="0.25">
      <c r="A228" s="160"/>
      <c r="B228" s="159"/>
      <c r="C228" s="159"/>
      <c r="D228" s="159"/>
      <c r="E228" s="161"/>
      <c r="F228" s="162"/>
      <c r="G228" s="311"/>
      <c r="H228" s="312"/>
      <c r="I228" s="163"/>
    </row>
    <row r="229" spans="1:9" ht="15.75" x14ac:dyDescent="0.25">
      <c r="A229" s="160"/>
      <c r="B229" s="159"/>
      <c r="C229" s="159"/>
      <c r="D229" s="159"/>
      <c r="E229" s="161"/>
      <c r="F229" s="162"/>
      <c r="G229" s="311"/>
      <c r="H229" s="312"/>
      <c r="I229" s="163"/>
    </row>
    <row r="230" spans="1:9" ht="15.75" x14ac:dyDescent="0.25">
      <c r="A230" s="160"/>
      <c r="B230" s="159"/>
      <c r="C230" s="159"/>
      <c r="D230" s="159"/>
      <c r="E230" s="161"/>
      <c r="F230" s="162"/>
      <c r="G230" s="311"/>
      <c r="H230" s="312"/>
      <c r="I230" s="163"/>
    </row>
    <row r="231" spans="1:9" ht="15.75" x14ac:dyDescent="0.25">
      <c r="A231" s="160"/>
      <c r="B231" s="159"/>
      <c r="C231" s="159"/>
      <c r="D231" s="159"/>
      <c r="E231" s="161"/>
      <c r="F231" s="162"/>
      <c r="G231" s="311"/>
      <c r="H231" s="312"/>
      <c r="I231" s="163"/>
    </row>
    <row r="232" spans="1:9" ht="15.75" x14ac:dyDescent="0.25">
      <c r="A232" s="160"/>
      <c r="B232" s="159"/>
      <c r="C232" s="159"/>
      <c r="D232" s="159"/>
      <c r="E232" s="161"/>
      <c r="F232" s="162"/>
      <c r="G232" s="311"/>
      <c r="H232" s="312"/>
      <c r="I232" s="163"/>
    </row>
    <row r="233" spans="1:9" ht="15.75" x14ac:dyDescent="0.25">
      <c r="A233" s="160"/>
      <c r="B233" s="159"/>
      <c r="C233" s="159"/>
      <c r="D233" s="159"/>
      <c r="E233" s="161"/>
      <c r="F233" s="162"/>
      <c r="G233" s="311"/>
      <c r="H233" s="312"/>
      <c r="I233" s="163"/>
    </row>
    <row r="234" spans="1:9" ht="15.75" x14ac:dyDescent="0.25">
      <c r="A234" s="160"/>
      <c r="B234" s="159"/>
      <c r="C234" s="159"/>
      <c r="D234" s="159"/>
      <c r="E234" s="161"/>
      <c r="F234" s="162"/>
      <c r="G234" s="311"/>
      <c r="H234" s="312"/>
      <c r="I234" s="163"/>
    </row>
    <row r="235" spans="1:9" ht="15.75" x14ac:dyDescent="0.25">
      <c r="A235" s="160"/>
      <c r="B235" s="159"/>
      <c r="C235" s="159"/>
      <c r="D235" s="159"/>
      <c r="E235" s="161"/>
      <c r="F235" s="162"/>
      <c r="G235" s="311"/>
      <c r="H235" s="312"/>
      <c r="I235" s="163"/>
    </row>
    <row r="236" spans="1:9" ht="15.75" x14ac:dyDescent="0.25">
      <c r="A236" s="160"/>
      <c r="B236" s="159"/>
      <c r="C236" s="159"/>
      <c r="D236" s="159"/>
      <c r="E236" s="161"/>
      <c r="F236" s="162"/>
      <c r="G236" s="311"/>
      <c r="H236" s="312"/>
      <c r="I236" s="163"/>
    </row>
    <row r="237" spans="1:9" ht="15.75" x14ac:dyDescent="0.25">
      <c r="A237" s="160"/>
      <c r="B237" s="159"/>
      <c r="C237" s="159"/>
      <c r="D237" s="159"/>
      <c r="E237" s="161"/>
      <c r="F237" s="162"/>
      <c r="G237" s="311"/>
      <c r="H237" s="312"/>
      <c r="I237" s="163"/>
    </row>
    <row r="238" spans="1:9" ht="15.75" x14ac:dyDescent="0.25">
      <c r="A238" s="160"/>
      <c r="B238" s="159"/>
      <c r="C238" s="159"/>
      <c r="D238" s="159"/>
      <c r="E238" s="161"/>
      <c r="F238" s="162"/>
      <c r="G238" s="311"/>
      <c r="H238" s="312"/>
      <c r="I238" s="163"/>
    </row>
    <row r="239" spans="1:9" ht="15.75" x14ac:dyDescent="0.25">
      <c r="A239" s="160"/>
      <c r="B239" s="159"/>
      <c r="C239" s="159"/>
      <c r="D239" s="159"/>
      <c r="E239" s="161"/>
      <c r="F239" s="162"/>
      <c r="G239" s="311"/>
      <c r="H239" s="312"/>
      <c r="I239" s="163"/>
    </row>
    <row r="240" spans="1:9" ht="15.75" x14ac:dyDescent="0.25">
      <c r="A240" s="160"/>
      <c r="B240" s="159"/>
      <c r="C240" s="159"/>
      <c r="D240" s="159"/>
      <c r="E240" s="161"/>
      <c r="F240" s="162"/>
      <c r="G240" s="311"/>
      <c r="H240" s="312"/>
      <c r="I240" s="163"/>
    </row>
    <row r="241" spans="1:9" ht="15.75" x14ac:dyDescent="0.25">
      <c r="A241" s="160"/>
      <c r="B241" s="159"/>
      <c r="C241" s="159"/>
      <c r="D241" s="159"/>
      <c r="E241" s="161"/>
      <c r="F241" s="162"/>
      <c r="G241" s="311"/>
      <c r="H241" s="312"/>
      <c r="I241" s="163"/>
    </row>
    <row r="242" spans="1:9" ht="15.75" x14ac:dyDescent="0.25">
      <c r="A242" s="160"/>
      <c r="B242" s="159"/>
      <c r="C242" s="159"/>
      <c r="D242" s="159"/>
      <c r="E242" s="161"/>
      <c r="F242" s="162"/>
      <c r="G242" s="311"/>
      <c r="H242" s="312"/>
      <c r="I242" s="163"/>
    </row>
    <row r="243" spans="1:9" ht="15.75" x14ac:dyDescent="0.25">
      <c r="A243" s="160"/>
      <c r="B243" s="159"/>
      <c r="C243" s="159"/>
      <c r="D243" s="159"/>
      <c r="E243" s="161"/>
      <c r="F243" s="162"/>
      <c r="G243" s="311"/>
      <c r="H243" s="312"/>
      <c r="I243" s="163"/>
    </row>
    <row r="244" spans="1:9" ht="15.75" x14ac:dyDescent="0.25">
      <c r="A244" s="160"/>
      <c r="B244" s="159"/>
      <c r="C244" s="159"/>
      <c r="D244" s="159"/>
      <c r="E244" s="161"/>
      <c r="F244" s="162"/>
      <c r="G244" s="311"/>
      <c r="H244" s="312"/>
      <c r="I244" s="163"/>
    </row>
    <row r="245" spans="1:9" ht="15.75" x14ac:dyDescent="0.25">
      <c r="A245" s="160"/>
      <c r="B245" s="159"/>
      <c r="C245" s="159"/>
      <c r="D245" s="159"/>
      <c r="E245" s="161"/>
      <c r="F245" s="162"/>
      <c r="G245" s="311"/>
      <c r="H245" s="312"/>
      <c r="I245" s="163"/>
    </row>
    <row r="246" spans="1:9" ht="15.75" x14ac:dyDescent="0.25">
      <c r="A246" s="160"/>
      <c r="B246" s="159"/>
      <c r="C246" s="159"/>
      <c r="D246" s="159"/>
      <c r="E246" s="161"/>
      <c r="F246" s="162"/>
      <c r="G246" s="311"/>
      <c r="H246" s="312"/>
      <c r="I246" s="163"/>
    </row>
    <row r="247" spans="1:9" ht="15.75" x14ac:dyDescent="0.25">
      <c r="A247" s="160"/>
      <c r="B247" s="159"/>
      <c r="C247" s="159"/>
      <c r="D247" s="159"/>
      <c r="E247" s="161"/>
      <c r="F247" s="162"/>
      <c r="G247" s="311"/>
      <c r="H247" s="312"/>
      <c r="I247" s="163"/>
    </row>
    <row r="248" spans="1:9" ht="15.75" x14ac:dyDescent="0.25">
      <c r="A248" s="160"/>
      <c r="B248" s="159"/>
      <c r="C248" s="159"/>
      <c r="D248" s="159"/>
      <c r="E248" s="161"/>
      <c r="F248" s="162"/>
      <c r="G248" s="311"/>
      <c r="H248" s="312"/>
      <c r="I248" s="163"/>
    </row>
    <row r="249" spans="1:9" ht="15.75" x14ac:dyDescent="0.25">
      <c r="A249" s="160"/>
      <c r="B249" s="159"/>
      <c r="C249" s="159"/>
      <c r="D249" s="159"/>
      <c r="E249" s="161"/>
      <c r="F249" s="162"/>
      <c r="G249" s="311"/>
      <c r="H249" s="312"/>
      <c r="I249" s="163"/>
    </row>
    <row r="250" spans="1:9" ht="15.75" x14ac:dyDescent="0.25">
      <c r="A250" s="160"/>
      <c r="B250" s="159"/>
      <c r="C250" s="159"/>
      <c r="D250" s="159"/>
      <c r="E250" s="161"/>
      <c r="F250" s="162"/>
      <c r="G250" s="311"/>
      <c r="H250" s="312"/>
      <c r="I250" s="163"/>
    </row>
    <row r="251" spans="1:9" ht="15.75" x14ac:dyDescent="0.25">
      <c r="A251" s="160"/>
      <c r="B251" s="159"/>
      <c r="C251" s="159"/>
      <c r="D251" s="159"/>
      <c r="E251" s="161"/>
      <c r="F251" s="162"/>
      <c r="G251" s="311"/>
      <c r="H251" s="312"/>
      <c r="I251" s="163"/>
    </row>
    <row r="252" spans="1:9" ht="15.75" x14ac:dyDescent="0.25">
      <c r="A252" s="160"/>
      <c r="B252" s="159"/>
      <c r="C252" s="159"/>
      <c r="D252" s="159"/>
      <c r="E252" s="161"/>
      <c r="F252" s="162"/>
      <c r="G252" s="311"/>
      <c r="H252" s="312"/>
      <c r="I252" s="163"/>
    </row>
    <row r="253" spans="1:9" ht="15.75" x14ac:dyDescent="0.25">
      <c r="A253" s="160"/>
      <c r="B253" s="159"/>
      <c r="C253" s="159"/>
      <c r="D253" s="159"/>
      <c r="E253" s="161"/>
      <c r="F253" s="162"/>
      <c r="G253" s="311"/>
      <c r="H253" s="312"/>
      <c r="I253" s="163"/>
    </row>
    <row r="254" spans="1:9" ht="15.75" x14ac:dyDescent="0.25">
      <c r="A254" s="160"/>
      <c r="B254" s="159"/>
      <c r="C254" s="159"/>
      <c r="D254" s="159"/>
      <c r="E254" s="161"/>
      <c r="F254" s="162"/>
      <c r="G254" s="311"/>
      <c r="H254" s="312"/>
      <c r="I254" s="163"/>
    </row>
    <row r="255" spans="1:9" ht="15.75" x14ac:dyDescent="0.25">
      <c r="A255" s="160"/>
      <c r="B255" s="159"/>
      <c r="C255" s="159"/>
      <c r="D255" s="159"/>
      <c r="E255" s="161"/>
      <c r="F255" s="162"/>
      <c r="G255" s="311"/>
      <c r="H255" s="312"/>
      <c r="I255" s="163"/>
    </row>
    <row r="256" spans="1:9" ht="15.75" x14ac:dyDescent="0.25">
      <c r="A256" s="160"/>
      <c r="B256" s="159"/>
      <c r="C256" s="159"/>
      <c r="D256" s="159"/>
      <c r="E256" s="161"/>
      <c r="F256" s="162"/>
      <c r="G256" s="311"/>
      <c r="H256" s="312"/>
      <c r="I256" s="163"/>
    </row>
    <row r="257" spans="1:9" ht="15.75" x14ac:dyDescent="0.25">
      <c r="A257" s="160"/>
      <c r="B257" s="159"/>
      <c r="C257" s="159"/>
      <c r="D257" s="159"/>
      <c r="E257" s="161"/>
      <c r="F257" s="162"/>
      <c r="G257" s="311"/>
      <c r="H257" s="312"/>
      <c r="I257" s="163"/>
    </row>
    <row r="258" spans="1:9" ht="15.75" x14ac:dyDescent="0.25">
      <c r="A258" s="160"/>
      <c r="B258" s="159"/>
      <c r="C258" s="159"/>
      <c r="D258" s="159"/>
      <c r="E258" s="161"/>
      <c r="F258" s="162"/>
      <c r="G258" s="311"/>
      <c r="H258" s="312"/>
      <c r="I258" s="163"/>
    </row>
    <row r="259" spans="1:9" ht="15.75" x14ac:dyDescent="0.25">
      <c r="A259" s="160"/>
      <c r="B259" s="159"/>
      <c r="C259" s="159"/>
      <c r="D259" s="159"/>
      <c r="E259" s="161"/>
      <c r="F259" s="162"/>
      <c r="G259" s="311"/>
      <c r="H259" s="312"/>
      <c r="I259" s="163"/>
    </row>
    <row r="260" spans="1:9" ht="15.75" x14ac:dyDescent="0.25">
      <c r="A260" s="160"/>
      <c r="B260" s="159"/>
      <c r="C260" s="159"/>
      <c r="D260" s="159"/>
      <c r="E260" s="161"/>
      <c r="F260" s="162"/>
      <c r="G260" s="311"/>
      <c r="H260" s="312"/>
      <c r="I260" s="163"/>
    </row>
    <row r="261" spans="1:9" ht="15.75" x14ac:dyDescent="0.25">
      <c r="A261" s="160"/>
      <c r="B261" s="159"/>
      <c r="C261" s="159"/>
      <c r="D261" s="159"/>
      <c r="E261" s="161"/>
      <c r="F261" s="162"/>
      <c r="G261" s="311"/>
      <c r="H261" s="312"/>
      <c r="I261" s="163"/>
    </row>
    <row r="262" spans="1:9" ht="15.75" x14ac:dyDescent="0.25">
      <c r="A262" s="160"/>
      <c r="B262" s="159"/>
      <c r="C262" s="159"/>
      <c r="D262" s="159"/>
      <c r="E262" s="161"/>
      <c r="F262" s="162"/>
      <c r="G262" s="311"/>
      <c r="H262" s="312"/>
      <c r="I262" s="163"/>
    </row>
    <row r="263" spans="1:9" ht="15.75" x14ac:dyDescent="0.25">
      <c r="A263" s="160"/>
      <c r="B263" s="159"/>
      <c r="C263" s="159"/>
      <c r="D263" s="159"/>
      <c r="E263" s="161"/>
      <c r="F263" s="162"/>
      <c r="G263" s="311"/>
      <c r="H263" s="312"/>
      <c r="I263" s="163"/>
    </row>
    <row r="264" spans="1:9" ht="15.75" x14ac:dyDescent="0.25">
      <c r="A264" s="160"/>
      <c r="B264" s="159"/>
      <c r="C264" s="159"/>
      <c r="D264" s="159"/>
      <c r="E264" s="161"/>
      <c r="F264" s="162"/>
      <c r="G264" s="311"/>
      <c r="H264" s="312"/>
      <c r="I264" s="163"/>
    </row>
    <row r="265" spans="1:9" ht="15.75" x14ac:dyDescent="0.25">
      <c r="A265" s="160"/>
      <c r="B265" s="159"/>
      <c r="C265" s="159"/>
      <c r="D265" s="159"/>
      <c r="E265" s="161"/>
      <c r="F265" s="162"/>
      <c r="G265" s="311"/>
      <c r="H265" s="312"/>
      <c r="I265" s="163"/>
    </row>
    <row r="266" spans="1:9" ht="15.75" x14ac:dyDescent="0.25">
      <c r="A266" s="160"/>
      <c r="B266" s="159"/>
      <c r="C266" s="159"/>
      <c r="D266" s="159"/>
      <c r="E266" s="161"/>
      <c r="F266" s="162"/>
      <c r="G266" s="311"/>
      <c r="H266" s="312"/>
      <c r="I266" s="163"/>
    </row>
    <row r="267" spans="1:9" ht="15.75" x14ac:dyDescent="0.25">
      <c r="A267" s="160"/>
      <c r="B267" s="159"/>
      <c r="C267" s="159"/>
      <c r="D267" s="159"/>
      <c r="E267" s="161"/>
      <c r="F267" s="162"/>
      <c r="G267" s="311"/>
      <c r="H267" s="312"/>
      <c r="I267" s="163"/>
    </row>
    <row r="268" spans="1:9" ht="15.75" x14ac:dyDescent="0.25">
      <c r="A268" s="160"/>
      <c r="B268" s="159"/>
      <c r="C268" s="159"/>
      <c r="D268" s="159"/>
      <c r="E268" s="161"/>
      <c r="F268" s="162"/>
      <c r="G268" s="311"/>
      <c r="H268" s="312"/>
      <c r="I268" s="163"/>
    </row>
    <row r="269" spans="1:9" ht="15.75" x14ac:dyDescent="0.25">
      <c r="A269" s="160"/>
      <c r="B269" s="159"/>
      <c r="C269" s="159"/>
      <c r="D269" s="159"/>
      <c r="E269" s="161"/>
      <c r="F269" s="162"/>
      <c r="G269" s="311"/>
      <c r="H269" s="312"/>
      <c r="I269" s="163"/>
    </row>
    <row r="270" spans="1:9" ht="15.75" x14ac:dyDescent="0.25">
      <c r="A270" s="160"/>
      <c r="B270" s="159"/>
      <c r="C270" s="159"/>
      <c r="D270" s="159"/>
      <c r="E270" s="161"/>
      <c r="F270" s="162"/>
      <c r="G270" s="311"/>
      <c r="H270" s="312"/>
      <c r="I270" s="163"/>
    </row>
    <row r="271" spans="1:9" ht="15.75" x14ac:dyDescent="0.25">
      <c r="A271" s="160"/>
      <c r="B271" s="159"/>
      <c r="C271" s="159"/>
      <c r="D271" s="159"/>
      <c r="E271" s="161"/>
      <c r="F271" s="162"/>
      <c r="G271" s="311"/>
      <c r="H271" s="312"/>
      <c r="I271" s="163"/>
    </row>
    <row r="272" spans="1:9" ht="15.75" x14ac:dyDescent="0.25">
      <c r="A272" s="160"/>
      <c r="B272" s="159"/>
      <c r="C272" s="159"/>
      <c r="D272" s="159"/>
      <c r="E272" s="161"/>
      <c r="F272" s="162"/>
      <c r="G272" s="311"/>
      <c r="H272" s="312"/>
      <c r="I272" s="163"/>
    </row>
    <row r="273" spans="1:9" ht="15.75" x14ac:dyDescent="0.25">
      <c r="A273" s="160"/>
      <c r="B273" s="159"/>
      <c r="C273" s="159"/>
      <c r="D273" s="159"/>
      <c r="E273" s="161"/>
      <c r="F273" s="162"/>
      <c r="G273" s="311"/>
      <c r="H273" s="312"/>
      <c r="I273" s="163"/>
    </row>
    <row r="274" spans="1:9" ht="15.75" x14ac:dyDescent="0.25">
      <c r="A274" s="160"/>
      <c r="B274" s="159"/>
      <c r="C274" s="159"/>
      <c r="D274" s="159"/>
      <c r="E274" s="161"/>
      <c r="F274" s="162"/>
      <c r="G274" s="311"/>
      <c r="H274" s="312"/>
      <c r="I274" s="163"/>
    </row>
    <row r="275" spans="1:9" ht="15.75" x14ac:dyDescent="0.25">
      <c r="A275" s="160"/>
      <c r="B275" s="159"/>
      <c r="C275" s="159"/>
      <c r="D275" s="159"/>
      <c r="E275" s="161"/>
      <c r="F275" s="162"/>
      <c r="G275" s="311"/>
      <c r="H275" s="312"/>
      <c r="I275" s="163"/>
    </row>
    <row r="276" spans="1:9" ht="15.75" x14ac:dyDescent="0.25">
      <c r="A276" s="160"/>
      <c r="B276" s="159"/>
      <c r="C276" s="159"/>
      <c r="D276" s="159"/>
      <c r="E276" s="161"/>
      <c r="F276" s="162"/>
      <c r="G276" s="311"/>
      <c r="H276" s="312"/>
      <c r="I276" s="163"/>
    </row>
    <row r="277" spans="1:9" ht="15.75" x14ac:dyDescent="0.25">
      <c r="A277" s="160"/>
      <c r="B277" s="159"/>
      <c r="C277" s="159"/>
      <c r="D277" s="159"/>
      <c r="E277" s="161"/>
      <c r="F277" s="162"/>
      <c r="G277" s="311"/>
      <c r="H277" s="312"/>
      <c r="I277" s="163"/>
    </row>
    <row r="278" spans="1:9" ht="15.75" x14ac:dyDescent="0.25">
      <c r="A278" s="160"/>
      <c r="B278" s="159"/>
      <c r="C278" s="159"/>
      <c r="D278" s="159"/>
      <c r="E278" s="161"/>
      <c r="F278" s="162"/>
      <c r="G278" s="311"/>
      <c r="H278" s="312"/>
      <c r="I278" s="163"/>
    </row>
    <row r="279" spans="1:9" ht="15.75" x14ac:dyDescent="0.25">
      <c r="A279" s="160"/>
      <c r="B279" s="159"/>
      <c r="C279" s="159"/>
      <c r="D279" s="159"/>
      <c r="E279" s="161"/>
      <c r="F279" s="162"/>
      <c r="G279" s="311"/>
      <c r="H279" s="312"/>
      <c r="I279" s="163"/>
    </row>
    <row r="280" spans="1:9" ht="15.75" x14ac:dyDescent="0.25">
      <c r="A280" s="160"/>
      <c r="B280" s="159"/>
      <c r="C280" s="159"/>
      <c r="D280" s="159"/>
      <c r="E280" s="161"/>
      <c r="F280" s="162"/>
      <c r="G280" s="311"/>
      <c r="H280" s="312"/>
      <c r="I280" s="163"/>
    </row>
    <row r="281" spans="1:9" ht="15.75" x14ac:dyDescent="0.25">
      <c r="A281" s="160"/>
      <c r="B281" s="159"/>
      <c r="C281" s="159"/>
      <c r="D281" s="159"/>
      <c r="E281" s="161"/>
      <c r="F281" s="162"/>
      <c r="G281" s="311"/>
      <c r="H281" s="312"/>
      <c r="I281" s="163"/>
    </row>
    <row r="282" spans="1:9" ht="15.75" x14ac:dyDescent="0.25">
      <c r="A282" s="160"/>
      <c r="B282" s="159"/>
      <c r="C282" s="159"/>
      <c r="D282" s="159"/>
      <c r="E282" s="161"/>
      <c r="F282" s="162"/>
      <c r="G282" s="311"/>
      <c r="H282" s="312"/>
      <c r="I282" s="163"/>
    </row>
    <row r="283" spans="1:9" ht="15.75" x14ac:dyDescent="0.25">
      <c r="A283" s="160"/>
      <c r="B283" s="159"/>
      <c r="C283" s="159"/>
      <c r="D283" s="159"/>
      <c r="E283" s="161"/>
      <c r="F283" s="162"/>
      <c r="G283" s="311"/>
      <c r="H283" s="312"/>
      <c r="I283" s="163"/>
    </row>
    <row r="284" spans="1:9" ht="15.75" x14ac:dyDescent="0.25">
      <c r="A284" s="160"/>
      <c r="B284" s="159"/>
      <c r="C284" s="159"/>
      <c r="D284" s="159"/>
      <c r="E284" s="161"/>
      <c r="F284" s="162"/>
      <c r="G284" s="311"/>
      <c r="H284" s="312"/>
      <c r="I284" s="163"/>
    </row>
    <row r="285" spans="1:9" ht="15.75" x14ac:dyDescent="0.25">
      <c r="A285" s="160"/>
      <c r="B285" s="159"/>
      <c r="C285" s="159"/>
      <c r="D285" s="159"/>
      <c r="E285" s="161"/>
      <c r="F285" s="162"/>
      <c r="G285" s="311"/>
      <c r="H285" s="312"/>
      <c r="I285" s="163"/>
    </row>
    <row r="286" spans="1:9" ht="15.75" x14ac:dyDescent="0.25">
      <c r="A286" s="160"/>
      <c r="B286" s="159"/>
      <c r="C286" s="159"/>
      <c r="D286" s="159"/>
      <c r="E286" s="161"/>
      <c r="F286" s="162"/>
      <c r="G286" s="311"/>
      <c r="H286" s="312"/>
      <c r="I286" s="163"/>
    </row>
    <row r="287" spans="1:9" ht="15.75" x14ac:dyDescent="0.25">
      <c r="A287" s="160"/>
      <c r="B287" s="159"/>
      <c r="C287" s="159"/>
      <c r="D287" s="159"/>
      <c r="E287" s="161"/>
      <c r="F287" s="162"/>
      <c r="G287" s="311"/>
      <c r="H287" s="312"/>
      <c r="I287" s="163"/>
    </row>
    <row r="288" spans="1:9" ht="15.75" x14ac:dyDescent="0.25">
      <c r="A288" s="160"/>
      <c r="B288" s="159"/>
      <c r="C288" s="159"/>
      <c r="D288" s="159"/>
      <c r="E288" s="161"/>
      <c r="F288" s="162"/>
      <c r="G288" s="311"/>
      <c r="H288" s="312"/>
      <c r="I288" s="163"/>
    </row>
    <row r="289" spans="1:9" ht="15.75" x14ac:dyDescent="0.25">
      <c r="A289" s="160"/>
      <c r="B289" s="159"/>
      <c r="C289" s="159"/>
      <c r="D289" s="159"/>
      <c r="E289" s="161"/>
      <c r="F289" s="162"/>
      <c r="G289" s="311"/>
      <c r="H289" s="312"/>
      <c r="I289" s="163"/>
    </row>
    <row r="290" spans="1:9" ht="15.75" x14ac:dyDescent="0.25">
      <c r="A290" s="160"/>
      <c r="B290" s="159"/>
      <c r="C290" s="159"/>
      <c r="D290" s="159"/>
      <c r="E290" s="161"/>
      <c r="F290" s="162"/>
      <c r="G290" s="311"/>
      <c r="H290" s="312"/>
      <c r="I290" s="163"/>
    </row>
    <row r="291" spans="1:9" ht="15.75" x14ac:dyDescent="0.25">
      <c r="A291" s="160"/>
      <c r="B291" s="159"/>
      <c r="C291" s="159"/>
      <c r="D291" s="159"/>
      <c r="E291" s="161"/>
      <c r="F291" s="162"/>
      <c r="G291" s="311"/>
      <c r="H291" s="312"/>
      <c r="I291" s="163"/>
    </row>
    <row r="292" spans="1:9" ht="15.75" x14ac:dyDescent="0.25">
      <c r="A292" s="160"/>
      <c r="B292" s="159"/>
      <c r="C292" s="159"/>
      <c r="D292" s="159"/>
      <c r="E292" s="161"/>
      <c r="F292" s="162"/>
      <c r="G292" s="311"/>
      <c r="H292" s="312"/>
      <c r="I292" s="163"/>
    </row>
    <row r="293" spans="1:9" ht="15.75" x14ac:dyDescent="0.25">
      <c r="A293" s="160"/>
      <c r="B293" s="159"/>
      <c r="C293" s="159"/>
      <c r="D293" s="159"/>
      <c r="E293" s="161"/>
      <c r="F293" s="162"/>
      <c r="G293" s="311"/>
      <c r="H293" s="312"/>
      <c r="I293" s="163"/>
    </row>
    <row r="294" spans="1:9" ht="15.75" x14ac:dyDescent="0.25">
      <c r="A294" s="160"/>
      <c r="B294" s="159"/>
      <c r="C294" s="159"/>
      <c r="D294" s="159"/>
      <c r="E294" s="161"/>
      <c r="F294" s="162"/>
      <c r="G294" s="311"/>
      <c r="H294" s="312"/>
      <c r="I294" s="163"/>
    </row>
    <row r="295" spans="1:9" ht="15.75" x14ac:dyDescent="0.25">
      <c r="A295" s="160"/>
      <c r="B295" s="159"/>
      <c r="C295" s="159"/>
      <c r="D295" s="159"/>
      <c r="E295" s="161"/>
      <c r="F295" s="162"/>
      <c r="G295" s="311"/>
      <c r="H295" s="312"/>
      <c r="I295" s="163"/>
    </row>
    <row r="296" spans="1:9" ht="15.75" x14ac:dyDescent="0.25">
      <c r="A296" s="160"/>
      <c r="B296" s="159"/>
      <c r="C296" s="159"/>
      <c r="D296" s="159"/>
      <c r="E296" s="161"/>
      <c r="F296" s="162"/>
      <c r="G296" s="311"/>
      <c r="H296" s="312"/>
      <c r="I296" s="163"/>
    </row>
    <row r="297" spans="1:9" ht="15.75" x14ac:dyDescent="0.25">
      <c r="A297" s="160"/>
      <c r="B297" s="159"/>
      <c r="C297" s="159"/>
      <c r="D297" s="159"/>
      <c r="E297" s="161"/>
      <c r="F297" s="162"/>
      <c r="G297" s="311"/>
      <c r="H297" s="312"/>
      <c r="I297" s="163"/>
    </row>
    <row r="298" spans="1:9" ht="15.75" x14ac:dyDescent="0.25">
      <c r="A298" s="160"/>
      <c r="B298" s="159"/>
      <c r="C298" s="159"/>
      <c r="D298" s="159"/>
      <c r="E298" s="161"/>
      <c r="F298" s="162"/>
      <c r="G298" s="311"/>
      <c r="H298" s="312"/>
      <c r="I298" s="163"/>
    </row>
    <row r="299" spans="1:9" ht="15.75" x14ac:dyDescent="0.25">
      <c r="A299" s="160"/>
      <c r="B299" s="159"/>
      <c r="C299" s="159"/>
      <c r="D299" s="159"/>
      <c r="E299" s="161"/>
      <c r="F299" s="162"/>
      <c r="G299" s="311"/>
      <c r="H299" s="312"/>
      <c r="I299" s="163"/>
    </row>
    <row r="300" spans="1:9" ht="15.75" x14ac:dyDescent="0.25">
      <c r="A300" s="160"/>
      <c r="B300" s="159"/>
      <c r="C300" s="159"/>
      <c r="D300" s="159"/>
      <c r="E300" s="161"/>
      <c r="F300" s="162"/>
      <c r="G300" s="311"/>
      <c r="H300" s="312"/>
      <c r="I300" s="163"/>
    </row>
    <row r="301" spans="1:9" ht="15.75" x14ac:dyDescent="0.25">
      <c r="A301" s="160"/>
      <c r="B301" s="159"/>
      <c r="C301" s="159"/>
      <c r="D301" s="159"/>
      <c r="E301" s="161"/>
      <c r="F301" s="162"/>
      <c r="G301" s="311"/>
      <c r="H301" s="312"/>
      <c r="I301" s="163"/>
    </row>
    <row r="302" spans="1:9" ht="15.75" x14ac:dyDescent="0.25">
      <c r="A302" s="160"/>
      <c r="B302" s="159"/>
      <c r="C302" s="159"/>
      <c r="D302" s="159"/>
      <c r="E302" s="161"/>
      <c r="F302" s="162"/>
      <c r="G302" s="311"/>
      <c r="H302" s="312"/>
      <c r="I302" s="163"/>
    </row>
    <row r="303" spans="1:9" ht="15.75" x14ac:dyDescent="0.25">
      <c r="A303" s="160"/>
      <c r="B303" s="159"/>
      <c r="C303" s="159"/>
      <c r="D303" s="159"/>
      <c r="E303" s="161"/>
      <c r="F303" s="162"/>
      <c r="G303" s="311"/>
      <c r="H303" s="312"/>
      <c r="I303" s="163"/>
    </row>
    <row r="304" spans="1:9" ht="15.75" x14ac:dyDescent="0.25">
      <c r="A304" s="160"/>
      <c r="B304" s="159"/>
      <c r="C304" s="159"/>
      <c r="D304" s="159"/>
      <c r="E304" s="161"/>
      <c r="F304" s="162"/>
      <c r="G304" s="311"/>
      <c r="H304" s="312"/>
      <c r="I304" s="163"/>
    </row>
    <row r="305" spans="1:9" ht="15.75" x14ac:dyDescent="0.25">
      <c r="A305" s="160"/>
      <c r="B305" s="159"/>
      <c r="C305" s="159"/>
      <c r="D305" s="159"/>
      <c r="E305" s="161"/>
      <c r="F305" s="162"/>
      <c r="G305" s="311"/>
      <c r="H305" s="312"/>
      <c r="I305" s="163"/>
    </row>
    <row r="306" spans="1:9" ht="15.75" x14ac:dyDescent="0.25">
      <c r="A306" s="160"/>
      <c r="B306" s="159"/>
      <c r="C306" s="159"/>
      <c r="D306" s="159"/>
      <c r="E306" s="161"/>
      <c r="F306" s="162"/>
      <c r="G306" s="311"/>
      <c r="H306" s="312"/>
      <c r="I306" s="163"/>
    </row>
    <row r="307" spans="1:9" ht="15.75" x14ac:dyDescent="0.25">
      <c r="A307" s="160"/>
      <c r="B307" s="159"/>
      <c r="C307" s="159"/>
      <c r="D307" s="159"/>
      <c r="E307" s="161"/>
      <c r="F307" s="162"/>
      <c r="G307" s="311"/>
      <c r="H307" s="312"/>
      <c r="I307" s="163"/>
    </row>
    <row r="308" spans="1:9" ht="15.75" x14ac:dyDescent="0.25">
      <c r="A308" s="160"/>
      <c r="B308" s="159"/>
      <c r="C308" s="159"/>
      <c r="D308" s="159"/>
      <c r="E308" s="161"/>
      <c r="F308" s="162"/>
      <c r="G308" s="311"/>
      <c r="H308" s="312"/>
      <c r="I308" s="163"/>
    </row>
    <row r="309" spans="1:9" ht="15.75" x14ac:dyDescent="0.25">
      <c r="A309" s="160"/>
      <c r="B309" s="159"/>
      <c r="C309" s="159"/>
      <c r="D309" s="159"/>
      <c r="E309" s="161"/>
      <c r="F309" s="162"/>
      <c r="G309" s="311"/>
      <c r="H309" s="312"/>
      <c r="I309" s="163"/>
    </row>
    <row r="310" spans="1:9" ht="15.75" x14ac:dyDescent="0.25">
      <c r="A310" s="160"/>
      <c r="B310" s="159"/>
      <c r="C310" s="159"/>
      <c r="D310" s="159"/>
      <c r="E310" s="161"/>
      <c r="F310" s="162"/>
      <c r="G310" s="311"/>
      <c r="H310" s="312"/>
      <c r="I310" s="163"/>
    </row>
    <row r="311" spans="1:9" ht="15.75" x14ac:dyDescent="0.25">
      <c r="A311" s="160"/>
      <c r="B311" s="159"/>
      <c r="C311" s="159"/>
      <c r="D311" s="159"/>
      <c r="E311" s="161"/>
      <c r="F311" s="162"/>
      <c r="G311" s="311"/>
      <c r="H311" s="312"/>
      <c r="I311" s="163"/>
    </row>
    <row r="312" spans="1:9" ht="15.75" x14ac:dyDescent="0.25">
      <c r="A312" s="160"/>
      <c r="B312" s="159"/>
      <c r="C312" s="159"/>
      <c r="D312" s="159"/>
      <c r="E312" s="161"/>
      <c r="F312" s="162"/>
      <c r="G312" s="311"/>
      <c r="H312" s="312"/>
      <c r="I312" s="163"/>
    </row>
    <row r="313" spans="1:9" ht="15.75" x14ac:dyDescent="0.25">
      <c r="A313" s="160"/>
      <c r="B313" s="159"/>
      <c r="C313" s="159"/>
      <c r="D313" s="159"/>
      <c r="E313" s="161"/>
      <c r="F313" s="162"/>
      <c r="G313" s="311"/>
      <c r="H313" s="312"/>
      <c r="I313" s="163"/>
    </row>
    <row r="314" spans="1:9" ht="15.75" x14ac:dyDescent="0.25">
      <c r="A314" s="160"/>
      <c r="B314" s="159"/>
      <c r="C314" s="159"/>
      <c r="D314" s="159"/>
      <c r="E314" s="161"/>
      <c r="F314" s="162"/>
      <c r="G314" s="311"/>
      <c r="H314" s="312"/>
      <c r="I314" s="163"/>
    </row>
    <row r="315" spans="1:9" ht="15.75" x14ac:dyDescent="0.25">
      <c r="A315" s="160"/>
      <c r="B315" s="159"/>
      <c r="C315" s="159"/>
      <c r="D315" s="159"/>
      <c r="E315" s="161"/>
      <c r="F315" s="162"/>
      <c r="G315" s="311"/>
      <c r="H315" s="312"/>
      <c r="I315" s="163"/>
    </row>
    <row r="316" spans="1:9" ht="15.75" x14ac:dyDescent="0.25">
      <c r="A316" s="160"/>
      <c r="B316" s="159"/>
      <c r="C316" s="159"/>
      <c r="D316" s="159"/>
      <c r="E316" s="161"/>
      <c r="F316" s="162"/>
      <c r="G316" s="311"/>
      <c r="H316" s="312"/>
      <c r="I316" s="163"/>
    </row>
    <row r="317" spans="1:9" ht="15.75" x14ac:dyDescent="0.25">
      <c r="A317" s="160"/>
      <c r="B317" s="159"/>
      <c r="C317" s="159"/>
      <c r="D317" s="159"/>
      <c r="E317" s="161"/>
      <c r="F317" s="162"/>
      <c r="G317" s="311"/>
      <c r="H317" s="312"/>
      <c r="I317" s="163"/>
    </row>
    <row r="318" spans="1:9" ht="15.75" x14ac:dyDescent="0.25">
      <c r="A318" s="160"/>
      <c r="B318" s="159"/>
      <c r="C318" s="159"/>
      <c r="D318" s="159"/>
      <c r="E318" s="161"/>
      <c r="F318" s="162"/>
      <c r="G318" s="311"/>
      <c r="H318" s="312"/>
      <c r="I318" s="163"/>
    </row>
    <row r="319" spans="1:9" ht="15.75" x14ac:dyDescent="0.25">
      <c r="A319" s="160"/>
      <c r="B319" s="159"/>
      <c r="C319" s="159"/>
      <c r="D319" s="159"/>
      <c r="E319" s="161"/>
      <c r="F319" s="162"/>
      <c r="G319" s="311"/>
      <c r="H319" s="312"/>
      <c r="I319" s="163"/>
    </row>
    <row r="320" spans="1:9" ht="15.75" x14ac:dyDescent="0.25">
      <c r="A320" s="160"/>
      <c r="B320" s="159"/>
      <c r="C320" s="159"/>
      <c r="D320" s="159"/>
      <c r="E320" s="161"/>
      <c r="F320" s="162"/>
      <c r="G320" s="311"/>
      <c r="H320" s="312"/>
      <c r="I320" s="163"/>
    </row>
    <row r="321" spans="1:9" ht="15.75" x14ac:dyDescent="0.25">
      <c r="A321" s="160"/>
      <c r="B321" s="159"/>
      <c r="C321" s="159"/>
      <c r="D321" s="159"/>
      <c r="E321" s="161"/>
      <c r="F321" s="162"/>
      <c r="G321" s="311"/>
      <c r="H321" s="312"/>
      <c r="I321" s="163"/>
    </row>
    <row r="322" spans="1:9" ht="15.75" x14ac:dyDescent="0.25">
      <c r="A322" s="160"/>
      <c r="B322" s="159"/>
      <c r="C322" s="159"/>
      <c r="D322" s="159"/>
      <c r="E322" s="161"/>
      <c r="F322" s="162"/>
      <c r="G322" s="311"/>
      <c r="H322" s="312"/>
      <c r="I322" s="163"/>
    </row>
    <row r="323" spans="1:9" ht="15.75" x14ac:dyDescent="0.25">
      <c r="A323" s="160"/>
      <c r="B323" s="159"/>
      <c r="C323" s="159"/>
      <c r="D323" s="159"/>
      <c r="E323" s="161"/>
      <c r="F323" s="162"/>
      <c r="G323" s="311"/>
      <c r="H323" s="312"/>
      <c r="I323" s="163"/>
    </row>
    <row r="324" spans="1:9" ht="15.75" x14ac:dyDescent="0.25">
      <c r="A324" s="160"/>
      <c r="B324" s="159"/>
      <c r="C324" s="159"/>
      <c r="D324" s="159"/>
      <c r="E324" s="161"/>
      <c r="F324" s="162"/>
      <c r="G324" s="311"/>
      <c r="H324" s="312"/>
      <c r="I324" s="163"/>
    </row>
    <row r="325" spans="1:9" ht="15.75" x14ac:dyDescent="0.25">
      <c r="A325" s="160"/>
      <c r="B325" s="159"/>
      <c r="C325" s="159"/>
      <c r="D325" s="159"/>
      <c r="E325" s="161"/>
      <c r="F325" s="162"/>
      <c r="G325" s="311"/>
      <c r="H325" s="312"/>
      <c r="I325" s="163"/>
    </row>
    <row r="326" spans="1:9" ht="15.75" x14ac:dyDescent="0.25">
      <c r="A326" s="160"/>
      <c r="B326" s="159"/>
      <c r="C326" s="159"/>
      <c r="D326" s="159"/>
      <c r="E326" s="161"/>
      <c r="F326" s="162"/>
      <c r="G326" s="311"/>
      <c r="H326" s="312"/>
      <c r="I326" s="163"/>
    </row>
    <row r="327" spans="1:9" ht="15.75" x14ac:dyDescent="0.25">
      <c r="A327" s="160"/>
      <c r="B327" s="159"/>
      <c r="C327" s="159"/>
      <c r="D327" s="159"/>
      <c r="E327" s="161"/>
      <c r="F327" s="162"/>
      <c r="G327" s="311"/>
      <c r="H327" s="312"/>
      <c r="I327" s="163"/>
    </row>
    <row r="328" spans="1:9" ht="15.75" x14ac:dyDescent="0.25">
      <c r="A328" s="160"/>
      <c r="B328" s="159"/>
      <c r="C328" s="159"/>
      <c r="D328" s="159"/>
      <c r="E328" s="161"/>
      <c r="F328" s="162"/>
      <c r="G328" s="311"/>
      <c r="H328" s="312"/>
      <c r="I328" s="163"/>
    </row>
    <row r="329" spans="1:9" ht="15.75" x14ac:dyDescent="0.25">
      <c r="A329" s="160"/>
      <c r="B329" s="159"/>
      <c r="C329" s="159"/>
      <c r="D329" s="159"/>
      <c r="E329" s="161"/>
      <c r="F329" s="162"/>
      <c r="G329" s="311"/>
      <c r="H329" s="312"/>
      <c r="I329" s="163"/>
    </row>
    <row r="330" spans="1:9" ht="15.75" x14ac:dyDescent="0.25">
      <c r="A330" s="160"/>
      <c r="B330" s="159"/>
      <c r="C330" s="159"/>
      <c r="D330" s="159"/>
      <c r="E330" s="161"/>
      <c r="F330" s="162"/>
      <c r="G330" s="311"/>
      <c r="H330" s="312"/>
      <c r="I330" s="163"/>
    </row>
    <row r="331" spans="1:9" ht="15.75" x14ac:dyDescent="0.25">
      <c r="A331" s="160"/>
      <c r="B331" s="159"/>
      <c r="C331" s="159"/>
      <c r="D331" s="159"/>
      <c r="E331" s="161"/>
      <c r="F331" s="162"/>
      <c r="G331" s="311"/>
      <c r="H331" s="312"/>
      <c r="I331" s="163"/>
    </row>
    <row r="332" spans="1:9" ht="15.75" x14ac:dyDescent="0.25">
      <c r="A332" s="160"/>
      <c r="B332" s="159"/>
      <c r="C332" s="159"/>
      <c r="D332" s="159"/>
      <c r="E332" s="161"/>
      <c r="F332" s="162"/>
      <c r="G332" s="311"/>
      <c r="H332" s="312"/>
      <c r="I332" s="163"/>
    </row>
    <row r="333" spans="1:9" ht="15.75" x14ac:dyDescent="0.25">
      <c r="A333" s="160"/>
      <c r="B333" s="159"/>
      <c r="C333" s="159"/>
      <c r="D333" s="159"/>
      <c r="E333" s="161"/>
      <c r="F333" s="162"/>
      <c r="G333" s="311"/>
      <c r="H333" s="312"/>
      <c r="I333" s="163"/>
    </row>
    <row r="334" spans="1:9" ht="15.75" x14ac:dyDescent="0.25">
      <c r="A334" s="160"/>
      <c r="B334" s="159"/>
      <c r="C334" s="159"/>
      <c r="D334" s="159"/>
      <c r="E334" s="161"/>
      <c r="F334" s="162"/>
      <c r="G334" s="311"/>
      <c r="H334" s="312"/>
      <c r="I334" s="163"/>
    </row>
    <row r="335" spans="1:9" ht="15.75" x14ac:dyDescent="0.25">
      <c r="A335" s="160"/>
      <c r="B335" s="159"/>
      <c r="C335" s="159"/>
      <c r="D335" s="159"/>
      <c r="E335" s="161"/>
      <c r="F335" s="162"/>
      <c r="G335" s="311"/>
      <c r="H335" s="312"/>
      <c r="I335" s="163"/>
    </row>
    <row r="336" spans="1:9" ht="15.75" x14ac:dyDescent="0.25">
      <c r="A336" s="160"/>
      <c r="B336" s="159"/>
      <c r="C336" s="159"/>
      <c r="D336" s="159"/>
      <c r="E336" s="161"/>
      <c r="F336" s="162"/>
      <c r="G336" s="311"/>
      <c r="H336" s="312"/>
      <c r="I336" s="163"/>
    </row>
    <row r="337" spans="1:9" ht="15.75" x14ac:dyDescent="0.25">
      <c r="A337" s="160"/>
      <c r="B337" s="159"/>
      <c r="C337" s="159"/>
      <c r="D337" s="159"/>
      <c r="E337" s="161"/>
      <c r="F337" s="162"/>
      <c r="G337" s="311"/>
      <c r="H337" s="312"/>
      <c r="I337" s="163"/>
    </row>
    <row r="338" spans="1:9" ht="15.75" x14ac:dyDescent="0.25">
      <c r="A338" s="160"/>
      <c r="B338" s="159"/>
      <c r="C338" s="159"/>
      <c r="D338" s="159"/>
      <c r="E338" s="161"/>
      <c r="F338" s="162"/>
      <c r="G338" s="311"/>
      <c r="H338" s="312"/>
      <c r="I338" s="163"/>
    </row>
    <row r="339" spans="1:9" ht="15.75" x14ac:dyDescent="0.25">
      <c r="A339" s="160"/>
      <c r="B339" s="159"/>
      <c r="C339" s="159"/>
      <c r="D339" s="159"/>
      <c r="E339" s="161"/>
      <c r="F339" s="162"/>
      <c r="G339" s="311"/>
      <c r="H339" s="312"/>
      <c r="I339" s="163"/>
    </row>
    <row r="340" spans="1:9" ht="15.75" x14ac:dyDescent="0.25">
      <c r="A340" s="160"/>
      <c r="B340" s="159"/>
      <c r="C340" s="159"/>
      <c r="D340" s="159"/>
      <c r="E340" s="161"/>
      <c r="F340" s="162"/>
      <c r="G340" s="311"/>
      <c r="H340" s="312"/>
      <c r="I340" s="163"/>
    </row>
    <row r="341" spans="1:9" ht="15.75" x14ac:dyDescent="0.25">
      <c r="A341" s="160"/>
      <c r="B341" s="159"/>
      <c r="C341" s="159"/>
      <c r="D341" s="159"/>
      <c r="E341" s="161"/>
      <c r="F341" s="162"/>
      <c r="G341" s="311"/>
      <c r="H341" s="312"/>
      <c r="I341" s="163"/>
    </row>
    <row r="342" spans="1:9" ht="15.75" x14ac:dyDescent="0.25">
      <c r="A342" s="160"/>
      <c r="B342" s="159"/>
      <c r="C342" s="159"/>
      <c r="D342" s="159"/>
      <c r="E342" s="161"/>
      <c r="F342" s="162"/>
      <c r="G342" s="311"/>
      <c r="H342" s="312"/>
      <c r="I342" s="163"/>
    </row>
    <row r="343" spans="1:9" ht="15.75" x14ac:dyDescent="0.25">
      <c r="A343" s="160"/>
      <c r="B343" s="159"/>
      <c r="C343" s="159"/>
      <c r="D343" s="159"/>
      <c r="E343" s="161"/>
      <c r="F343" s="162"/>
      <c r="G343" s="311"/>
      <c r="H343" s="312"/>
      <c r="I343" s="163"/>
    </row>
    <row r="344" spans="1:9" ht="15.75" x14ac:dyDescent="0.25">
      <c r="A344" s="160"/>
      <c r="B344" s="159"/>
      <c r="C344" s="159"/>
      <c r="D344" s="159"/>
      <c r="E344" s="161"/>
      <c r="F344" s="162"/>
      <c r="G344" s="311"/>
      <c r="H344" s="312"/>
      <c r="I344" s="163"/>
    </row>
    <row r="345" spans="1:9" ht="15.75" x14ac:dyDescent="0.25">
      <c r="A345" s="160"/>
      <c r="B345" s="159"/>
      <c r="C345" s="159"/>
      <c r="D345" s="159"/>
      <c r="E345" s="161"/>
      <c r="F345" s="162"/>
      <c r="G345" s="311"/>
      <c r="H345" s="312"/>
      <c r="I345" s="163"/>
    </row>
    <row r="346" spans="1:9" ht="15.75" x14ac:dyDescent="0.25">
      <c r="A346" s="160"/>
      <c r="B346" s="159"/>
      <c r="C346" s="159"/>
      <c r="D346" s="159"/>
      <c r="E346" s="161"/>
      <c r="F346" s="162"/>
      <c r="G346" s="311"/>
      <c r="H346" s="312"/>
      <c r="I346" s="163"/>
    </row>
    <row r="347" spans="1:9" ht="15.75" x14ac:dyDescent="0.25">
      <c r="A347" s="160"/>
      <c r="B347" s="159"/>
      <c r="C347" s="159"/>
      <c r="D347" s="159"/>
      <c r="E347" s="161"/>
      <c r="F347" s="162"/>
      <c r="G347" s="311"/>
      <c r="H347" s="312"/>
      <c r="I347" s="163"/>
    </row>
    <row r="348" spans="1:9" ht="15.75" x14ac:dyDescent="0.25">
      <c r="A348" s="160"/>
      <c r="B348" s="159"/>
      <c r="C348" s="159"/>
      <c r="D348" s="159"/>
      <c r="E348" s="161"/>
      <c r="F348" s="162"/>
      <c r="G348" s="311"/>
      <c r="H348" s="312"/>
      <c r="I348" s="163"/>
    </row>
    <row r="349" spans="1:9" ht="15.75" x14ac:dyDescent="0.25">
      <c r="A349" s="160"/>
      <c r="B349" s="159"/>
      <c r="C349" s="159"/>
      <c r="D349" s="159"/>
      <c r="E349" s="161"/>
      <c r="F349" s="162"/>
      <c r="G349" s="311"/>
      <c r="H349" s="312"/>
      <c r="I349" s="163"/>
    </row>
    <row r="350" spans="1:9" ht="15.75" x14ac:dyDescent="0.25">
      <c r="A350" s="160"/>
      <c r="B350" s="159"/>
      <c r="C350" s="159"/>
      <c r="D350" s="159"/>
      <c r="E350" s="161"/>
      <c r="F350" s="162"/>
      <c r="G350" s="311"/>
      <c r="H350" s="312"/>
      <c r="I350" s="163"/>
    </row>
    <row r="351" spans="1:9" ht="15.75" x14ac:dyDescent="0.25">
      <c r="A351" s="160"/>
      <c r="B351" s="159"/>
      <c r="C351" s="159"/>
      <c r="D351" s="159"/>
      <c r="E351" s="161"/>
      <c r="F351" s="162"/>
      <c r="G351" s="311"/>
      <c r="H351" s="312"/>
      <c r="I351" s="163"/>
    </row>
    <row r="352" spans="1:9" ht="15.75" x14ac:dyDescent="0.25">
      <c r="A352" s="160"/>
      <c r="B352" s="159"/>
      <c r="C352" s="159"/>
      <c r="D352" s="159"/>
      <c r="E352" s="161"/>
      <c r="F352" s="162"/>
      <c r="G352" s="311"/>
      <c r="H352" s="312"/>
      <c r="I352" s="163"/>
    </row>
    <row r="353" spans="1:9" ht="15.75" x14ac:dyDescent="0.25">
      <c r="A353" s="160"/>
      <c r="B353" s="159"/>
      <c r="C353" s="159"/>
      <c r="D353" s="159"/>
      <c r="E353" s="161"/>
      <c r="F353" s="162"/>
      <c r="G353" s="311"/>
      <c r="H353" s="312"/>
      <c r="I353" s="163"/>
    </row>
    <row r="354" spans="1:9" ht="15.75" x14ac:dyDescent="0.25">
      <c r="A354" s="160"/>
      <c r="B354" s="159"/>
      <c r="C354" s="159"/>
      <c r="D354" s="159"/>
      <c r="E354" s="161"/>
      <c r="F354" s="162"/>
      <c r="G354" s="311"/>
      <c r="H354" s="312"/>
      <c r="I354" s="163"/>
    </row>
    <row r="355" spans="1:9" ht="15.75" x14ac:dyDescent="0.25">
      <c r="A355" s="160"/>
      <c r="B355" s="159"/>
      <c r="C355" s="159"/>
      <c r="D355" s="159"/>
      <c r="E355" s="161"/>
      <c r="F355" s="162"/>
      <c r="G355" s="311"/>
      <c r="H355" s="312"/>
      <c r="I355" s="163"/>
    </row>
    <row r="356" spans="1:9" ht="15.75" x14ac:dyDescent="0.25">
      <c r="A356" s="160"/>
      <c r="B356" s="159"/>
      <c r="C356" s="159"/>
      <c r="D356" s="159"/>
      <c r="E356" s="161"/>
      <c r="F356" s="162"/>
      <c r="G356" s="311"/>
      <c r="H356" s="312"/>
      <c r="I356" s="163"/>
    </row>
    <row r="357" spans="1:9" ht="15.75" x14ac:dyDescent="0.25">
      <c r="A357" s="160"/>
      <c r="B357" s="159"/>
      <c r="C357" s="159"/>
      <c r="D357" s="159"/>
      <c r="E357" s="161"/>
      <c r="F357" s="162"/>
      <c r="G357" s="311"/>
      <c r="H357" s="312"/>
      <c r="I357" s="163"/>
    </row>
    <row r="358" spans="1:9" ht="15.75" x14ac:dyDescent="0.25">
      <c r="A358" s="160"/>
      <c r="B358" s="159"/>
      <c r="C358" s="159"/>
      <c r="D358" s="159"/>
      <c r="E358" s="161"/>
      <c r="F358" s="162"/>
      <c r="G358" s="311"/>
      <c r="H358" s="312"/>
      <c r="I358" s="163"/>
    </row>
    <row r="359" spans="1:9" ht="15.75" x14ac:dyDescent="0.25">
      <c r="A359" s="160"/>
      <c r="B359" s="159"/>
      <c r="C359" s="159"/>
      <c r="D359" s="159"/>
      <c r="E359" s="161"/>
      <c r="F359" s="162"/>
      <c r="G359" s="311"/>
      <c r="H359" s="312"/>
      <c r="I359" s="163"/>
    </row>
    <row r="360" spans="1:9" ht="15.75" x14ac:dyDescent="0.25">
      <c r="A360" s="160"/>
      <c r="B360" s="159"/>
      <c r="C360" s="159"/>
      <c r="D360" s="159"/>
      <c r="E360" s="161"/>
      <c r="F360" s="162"/>
      <c r="G360" s="311"/>
      <c r="H360" s="312"/>
      <c r="I360" s="163"/>
    </row>
    <row r="361" spans="1:9" ht="15.75" x14ac:dyDescent="0.25">
      <c r="A361" s="160"/>
      <c r="B361" s="159"/>
      <c r="C361" s="159"/>
      <c r="D361" s="159"/>
      <c r="E361" s="161"/>
      <c r="F361" s="162"/>
      <c r="G361" s="311"/>
      <c r="H361" s="312"/>
      <c r="I361" s="163"/>
    </row>
    <row r="362" spans="1:9" ht="15.75" x14ac:dyDescent="0.25">
      <c r="A362" s="160"/>
      <c r="B362" s="159"/>
      <c r="C362" s="159"/>
      <c r="D362" s="159"/>
      <c r="E362" s="161"/>
      <c r="F362" s="162"/>
      <c r="G362" s="311"/>
      <c r="H362" s="312"/>
      <c r="I362" s="163"/>
    </row>
    <row r="363" spans="1:9" ht="15.75" x14ac:dyDescent="0.25">
      <c r="A363" s="160"/>
      <c r="B363" s="159"/>
      <c r="C363" s="159"/>
      <c r="D363" s="159"/>
      <c r="E363" s="161"/>
      <c r="F363" s="162"/>
      <c r="G363" s="311"/>
      <c r="H363" s="312"/>
      <c r="I363" s="163"/>
    </row>
    <row r="364" spans="1:9" ht="15.75" x14ac:dyDescent="0.25">
      <c r="A364" s="160"/>
      <c r="B364" s="159"/>
      <c r="C364" s="159"/>
      <c r="D364" s="159"/>
      <c r="E364" s="161"/>
      <c r="F364" s="162"/>
      <c r="G364" s="311"/>
      <c r="H364" s="312"/>
      <c r="I364" s="163"/>
    </row>
    <row r="365" spans="1:9" ht="15.75" x14ac:dyDescent="0.25">
      <c r="A365" s="160"/>
      <c r="B365" s="159"/>
      <c r="C365" s="159"/>
      <c r="D365" s="159"/>
      <c r="E365" s="161"/>
      <c r="F365" s="162"/>
      <c r="G365" s="311"/>
      <c r="H365" s="312"/>
      <c r="I365" s="163"/>
    </row>
    <row r="366" spans="1:9" ht="15.75" x14ac:dyDescent="0.25">
      <c r="A366" s="160"/>
      <c r="B366" s="159"/>
      <c r="C366" s="159"/>
      <c r="D366" s="159"/>
      <c r="E366" s="161"/>
      <c r="F366" s="162"/>
      <c r="G366" s="311"/>
      <c r="H366" s="312"/>
      <c r="I366" s="163"/>
    </row>
    <row r="367" spans="1:9" ht="15.75" x14ac:dyDescent="0.25">
      <c r="A367" s="160"/>
      <c r="B367" s="159"/>
      <c r="C367" s="159"/>
      <c r="D367" s="159"/>
      <c r="E367" s="161"/>
      <c r="F367" s="162"/>
      <c r="G367" s="311"/>
      <c r="H367" s="312"/>
      <c r="I367" s="163"/>
    </row>
    <row r="368" spans="1:9" ht="15.75" x14ac:dyDescent="0.25">
      <c r="A368" s="160"/>
      <c r="B368" s="159"/>
      <c r="C368" s="159"/>
      <c r="D368" s="159"/>
      <c r="E368" s="161"/>
      <c r="F368" s="162"/>
      <c r="G368" s="311"/>
      <c r="H368" s="312"/>
      <c r="I368" s="163"/>
    </row>
    <row r="369" spans="1:9" ht="15.75" x14ac:dyDescent="0.25">
      <c r="A369" s="160"/>
      <c r="B369" s="159"/>
      <c r="C369" s="159"/>
      <c r="D369" s="159"/>
      <c r="E369" s="161"/>
      <c r="F369" s="162"/>
      <c r="G369" s="311"/>
      <c r="H369" s="312"/>
      <c r="I369" s="163"/>
    </row>
    <row r="370" spans="1:9" ht="15.75" x14ac:dyDescent="0.25">
      <c r="A370" s="160"/>
      <c r="B370" s="159"/>
      <c r="C370" s="159"/>
      <c r="D370" s="159"/>
      <c r="E370" s="161"/>
      <c r="F370" s="162"/>
      <c r="G370" s="311"/>
      <c r="H370" s="312"/>
      <c r="I370" s="163"/>
    </row>
    <row r="371" spans="1:9" ht="15.75" x14ac:dyDescent="0.25">
      <c r="A371" s="160"/>
      <c r="B371" s="159"/>
      <c r="C371" s="159"/>
      <c r="D371" s="159"/>
      <c r="E371" s="161"/>
      <c r="F371" s="162"/>
      <c r="G371" s="311"/>
      <c r="H371" s="312"/>
      <c r="I371" s="163"/>
    </row>
    <row r="372" spans="1:9" ht="15.75" x14ac:dyDescent="0.25">
      <c r="A372" s="160"/>
      <c r="B372" s="159"/>
      <c r="C372" s="159"/>
      <c r="D372" s="159"/>
      <c r="E372" s="161"/>
      <c r="F372" s="162"/>
      <c r="G372" s="311"/>
      <c r="H372" s="312"/>
      <c r="I372" s="163"/>
    </row>
    <row r="373" spans="1:9" ht="15.75" x14ac:dyDescent="0.25">
      <c r="A373" s="160"/>
      <c r="B373" s="159"/>
      <c r="C373" s="159"/>
      <c r="D373" s="159"/>
      <c r="E373" s="161"/>
      <c r="F373" s="162"/>
      <c r="G373" s="311"/>
      <c r="H373" s="312"/>
      <c r="I373" s="163"/>
    </row>
    <row r="374" spans="1:9" ht="15.75" x14ac:dyDescent="0.25">
      <c r="A374" s="160"/>
      <c r="B374" s="159"/>
      <c r="C374" s="159"/>
      <c r="D374" s="159"/>
      <c r="E374" s="161"/>
      <c r="F374" s="162"/>
      <c r="G374" s="311"/>
      <c r="H374" s="312"/>
      <c r="I374" s="163"/>
    </row>
    <row r="375" spans="1:9" ht="15.75" x14ac:dyDescent="0.25">
      <c r="A375" s="160"/>
      <c r="B375" s="159"/>
      <c r="C375" s="159"/>
      <c r="D375" s="159"/>
      <c r="E375" s="161"/>
      <c r="F375" s="162"/>
      <c r="G375" s="311"/>
      <c r="H375" s="312"/>
      <c r="I375" s="163"/>
    </row>
    <row r="376" spans="1:9" ht="15.75" x14ac:dyDescent="0.25">
      <c r="A376" s="160"/>
      <c r="B376" s="159"/>
      <c r="C376" s="159"/>
      <c r="D376" s="159"/>
      <c r="E376" s="161"/>
      <c r="F376" s="162"/>
      <c r="G376" s="311"/>
      <c r="H376" s="312"/>
      <c r="I376" s="163"/>
    </row>
    <row r="377" spans="1:9" ht="15.75" x14ac:dyDescent="0.25">
      <c r="A377" s="160"/>
      <c r="B377" s="159"/>
      <c r="C377" s="159"/>
      <c r="D377" s="159"/>
      <c r="E377" s="161"/>
      <c r="F377" s="162"/>
      <c r="G377" s="311"/>
      <c r="H377" s="312"/>
      <c r="I377" s="163"/>
    </row>
    <row r="378" spans="1:9" ht="15.75" x14ac:dyDescent="0.25">
      <c r="A378" s="160"/>
      <c r="B378" s="159"/>
      <c r="C378" s="159"/>
      <c r="D378" s="159"/>
      <c r="E378" s="161"/>
      <c r="F378" s="162"/>
      <c r="G378" s="311"/>
      <c r="H378" s="312"/>
      <c r="I378" s="163"/>
    </row>
    <row r="379" spans="1:9" ht="15.75" x14ac:dyDescent="0.25">
      <c r="A379" s="160"/>
      <c r="B379" s="159"/>
      <c r="C379" s="159"/>
      <c r="D379" s="159"/>
      <c r="E379" s="161"/>
      <c r="F379" s="162"/>
      <c r="G379" s="311"/>
      <c r="H379" s="312"/>
      <c r="I379" s="163"/>
    </row>
    <row r="380" spans="1:9" ht="15.75" x14ac:dyDescent="0.25">
      <c r="A380" s="160"/>
      <c r="B380" s="159"/>
      <c r="C380" s="159"/>
      <c r="D380" s="159"/>
      <c r="E380" s="161"/>
      <c r="F380" s="162"/>
      <c r="G380" s="311"/>
      <c r="H380" s="312"/>
      <c r="I380" s="163"/>
    </row>
    <row r="381" spans="1:9" ht="15.75" x14ac:dyDescent="0.25">
      <c r="A381" s="160"/>
      <c r="B381" s="159"/>
      <c r="C381" s="159"/>
      <c r="D381" s="159"/>
      <c r="E381" s="161"/>
      <c r="F381" s="162"/>
      <c r="G381" s="311"/>
      <c r="H381" s="312"/>
      <c r="I381" s="163"/>
    </row>
    <row r="382" spans="1:9" ht="15.75" x14ac:dyDescent="0.25">
      <c r="A382" s="160"/>
      <c r="B382" s="159"/>
      <c r="C382" s="159"/>
      <c r="D382" s="159"/>
      <c r="E382" s="161"/>
      <c r="F382" s="162"/>
      <c r="G382" s="311"/>
      <c r="H382" s="312"/>
      <c r="I382" s="163"/>
    </row>
    <row r="383" spans="1:9" ht="15.75" x14ac:dyDescent="0.25">
      <c r="A383" s="160"/>
      <c r="B383" s="159"/>
      <c r="C383" s="159"/>
      <c r="D383" s="159"/>
      <c r="E383" s="161"/>
      <c r="F383" s="162"/>
      <c r="G383" s="311"/>
      <c r="H383" s="312"/>
      <c r="I383" s="163"/>
    </row>
    <row r="384" spans="1:9" ht="15.75" x14ac:dyDescent="0.25">
      <c r="A384" s="160"/>
      <c r="B384" s="159"/>
      <c r="C384" s="159"/>
      <c r="D384" s="159"/>
      <c r="E384" s="161"/>
      <c r="F384" s="162"/>
      <c r="G384" s="311"/>
      <c r="H384" s="312"/>
      <c r="I384" s="163"/>
    </row>
    <row r="385" spans="1:9" ht="15.75" x14ac:dyDescent="0.25">
      <c r="A385" s="160"/>
      <c r="B385" s="159"/>
      <c r="C385" s="159"/>
      <c r="D385" s="159"/>
      <c r="E385" s="161"/>
      <c r="F385" s="162"/>
      <c r="G385" s="311"/>
      <c r="H385" s="312"/>
      <c r="I385" s="163"/>
    </row>
    <row r="386" spans="1:9" ht="15.75" x14ac:dyDescent="0.25">
      <c r="A386" s="160"/>
      <c r="B386" s="159"/>
      <c r="C386" s="159"/>
      <c r="D386" s="159"/>
      <c r="E386" s="161"/>
      <c r="F386" s="162"/>
      <c r="G386" s="311"/>
      <c r="H386" s="312"/>
      <c r="I386" s="163"/>
    </row>
    <row r="387" spans="1:9" ht="15.75" x14ac:dyDescent="0.25">
      <c r="A387" s="160"/>
      <c r="B387" s="159"/>
      <c r="C387" s="159"/>
      <c r="D387" s="159"/>
      <c r="E387" s="161"/>
      <c r="F387" s="162"/>
      <c r="G387" s="311"/>
      <c r="H387" s="312"/>
      <c r="I387" s="163"/>
    </row>
    <row r="388" spans="1:9" ht="15.75" x14ac:dyDescent="0.25">
      <c r="A388" s="160"/>
      <c r="B388" s="159"/>
      <c r="C388" s="159"/>
      <c r="D388" s="159"/>
      <c r="E388" s="161"/>
      <c r="F388" s="162"/>
      <c r="G388" s="311"/>
      <c r="H388" s="312"/>
      <c r="I388" s="163"/>
    </row>
    <row r="389" spans="1:9" ht="15.75" x14ac:dyDescent="0.25">
      <c r="A389" s="160"/>
      <c r="B389" s="159"/>
      <c r="C389" s="159"/>
      <c r="D389" s="159"/>
      <c r="E389" s="161"/>
      <c r="F389" s="162"/>
      <c r="G389" s="311"/>
      <c r="H389" s="312"/>
      <c r="I389" s="163"/>
    </row>
    <row r="390" spans="1:9" ht="15.75" x14ac:dyDescent="0.25">
      <c r="A390" s="160"/>
      <c r="B390" s="159"/>
      <c r="C390" s="159"/>
      <c r="D390" s="159"/>
      <c r="E390" s="161"/>
      <c r="F390" s="162"/>
      <c r="G390" s="311"/>
      <c r="H390" s="312"/>
      <c r="I390" s="163"/>
    </row>
    <row r="391" spans="1:9" ht="15.75" x14ac:dyDescent="0.25">
      <c r="A391" s="160"/>
      <c r="B391" s="159"/>
      <c r="C391" s="159"/>
      <c r="D391" s="159"/>
      <c r="E391" s="161"/>
      <c r="F391" s="162"/>
      <c r="G391" s="311"/>
      <c r="H391" s="312"/>
      <c r="I391" s="163"/>
    </row>
    <row r="392" spans="1:9" ht="15.75" x14ac:dyDescent="0.25">
      <c r="A392" s="160"/>
      <c r="B392" s="159"/>
      <c r="C392" s="159"/>
      <c r="D392" s="159"/>
      <c r="E392" s="161"/>
      <c r="F392" s="162"/>
      <c r="G392" s="311"/>
      <c r="H392" s="312"/>
      <c r="I392" s="163"/>
    </row>
    <row r="393" spans="1:9" ht="15.75" x14ac:dyDescent="0.25">
      <c r="A393" s="160"/>
      <c r="B393" s="159"/>
      <c r="C393" s="159"/>
      <c r="D393" s="159"/>
      <c r="E393" s="161"/>
      <c r="F393" s="162"/>
      <c r="G393" s="311"/>
      <c r="H393" s="312"/>
      <c r="I393" s="163"/>
    </row>
    <row r="394" spans="1:9" ht="15.75" x14ac:dyDescent="0.25">
      <c r="A394" s="160"/>
      <c r="B394" s="159"/>
      <c r="C394" s="159"/>
      <c r="D394" s="159"/>
      <c r="E394" s="161"/>
      <c r="F394" s="162"/>
      <c r="G394" s="311"/>
      <c r="H394" s="312"/>
      <c r="I394" s="163"/>
    </row>
    <row r="395" spans="1:9" ht="15.75" x14ac:dyDescent="0.25">
      <c r="A395" s="160"/>
      <c r="B395" s="159"/>
      <c r="C395" s="159"/>
      <c r="D395" s="159"/>
      <c r="E395" s="161"/>
      <c r="F395" s="162"/>
      <c r="G395" s="311"/>
      <c r="H395" s="312"/>
      <c r="I395" s="163"/>
    </row>
    <row r="396" spans="1:9" ht="15.75" x14ac:dyDescent="0.25">
      <c r="A396" s="160"/>
      <c r="B396" s="159"/>
      <c r="C396" s="159"/>
      <c r="D396" s="159"/>
      <c r="E396" s="161"/>
      <c r="F396" s="162"/>
      <c r="G396" s="311"/>
      <c r="H396" s="312"/>
      <c r="I396" s="163"/>
    </row>
    <row r="397" spans="1:9" ht="15.75" x14ac:dyDescent="0.25">
      <c r="A397" s="160"/>
      <c r="B397" s="159"/>
      <c r="C397" s="159"/>
      <c r="D397" s="159"/>
      <c r="E397" s="161"/>
      <c r="F397" s="162"/>
      <c r="G397" s="311"/>
      <c r="H397" s="312"/>
      <c r="I397" s="163"/>
    </row>
    <row r="398" spans="1:9" ht="15.75" x14ac:dyDescent="0.25">
      <c r="A398" s="160"/>
      <c r="B398" s="159"/>
      <c r="C398" s="159"/>
      <c r="D398" s="159"/>
      <c r="E398" s="161"/>
      <c r="F398" s="162"/>
      <c r="G398" s="311"/>
      <c r="H398" s="312"/>
      <c r="I398" s="163"/>
    </row>
    <row r="399" spans="1:9" ht="15.75" x14ac:dyDescent="0.25">
      <c r="A399" s="160"/>
      <c r="B399" s="159"/>
      <c r="C399" s="159"/>
      <c r="D399" s="159"/>
      <c r="E399" s="161"/>
      <c r="F399" s="162"/>
      <c r="G399" s="311"/>
      <c r="H399" s="312"/>
      <c r="I399" s="163"/>
    </row>
    <row r="400" spans="1:9" ht="15.75" x14ac:dyDescent="0.25">
      <c r="A400" s="160"/>
      <c r="B400" s="159"/>
      <c r="C400" s="159"/>
      <c r="D400" s="159"/>
      <c r="E400" s="161"/>
      <c r="F400" s="162"/>
      <c r="G400" s="311"/>
      <c r="H400" s="312"/>
      <c r="I400" s="163"/>
    </row>
    <row r="401" spans="1:9" ht="15.75" x14ac:dyDescent="0.25">
      <c r="A401" s="160"/>
      <c r="B401" s="159"/>
      <c r="C401" s="159"/>
      <c r="D401" s="159"/>
      <c r="E401" s="161"/>
      <c r="F401" s="162"/>
      <c r="G401" s="311"/>
      <c r="H401" s="312"/>
      <c r="I401" s="163"/>
    </row>
    <row r="402" spans="1:9" ht="15.75" x14ac:dyDescent="0.25">
      <c r="A402" s="160"/>
      <c r="B402" s="159"/>
      <c r="C402" s="159"/>
      <c r="D402" s="159"/>
      <c r="E402" s="161"/>
      <c r="F402" s="162"/>
      <c r="G402" s="311"/>
      <c r="H402" s="312"/>
      <c r="I402" s="163"/>
    </row>
    <row r="403" spans="1:9" ht="15.75" x14ac:dyDescent="0.25">
      <c r="A403" s="160"/>
      <c r="B403" s="159"/>
      <c r="C403" s="159"/>
      <c r="D403" s="159"/>
      <c r="E403" s="161"/>
      <c r="F403" s="162"/>
      <c r="G403" s="311"/>
      <c r="H403" s="312"/>
      <c r="I403" s="163"/>
    </row>
    <row r="404" spans="1:9" ht="15.75" x14ac:dyDescent="0.25">
      <c r="A404" s="160"/>
      <c r="B404" s="159"/>
      <c r="C404" s="159"/>
      <c r="D404" s="159"/>
      <c r="E404" s="161"/>
      <c r="F404" s="162"/>
      <c r="G404" s="311"/>
      <c r="H404" s="312"/>
      <c r="I404" s="163"/>
    </row>
    <row r="405" spans="1:9" ht="15.75" x14ac:dyDescent="0.25">
      <c r="A405" s="160"/>
      <c r="B405" s="159"/>
      <c r="C405" s="159"/>
      <c r="D405" s="159"/>
      <c r="E405" s="161"/>
      <c r="F405" s="162"/>
      <c r="G405" s="311"/>
      <c r="H405" s="312"/>
      <c r="I405" s="163"/>
    </row>
    <row r="406" spans="1:9" ht="15.75" x14ac:dyDescent="0.25">
      <c r="A406" s="160"/>
      <c r="B406" s="159"/>
      <c r="C406" s="159"/>
      <c r="D406" s="159"/>
      <c r="E406" s="161"/>
      <c r="F406" s="162"/>
      <c r="G406" s="311"/>
      <c r="H406" s="312"/>
      <c r="I406" s="163"/>
    </row>
    <row r="407" spans="1:9" ht="15.75" x14ac:dyDescent="0.25">
      <c r="A407" s="160"/>
      <c r="B407" s="159"/>
      <c r="C407" s="159"/>
      <c r="D407" s="159"/>
      <c r="E407" s="161"/>
      <c r="F407" s="162"/>
      <c r="G407" s="311"/>
      <c r="H407" s="312"/>
      <c r="I407" s="163"/>
    </row>
    <row r="408" spans="1:9" ht="15.75" x14ac:dyDescent="0.25">
      <c r="A408" s="160"/>
      <c r="B408" s="159"/>
      <c r="C408" s="159"/>
      <c r="D408" s="159"/>
      <c r="E408" s="161"/>
      <c r="F408" s="162"/>
      <c r="G408" s="311"/>
      <c r="H408" s="312"/>
      <c r="I408" s="163"/>
    </row>
    <row r="409" spans="1:9" ht="15.75" x14ac:dyDescent="0.25">
      <c r="A409" s="160"/>
      <c r="B409" s="159"/>
      <c r="C409" s="159"/>
      <c r="D409" s="159"/>
      <c r="E409" s="161"/>
      <c r="F409" s="162"/>
      <c r="G409" s="311"/>
      <c r="H409" s="312"/>
      <c r="I409" s="163"/>
    </row>
    <row r="410" spans="1:9" ht="15.75" x14ac:dyDescent="0.25">
      <c r="A410" s="160"/>
      <c r="B410" s="159"/>
      <c r="C410" s="159"/>
      <c r="D410" s="159"/>
      <c r="E410" s="161"/>
      <c r="F410" s="162"/>
      <c r="G410" s="311"/>
      <c r="H410" s="312"/>
      <c r="I410" s="163"/>
    </row>
    <row r="411" spans="1:9" ht="15.75" x14ac:dyDescent="0.25">
      <c r="A411" s="160"/>
      <c r="B411" s="159"/>
      <c r="C411" s="159"/>
      <c r="D411" s="159"/>
      <c r="E411" s="161"/>
      <c r="F411" s="162"/>
      <c r="G411" s="311"/>
      <c r="H411" s="312"/>
      <c r="I411" s="163"/>
    </row>
    <row r="412" spans="1:9" ht="15.75" x14ac:dyDescent="0.25">
      <c r="A412" s="160"/>
      <c r="B412" s="159"/>
      <c r="C412" s="159"/>
      <c r="D412" s="159"/>
      <c r="E412" s="161"/>
      <c r="F412" s="162"/>
      <c r="G412" s="311"/>
      <c r="H412" s="312"/>
      <c r="I412" s="163"/>
    </row>
    <row r="413" spans="1:9" ht="15.75" x14ac:dyDescent="0.25">
      <c r="A413" s="160"/>
      <c r="B413" s="159"/>
      <c r="C413" s="159"/>
      <c r="D413" s="159"/>
      <c r="E413" s="161"/>
      <c r="F413" s="162"/>
      <c r="G413" s="311"/>
      <c r="H413" s="312"/>
      <c r="I413" s="163"/>
    </row>
    <row r="414" spans="1:9" ht="15.75" x14ac:dyDescent="0.25">
      <c r="A414" s="160"/>
      <c r="B414" s="159"/>
      <c r="C414" s="159"/>
      <c r="D414" s="159"/>
      <c r="E414" s="161"/>
      <c r="F414" s="162"/>
      <c r="G414" s="311"/>
      <c r="H414" s="312"/>
      <c r="I414" s="163"/>
    </row>
    <row r="415" spans="1:9" ht="15.75" x14ac:dyDescent="0.25">
      <c r="A415" s="160"/>
      <c r="B415" s="159"/>
      <c r="C415" s="159"/>
      <c r="D415" s="159"/>
      <c r="E415" s="161"/>
      <c r="F415" s="162"/>
      <c r="G415" s="311"/>
      <c r="H415" s="312"/>
      <c r="I415" s="163"/>
    </row>
    <row r="416" spans="1:9" ht="15.75" x14ac:dyDescent="0.25">
      <c r="A416" s="160"/>
      <c r="B416" s="159"/>
      <c r="C416" s="159"/>
      <c r="D416" s="159"/>
      <c r="E416" s="161"/>
      <c r="F416" s="162"/>
      <c r="G416" s="311"/>
      <c r="H416" s="312"/>
      <c r="I416" s="163"/>
    </row>
    <row r="417" spans="1:9" ht="15.75" x14ac:dyDescent="0.25">
      <c r="A417" s="160"/>
      <c r="B417" s="159"/>
      <c r="C417" s="159"/>
      <c r="D417" s="159"/>
      <c r="E417" s="161"/>
      <c r="F417" s="162"/>
      <c r="G417" s="311"/>
      <c r="H417" s="312"/>
      <c r="I417" s="163"/>
    </row>
    <row r="418" spans="1:9" ht="15.75" x14ac:dyDescent="0.25">
      <c r="A418" s="160"/>
      <c r="B418" s="159"/>
      <c r="C418" s="159"/>
      <c r="D418" s="159"/>
      <c r="E418" s="161"/>
      <c r="F418" s="162"/>
      <c r="G418" s="311"/>
      <c r="H418" s="312"/>
      <c r="I418" s="163"/>
    </row>
    <row r="419" spans="1:9" ht="15.75" x14ac:dyDescent="0.25">
      <c r="A419" s="160"/>
      <c r="B419" s="159"/>
      <c r="C419" s="159"/>
      <c r="D419" s="159"/>
      <c r="E419" s="161"/>
      <c r="F419" s="162"/>
      <c r="G419" s="311"/>
      <c r="H419" s="312"/>
      <c r="I419" s="163"/>
    </row>
    <row r="420" spans="1:9" ht="15.75" x14ac:dyDescent="0.25">
      <c r="A420" s="160"/>
      <c r="B420" s="159"/>
      <c r="C420" s="159"/>
      <c r="D420" s="159"/>
      <c r="E420" s="161"/>
      <c r="F420" s="162"/>
      <c r="G420" s="311"/>
      <c r="H420" s="312"/>
      <c r="I420" s="163"/>
    </row>
    <row r="421" spans="1:9" ht="15.75" x14ac:dyDescent="0.25">
      <c r="A421" s="160"/>
      <c r="B421" s="159"/>
      <c r="C421" s="159"/>
      <c r="D421" s="159"/>
      <c r="E421" s="161"/>
      <c r="F421" s="162"/>
      <c r="G421" s="311"/>
      <c r="H421" s="312"/>
      <c r="I421" s="163"/>
    </row>
    <row r="422" spans="1:9" ht="15.75" x14ac:dyDescent="0.25">
      <c r="A422" s="160"/>
      <c r="B422" s="159"/>
      <c r="C422" s="159"/>
      <c r="D422" s="159"/>
      <c r="E422" s="161"/>
      <c r="F422" s="162"/>
      <c r="G422" s="311"/>
      <c r="H422" s="312"/>
      <c r="I422" s="163"/>
    </row>
    <row r="423" spans="1:9" ht="15.75" x14ac:dyDescent="0.25">
      <c r="A423" s="160"/>
      <c r="B423" s="159"/>
      <c r="C423" s="159"/>
      <c r="D423" s="159"/>
      <c r="E423" s="161"/>
      <c r="F423" s="162"/>
      <c r="G423" s="311"/>
      <c r="H423" s="312"/>
      <c r="I423" s="163"/>
    </row>
    <row r="424" spans="1:9" ht="15.75" x14ac:dyDescent="0.25">
      <c r="A424" s="160"/>
      <c r="B424" s="159"/>
      <c r="C424" s="159"/>
      <c r="D424" s="159"/>
      <c r="E424" s="161"/>
      <c r="F424" s="162"/>
      <c r="G424" s="311"/>
      <c r="H424" s="312"/>
      <c r="I424" s="163"/>
    </row>
    <row r="425" spans="1:9" ht="15.75" x14ac:dyDescent="0.25">
      <c r="A425" s="160"/>
      <c r="B425" s="159"/>
      <c r="C425" s="159"/>
      <c r="D425" s="159"/>
      <c r="E425" s="161"/>
      <c r="F425" s="162"/>
      <c r="G425" s="311"/>
      <c r="H425" s="312"/>
      <c r="I425" s="163"/>
    </row>
    <row r="426" spans="1:9" ht="15.75" x14ac:dyDescent="0.25">
      <c r="A426" s="160"/>
      <c r="B426" s="159"/>
      <c r="C426" s="159"/>
      <c r="D426" s="159"/>
      <c r="E426" s="161"/>
      <c r="F426" s="162"/>
      <c r="G426" s="311"/>
      <c r="H426" s="312"/>
      <c r="I426" s="163"/>
    </row>
    <row r="427" spans="1:9" ht="15.75" x14ac:dyDescent="0.25">
      <c r="A427" s="160"/>
      <c r="B427" s="159"/>
      <c r="C427" s="159"/>
      <c r="D427" s="159"/>
      <c r="E427" s="161"/>
      <c r="F427" s="162"/>
      <c r="G427" s="311"/>
      <c r="H427" s="312"/>
      <c r="I427" s="163"/>
    </row>
    <row r="428" spans="1:9" ht="15.75" x14ac:dyDescent="0.25">
      <c r="A428" s="160"/>
      <c r="B428" s="159"/>
      <c r="C428" s="159"/>
      <c r="D428" s="159"/>
      <c r="E428" s="161"/>
      <c r="F428" s="162"/>
      <c r="G428" s="311"/>
      <c r="H428" s="312"/>
      <c r="I428" s="163"/>
    </row>
    <row r="429" spans="1:9" ht="15.75" x14ac:dyDescent="0.25">
      <c r="A429" s="160"/>
      <c r="B429" s="159"/>
      <c r="C429" s="159"/>
      <c r="D429" s="159"/>
      <c r="E429" s="161"/>
      <c r="F429" s="162"/>
      <c r="G429" s="311"/>
      <c r="H429" s="312"/>
      <c r="I429" s="163"/>
    </row>
    <row r="430" spans="1:9" ht="15.75" x14ac:dyDescent="0.25">
      <c r="A430" s="160"/>
      <c r="B430" s="159"/>
      <c r="C430" s="159"/>
      <c r="D430" s="159"/>
      <c r="E430" s="161"/>
      <c r="F430" s="162"/>
      <c r="G430" s="311"/>
      <c r="H430" s="312"/>
      <c r="I430" s="163"/>
    </row>
    <row r="431" spans="1:9" ht="15.75" x14ac:dyDescent="0.25">
      <c r="A431" s="160"/>
      <c r="B431" s="159"/>
      <c r="C431" s="159"/>
      <c r="D431" s="159"/>
      <c r="E431" s="161"/>
      <c r="F431" s="162"/>
      <c r="G431" s="311"/>
      <c r="H431" s="312"/>
      <c r="I431" s="163"/>
    </row>
    <row r="432" spans="1:9" ht="15.75" x14ac:dyDescent="0.25">
      <c r="A432" s="160"/>
      <c r="B432" s="159"/>
      <c r="C432" s="159"/>
      <c r="D432" s="159"/>
      <c r="E432" s="161"/>
      <c r="F432" s="162"/>
      <c r="G432" s="311"/>
      <c r="H432" s="312"/>
      <c r="I432" s="163"/>
    </row>
    <row r="433" spans="1:9" ht="15.75" x14ac:dyDescent="0.25">
      <c r="A433" s="160"/>
      <c r="B433" s="159"/>
      <c r="C433" s="159"/>
      <c r="D433" s="159"/>
      <c r="E433" s="161"/>
      <c r="F433" s="162"/>
      <c r="G433" s="311"/>
      <c r="H433" s="312"/>
      <c r="I433" s="163"/>
    </row>
    <row r="434" spans="1:9" ht="15.75" x14ac:dyDescent="0.25">
      <c r="A434" s="160"/>
      <c r="B434" s="159"/>
      <c r="C434" s="159"/>
      <c r="D434" s="159"/>
      <c r="E434" s="161"/>
      <c r="F434" s="162"/>
      <c r="G434" s="311"/>
      <c r="H434" s="312"/>
      <c r="I434" s="163"/>
    </row>
    <row r="435" spans="1:9" ht="15.75" x14ac:dyDescent="0.25">
      <c r="A435" s="160"/>
      <c r="B435" s="159"/>
      <c r="C435" s="159"/>
      <c r="D435" s="159"/>
      <c r="E435" s="161"/>
      <c r="F435" s="162"/>
      <c r="G435" s="311"/>
      <c r="H435" s="312"/>
      <c r="I435" s="163"/>
    </row>
    <row r="436" spans="1:9" ht="15.75" x14ac:dyDescent="0.25">
      <c r="A436" s="160"/>
      <c r="B436" s="159"/>
      <c r="C436" s="159"/>
      <c r="D436" s="159"/>
      <c r="E436" s="161"/>
      <c r="F436" s="162"/>
      <c r="G436" s="311"/>
      <c r="H436" s="312"/>
      <c r="I436" s="163"/>
    </row>
    <row r="437" spans="1:9" ht="15.75" x14ac:dyDescent="0.25">
      <c r="A437" s="160"/>
      <c r="B437" s="159"/>
      <c r="C437" s="159"/>
      <c r="D437" s="159"/>
      <c r="E437" s="161"/>
      <c r="F437" s="162"/>
      <c r="G437" s="311"/>
      <c r="H437" s="312"/>
      <c r="I437" s="163"/>
    </row>
    <row r="438" spans="1:9" ht="15.75" x14ac:dyDescent="0.25">
      <c r="A438" s="160"/>
      <c r="B438" s="159"/>
      <c r="C438" s="159"/>
      <c r="D438" s="159"/>
      <c r="E438" s="161"/>
      <c r="F438" s="162"/>
      <c r="G438" s="311"/>
      <c r="H438" s="312"/>
      <c r="I438" s="163"/>
    </row>
    <row r="439" spans="1:9" ht="15.75" x14ac:dyDescent="0.25">
      <c r="A439" s="160"/>
      <c r="B439" s="159"/>
      <c r="C439" s="159"/>
      <c r="D439" s="159"/>
      <c r="E439" s="161"/>
      <c r="F439" s="162"/>
      <c r="G439" s="311"/>
      <c r="H439" s="312"/>
      <c r="I439" s="163"/>
    </row>
    <row r="440" spans="1:9" ht="15.75" x14ac:dyDescent="0.25">
      <c r="A440" s="160"/>
      <c r="B440" s="159"/>
      <c r="C440" s="159"/>
      <c r="D440" s="159"/>
      <c r="E440" s="161"/>
      <c r="F440" s="162"/>
      <c r="G440" s="311"/>
      <c r="H440" s="312"/>
      <c r="I440" s="163"/>
    </row>
    <row r="441" spans="1:9" ht="15.75" x14ac:dyDescent="0.25">
      <c r="A441" s="160"/>
      <c r="B441" s="159"/>
      <c r="C441" s="159"/>
      <c r="D441" s="159"/>
      <c r="E441" s="161"/>
      <c r="F441" s="162"/>
      <c r="G441" s="311"/>
      <c r="H441" s="312"/>
      <c r="I441" s="163"/>
    </row>
    <row r="442" spans="1:9" ht="15.75" x14ac:dyDescent="0.25">
      <c r="A442" s="160"/>
      <c r="B442" s="159"/>
      <c r="C442" s="159"/>
      <c r="D442" s="159"/>
      <c r="E442" s="161"/>
      <c r="F442" s="162"/>
      <c r="G442" s="311"/>
      <c r="H442" s="312"/>
      <c r="I442" s="163"/>
    </row>
    <row r="443" spans="1:9" ht="15.75" x14ac:dyDescent="0.25">
      <c r="A443" s="160"/>
      <c r="B443" s="159"/>
      <c r="C443" s="159"/>
      <c r="D443" s="159"/>
      <c r="E443" s="161"/>
      <c r="F443" s="162"/>
      <c r="G443" s="311"/>
      <c r="H443" s="312"/>
      <c r="I443" s="163"/>
    </row>
    <row r="444" spans="1:9" ht="15.75" x14ac:dyDescent="0.25">
      <c r="A444" s="160"/>
      <c r="B444" s="159"/>
      <c r="C444" s="159"/>
      <c r="D444" s="159"/>
      <c r="E444" s="161"/>
      <c r="F444" s="162"/>
      <c r="G444" s="311"/>
      <c r="H444" s="312"/>
      <c r="I444" s="163"/>
    </row>
    <row r="445" spans="1:9" ht="15.75" x14ac:dyDescent="0.25">
      <c r="A445" s="160"/>
      <c r="B445" s="159"/>
      <c r="C445" s="159"/>
      <c r="D445" s="159"/>
      <c r="E445" s="161"/>
      <c r="F445" s="162"/>
      <c r="G445" s="311"/>
      <c r="H445" s="312"/>
      <c r="I445" s="163"/>
    </row>
    <row r="446" spans="1:9" ht="15.75" x14ac:dyDescent="0.25">
      <c r="A446" s="160"/>
      <c r="B446" s="159"/>
      <c r="C446" s="159"/>
      <c r="D446" s="159"/>
      <c r="E446" s="161"/>
      <c r="F446" s="162"/>
      <c r="G446" s="311"/>
      <c r="H446" s="312"/>
      <c r="I446" s="163"/>
    </row>
    <row r="447" spans="1:9" ht="15.75" x14ac:dyDescent="0.25">
      <c r="A447" s="160"/>
      <c r="B447" s="159"/>
      <c r="C447" s="159"/>
      <c r="D447" s="159"/>
      <c r="E447" s="161"/>
      <c r="F447" s="162"/>
      <c r="G447" s="311"/>
      <c r="H447" s="312"/>
      <c r="I447" s="163"/>
    </row>
    <row r="448" spans="1:9" ht="15.75" x14ac:dyDescent="0.25">
      <c r="A448" s="160"/>
      <c r="B448" s="159"/>
      <c r="C448" s="159"/>
      <c r="D448" s="159"/>
      <c r="E448" s="161"/>
      <c r="F448" s="162"/>
      <c r="G448" s="311"/>
      <c r="H448" s="312"/>
      <c r="I448" s="163"/>
    </row>
    <row r="449" spans="1:9" ht="15.75" x14ac:dyDescent="0.25">
      <c r="A449" s="160"/>
      <c r="B449" s="159"/>
      <c r="C449" s="159"/>
      <c r="D449" s="159"/>
      <c r="E449" s="161"/>
      <c r="F449" s="162"/>
      <c r="G449" s="311"/>
      <c r="H449" s="312"/>
      <c r="I449" s="163"/>
    </row>
    <row r="450" spans="1:9" ht="15.75" x14ac:dyDescent="0.25">
      <c r="A450" s="160"/>
      <c r="B450" s="159"/>
      <c r="C450" s="159"/>
      <c r="D450" s="159"/>
      <c r="E450" s="161"/>
      <c r="F450" s="162"/>
      <c r="G450" s="311"/>
      <c r="H450" s="312"/>
      <c r="I450" s="163"/>
    </row>
    <row r="451" spans="1:9" ht="15.75" x14ac:dyDescent="0.25">
      <c r="A451" s="160"/>
      <c r="B451" s="159"/>
      <c r="C451" s="159"/>
      <c r="D451" s="159"/>
      <c r="E451" s="161"/>
      <c r="F451" s="162"/>
      <c r="G451" s="311"/>
      <c r="H451" s="312"/>
      <c r="I451" s="163"/>
    </row>
    <row r="452" spans="1:9" ht="15.75" x14ac:dyDescent="0.25">
      <c r="A452" s="160"/>
      <c r="B452" s="159"/>
      <c r="C452" s="159"/>
      <c r="D452" s="159"/>
      <c r="E452" s="161"/>
      <c r="F452" s="162"/>
      <c r="G452" s="311"/>
      <c r="H452" s="312"/>
      <c r="I452" s="163"/>
    </row>
    <row r="453" spans="1:9" ht="15.75" x14ac:dyDescent="0.25">
      <c r="A453" s="160"/>
      <c r="B453" s="159"/>
      <c r="C453" s="159"/>
      <c r="D453" s="159"/>
      <c r="E453" s="161"/>
      <c r="F453" s="162"/>
      <c r="G453" s="311"/>
      <c r="H453" s="312"/>
      <c r="I453" s="163"/>
    </row>
    <row r="454" spans="1:9" ht="15.75" x14ac:dyDescent="0.25">
      <c r="A454" s="160"/>
      <c r="B454" s="159"/>
      <c r="C454" s="159"/>
      <c r="D454" s="159"/>
      <c r="E454" s="161"/>
      <c r="F454" s="162"/>
      <c r="G454" s="311"/>
      <c r="H454" s="312"/>
      <c r="I454" s="163"/>
    </row>
    <row r="455" spans="1:9" ht="15.75" x14ac:dyDescent="0.25">
      <c r="A455" s="160"/>
      <c r="B455" s="159"/>
      <c r="C455" s="159"/>
      <c r="D455" s="159"/>
      <c r="E455" s="161"/>
      <c r="F455" s="162"/>
      <c r="G455" s="311"/>
      <c r="H455" s="312"/>
      <c r="I455" s="163"/>
    </row>
    <row r="456" spans="1:9" ht="15.75" x14ac:dyDescent="0.25">
      <c r="A456" s="160"/>
      <c r="B456" s="159"/>
      <c r="C456" s="159"/>
      <c r="D456" s="159"/>
      <c r="E456" s="161"/>
      <c r="F456" s="162"/>
      <c r="G456" s="311"/>
      <c r="H456" s="312"/>
      <c r="I456" s="163"/>
    </row>
    <row r="457" spans="1:9" ht="15.75" x14ac:dyDescent="0.25">
      <c r="A457" s="160"/>
      <c r="B457" s="159"/>
      <c r="C457" s="159"/>
      <c r="D457" s="159"/>
      <c r="E457" s="161"/>
      <c r="F457" s="162"/>
      <c r="G457" s="311"/>
      <c r="H457" s="312"/>
      <c r="I457" s="163"/>
    </row>
    <row r="458" spans="1:9" ht="15.75" x14ac:dyDescent="0.25">
      <c r="A458" s="160"/>
      <c r="B458" s="159"/>
      <c r="C458" s="159"/>
      <c r="D458" s="159"/>
      <c r="E458" s="161"/>
      <c r="F458" s="162"/>
      <c r="G458" s="311"/>
      <c r="H458" s="312"/>
      <c r="I458" s="163"/>
    </row>
    <row r="459" spans="1:9" ht="15.75" x14ac:dyDescent="0.25">
      <c r="A459" s="160"/>
      <c r="B459" s="159"/>
      <c r="C459" s="159"/>
      <c r="D459" s="159"/>
      <c r="E459" s="161"/>
      <c r="F459" s="162"/>
      <c r="G459" s="311"/>
      <c r="H459" s="312"/>
      <c r="I459" s="163"/>
    </row>
    <row r="460" spans="1:9" ht="15.75" x14ac:dyDescent="0.25">
      <c r="A460" s="160"/>
      <c r="B460" s="159"/>
      <c r="C460" s="159"/>
      <c r="D460" s="159"/>
      <c r="E460" s="161"/>
      <c r="F460" s="162"/>
      <c r="G460" s="311"/>
      <c r="H460" s="312"/>
      <c r="I460" s="163"/>
    </row>
    <row r="461" spans="1:9" ht="15.75" x14ac:dyDescent="0.25">
      <c r="A461" s="160"/>
      <c r="B461" s="159"/>
      <c r="C461" s="159"/>
      <c r="D461" s="159"/>
      <c r="E461" s="161"/>
      <c r="F461" s="162"/>
      <c r="G461" s="311"/>
      <c r="H461" s="312"/>
      <c r="I461" s="163"/>
    </row>
    <row r="462" spans="1:9" ht="15.75" x14ac:dyDescent="0.25">
      <c r="A462" s="160"/>
      <c r="B462" s="159"/>
      <c r="C462" s="159"/>
      <c r="D462" s="159"/>
      <c r="E462" s="161"/>
      <c r="F462" s="162"/>
      <c r="G462" s="311"/>
      <c r="H462" s="312"/>
      <c r="I462" s="163"/>
    </row>
    <row r="463" spans="1:9" ht="15.75" x14ac:dyDescent="0.25">
      <c r="A463" s="160"/>
      <c r="B463" s="159"/>
      <c r="C463" s="159"/>
      <c r="D463" s="159"/>
      <c r="E463" s="161"/>
      <c r="F463" s="162"/>
      <c r="G463" s="311"/>
      <c r="H463" s="312"/>
      <c r="I463" s="163"/>
    </row>
    <row r="464" spans="1:9" ht="15.75" x14ac:dyDescent="0.25">
      <c r="A464" s="160"/>
      <c r="B464" s="159"/>
      <c r="C464" s="159"/>
      <c r="D464" s="159"/>
      <c r="E464" s="161"/>
      <c r="F464" s="162"/>
      <c r="G464" s="311"/>
      <c r="H464" s="312"/>
      <c r="I464" s="163"/>
    </row>
    <row r="465" spans="1:9" ht="15.75" x14ac:dyDescent="0.25">
      <c r="A465" s="160"/>
      <c r="B465" s="159"/>
      <c r="C465" s="159"/>
      <c r="D465" s="159"/>
      <c r="E465" s="161"/>
      <c r="F465" s="162"/>
      <c r="G465" s="311"/>
      <c r="H465" s="312"/>
      <c r="I465" s="163"/>
    </row>
    <row r="466" spans="1:9" ht="15.75" x14ac:dyDescent="0.25">
      <c r="A466" s="160"/>
      <c r="B466" s="159"/>
      <c r="C466" s="159"/>
      <c r="D466" s="159"/>
      <c r="E466" s="161"/>
      <c r="F466" s="162"/>
      <c r="G466" s="311"/>
      <c r="H466" s="312"/>
      <c r="I466" s="163"/>
    </row>
    <row r="467" spans="1:9" ht="15.75" x14ac:dyDescent="0.25">
      <c r="A467" s="160"/>
      <c r="B467" s="159"/>
      <c r="C467" s="159"/>
      <c r="D467" s="159"/>
      <c r="E467" s="161"/>
      <c r="F467" s="162"/>
      <c r="G467" s="311"/>
      <c r="H467" s="312"/>
      <c r="I467" s="163"/>
    </row>
    <row r="468" spans="1:9" ht="15.75" x14ac:dyDescent="0.25">
      <c r="A468" s="160"/>
      <c r="B468" s="159"/>
      <c r="C468" s="159"/>
      <c r="D468" s="159"/>
      <c r="E468" s="161"/>
      <c r="F468" s="162"/>
      <c r="G468" s="311"/>
      <c r="H468" s="312"/>
      <c r="I468" s="163"/>
    </row>
    <row r="469" spans="1:9" ht="15.75" x14ac:dyDescent="0.25">
      <c r="A469" s="160"/>
      <c r="B469" s="159"/>
      <c r="C469" s="159"/>
      <c r="D469" s="159"/>
      <c r="E469" s="161"/>
      <c r="F469" s="162"/>
      <c r="G469" s="311"/>
      <c r="H469" s="312"/>
      <c r="I469" s="163"/>
    </row>
    <row r="470" spans="1:9" ht="15.75" x14ac:dyDescent="0.25">
      <c r="A470" s="160"/>
      <c r="B470" s="159"/>
      <c r="C470" s="159"/>
      <c r="D470" s="159"/>
      <c r="E470" s="161"/>
      <c r="F470" s="162"/>
      <c r="G470" s="311"/>
      <c r="H470" s="312"/>
      <c r="I470" s="163"/>
    </row>
    <row r="471" spans="1:9" ht="15.75" x14ac:dyDescent="0.25">
      <c r="A471" s="160"/>
      <c r="B471" s="159"/>
      <c r="C471" s="159"/>
      <c r="D471" s="159"/>
      <c r="E471" s="161"/>
      <c r="F471" s="162"/>
      <c r="G471" s="311"/>
      <c r="H471" s="312"/>
      <c r="I471" s="163"/>
    </row>
    <row r="472" spans="1:9" ht="15.75" x14ac:dyDescent="0.25">
      <c r="A472" s="160"/>
      <c r="B472" s="159"/>
      <c r="C472" s="159"/>
      <c r="D472" s="159"/>
      <c r="E472" s="161"/>
      <c r="F472" s="162"/>
      <c r="G472" s="311"/>
      <c r="H472" s="312"/>
      <c r="I472" s="163"/>
    </row>
    <row r="473" spans="1:9" ht="15.75" x14ac:dyDescent="0.25">
      <c r="A473" s="160"/>
      <c r="B473" s="159"/>
      <c r="C473" s="159"/>
      <c r="D473" s="159"/>
      <c r="E473" s="161"/>
      <c r="F473" s="162"/>
      <c r="G473" s="311"/>
      <c r="H473" s="312"/>
      <c r="I473" s="163"/>
    </row>
    <row r="474" spans="1:9" ht="15.75" x14ac:dyDescent="0.25">
      <c r="A474" s="160"/>
      <c r="B474" s="159"/>
      <c r="C474" s="159"/>
      <c r="D474" s="159"/>
      <c r="E474" s="161"/>
      <c r="F474" s="162"/>
      <c r="G474" s="311"/>
      <c r="H474" s="312"/>
      <c r="I474" s="163"/>
    </row>
    <row r="475" spans="1:9" ht="15.75" x14ac:dyDescent="0.25">
      <c r="A475" s="160"/>
      <c r="B475" s="159"/>
      <c r="C475" s="159"/>
      <c r="D475" s="159"/>
      <c r="E475" s="161"/>
      <c r="F475" s="162"/>
      <c r="G475" s="311"/>
      <c r="H475" s="312"/>
      <c r="I475" s="163"/>
    </row>
    <row r="476" spans="1:9" ht="15.75" x14ac:dyDescent="0.25">
      <c r="A476" s="160"/>
      <c r="B476" s="159"/>
      <c r="C476" s="159"/>
      <c r="D476" s="159"/>
      <c r="E476" s="161"/>
      <c r="F476" s="162"/>
      <c r="G476" s="311"/>
      <c r="H476" s="312"/>
      <c r="I476" s="163"/>
    </row>
    <row r="477" spans="1:9" ht="15.75" x14ac:dyDescent="0.25">
      <c r="A477" s="160"/>
      <c r="B477" s="159"/>
      <c r="C477" s="159"/>
      <c r="D477" s="159"/>
      <c r="E477" s="161"/>
      <c r="F477" s="162"/>
      <c r="G477" s="311"/>
      <c r="H477" s="312"/>
      <c r="I477" s="163"/>
    </row>
    <row r="478" spans="1:9" ht="15.75" x14ac:dyDescent="0.25">
      <c r="A478" s="160"/>
      <c r="B478" s="159"/>
      <c r="C478" s="159"/>
      <c r="D478" s="159"/>
      <c r="E478" s="161"/>
      <c r="F478" s="162"/>
      <c r="G478" s="311"/>
      <c r="H478" s="312"/>
      <c r="I478" s="163"/>
    </row>
    <row r="479" spans="1:9" ht="15.75" x14ac:dyDescent="0.25">
      <c r="A479" s="160"/>
      <c r="B479" s="159"/>
      <c r="C479" s="159"/>
      <c r="D479" s="159"/>
      <c r="E479" s="161"/>
      <c r="F479" s="162"/>
      <c r="G479" s="311"/>
      <c r="H479" s="312"/>
      <c r="I479" s="163"/>
    </row>
    <row r="480" spans="1:9" ht="15.75" x14ac:dyDescent="0.25">
      <c r="A480" s="160"/>
      <c r="B480" s="159"/>
      <c r="C480" s="159"/>
      <c r="D480" s="159"/>
      <c r="E480" s="161"/>
      <c r="F480" s="162"/>
      <c r="G480" s="311"/>
      <c r="H480" s="312"/>
      <c r="I480" s="163"/>
    </row>
    <row r="481" spans="1:9" ht="15.75" x14ac:dyDescent="0.25">
      <c r="A481" s="160"/>
      <c r="B481" s="159"/>
      <c r="C481" s="159"/>
      <c r="D481" s="159"/>
      <c r="E481" s="161"/>
      <c r="F481" s="162"/>
      <c r="G481" s="311"/>
      <c r="H481" s="312"/>
      <c r="I481" s="163"/>
    </row>
    <row r="482" spans="1:9" ht="15.75" x14ac:dyDescent="0.25">
      <c r="A482" s="160"/>
      <c r="B482" s="159"/>
      <c r="C482" s="159"/>
      <c r="D482" s="159"/>
      <c r="E482" s="161"/>
      <c r="F482" s="162"/>
      <c r="G482" s="311"/>
      <c r="H482" s="312"/>
      <c r="I482" s="163"/>
    </row>
    <row r="483" spans="1:9" ht="15.75" x14ac:dyDescent="0.25">
      <c r="A483" s="160"/>
      <c r="B483" s="159"/>
      <c r="C483" s="159"/>
      <c r="D483" s="159"/>
      <c r="E483" s="161"/>
      <c r="F483" s="162"/>
      <c r="G483" s="311"/>
      <c r="H483" s="312"/>
      <c r="I483" s="163"/>
    </row>
    <row r="484" spans="1:9" ht="15.75" x14ac:dyDescent="0.25">
      <c r="A484" s="160"/>
      <c r="B484" s="159"/>
      <c r="C484" s="159"/>
      <c r="D484" s="159"/>
      <c r="E484" s="161"/>
      <c r="F484" s="162"/>
      <c r="G484" s="311"/>
      <c r="H484" s="312"/>
      <c r="I484" s="163"/>
    </row>
    <row r="485" spans="1:9" ht="15.75" x14ac:dyDescent="0.25">
      <c r="A485" s="160"/>
      <c r="B485" s="159"/>
      <c r="C485" s="159"/>
      <c r="D485" s="159"/>
      <c r="E485" s="161"/>
      <c r="F485" s="162"/>
      <c r="G485" s="311"/>
      <c r="H485" s="312"/>
      <c r="I485" s="163"/>
    </row>
    <row r="486" spans="1:9" ht="15.75" x14ac:dyDescent="0.25">
      <c r="A486" s="160"/>
      <c r="B486" s="159"/>
      <c r="C486" s="159"/>
      <c r="D486" s="159"/>
      <c r="E486" s="161"/>
      <c r="F486" s="162"/>
      <c r="G486" s="311"/>
      <c r="H486" s="312"/>
      <c r="I486" s="163"/>
    </row>
    <row r="487" spans="1:9" ht="15.75" x14ac:dyDescent="0.25">
      <c r="A487" s="160"/>
      <c r="B487" s="159"/>
      <c r="C487" s="159"/>
      <c r="D487" s="159"/>
      <c r="E487" s="161"/>
      <c r="F487" s="162"/>
      <c r="G487" s="311"/>
      <c r="H487" s="312"/>
      <c r="I487" s="163"/>
    </row>
    <row r="488" spans="1:9" ht="15.75" x14ac:dyDescent="0.25">
      <c r="A488" s="160"/>
      <c r="B488" s="159"/>
      <c r="C488" s="159"/>
      <c r="D488" s="159"/>
      <c r="E488" s="161"/>
      <c r="F488" s="162"/>
      <c r="G488" s="311"/>
      <c r="H488" s="312"/>
      <c r="I488" s="163"/>
    </row>
    <row r="489" spans="1:9" ht="15.75" x14ac:dyDescent="0.25">
      <c r="A489" s="160"/>
      <c r="B489" s="159"/>
      <c r="C489" s="159"/>
      <c r="D489" s="159"/>
      <c r="E489" s="161"/>
      <c r="F489" s="162"/>
      <c r="G489" s="311"/>
      <c r="H489" s="312"/>
      <c r="I489" s="163"/>
    </row>
    <row r="490" spans="1:9" ht="15.75" x14ac:dyDescent="0.25">
      <c r="A490" s="160"/>
      <c r="B490" s="159"/>
      <c r="C490" s="159"/>
      <c r="D490" s="159"/>
      <c r="E490" s="161"/>
      <c r="F490" s="162"/>
      <c r="G490" s="311"/>
      <c r="H490" s="312"/>
      <c r="I490" s="163"/>
    </row>
    <row r="491" spans="1:9" ht="15.75" x14ac:dyDescent="0.25">
      <c r="A491" s="160"/>
      <c r="B491" s="159"/>
      <c r="C491" s="159"/>
      <c r="D491" s="159"/>
      <c r="E491" s="161"/>
      <c r="F491" s="162"/>
      <c r="G491" s="311"/>
      <c r="H491" s="312"/>
      <c r="I491" s="163"/>
    </row>
    <row r="492" spans="1:9" ht="15.75" x14ac:dyDescent="0.25">
      <c r="A492" s="160"/>
      <c r="B492" s="159"/>
      <c r="C492" s="159"/>
      <c r="D492" s="159"/>
      <c r="E492" s="161"/>
      <c r="F492" s="162"/>
      <c r="G492" s="311"/>
      <c r="H492" s="312"/>
      <c r="I492" s="163"/>
    </row>
    <row r="493" spans="1:9" ht="15.75" x14ac:dyDescent="0.25">
      <c r="A493" s="160"/>
      <c r="B493" s="159"/>
      <c r="C493" s="159"/>
      <c r="D493" s="159"/>
      <c r="E493" s="161"/>
      <c r="F493" s="162"/>
      <c r="G493" s="311"/>
      <c r="H493" s="312"/>
      <c r="I493" s="163"/>
    </row>
    <row r="494" spans="1:9" ht="15.75" x14ac:dyDescent="0.25">
      <c r="A494" s="160"/>
      <c r="B494" s="159"/>
      <c r="C494" s="159"/>
      <c r="D494" s="159"/>
      <c r="E494" s="161"/>
      <c r="F494" s="162"/>
      <c r="G494" s="311"/>
      <c r="H494" s="312"/>
      <c r="I494" s="163"/>
    </row>
    <row r="495" spans="1:9" ht="15.75" x14ac:dyDescent="0.25">
      <c r="A495" s="160"/>
      <c r="B495" s="159"/>
      <c r="C495" s="159"/>
      <c r="D495" s="159"/>
      <c r="E495" s="161"/>
      <c r="F495" s="162"/>
      <c r="G495" s="311"/>
      <c r="H495" s="312"/>
      <c r="I495" s="163"/>
    </row>
    <row r="496" spans="1:9" ht="15.75" x14ac:dyDescent="0.25">
      <c r="A496" s="160"/>
      <c r="B496" s="159"/>
      <c r="C496" s="159"/>
      <c r="D496" s="159"/>
      <c r="E496" s="161"/>
      <c r="F496" s="162"/>
      <c r="G496" s="311"/>
      <c r="H496" s="312"/>
      <c r="I496" s="163"/>
    </row>
    <row r="497" spans="1:9" ht="15.75" x14ac:dyDescent="0.25">
      <c r="A497" s="160"/>
      <c r="B497" s="159"/>
      <c r="C497" s="159"/>
      <c r="D497" s="159"/>
      <c r="E497" s="161"/>
      <c r="F497" s="162"/>
      <c r="G497" s="311"/>
      <c r="H497" s="312"/>
      <c r="I497" s="163"/>
    </row>
    <row r="498" spans="1:9" ht="15.75" x14ac:dyDescent="0.25">
      <c r="A498" s="160"/>
      <c r="B498" s="159"/>
      <c r="C498" s="159"/>
      <c r="D498" s="159"/>
      <c r="E498" s="161"/>
      <c r="F498" s="162"/>
      <c r="G498" s="311"/>
      <c r="H498" s="312"/>
      <c r="I498" s="163"/>
    </row>
    <row r="499" spans="1:9" ht="15.75" x14ac:dyDescent="0.25">
      <c r="A499" s="160"/>
      <c r="B499" s="159"/>
      <c r="C499" s="159"/>
      <c r="D499" s="159"/>
      <c r="E499" s="161"/>
      <c r="F499" s="162"/>
      <c r="G499" s="311"/>
      <c r="H499" s="312"/>
      <c r="I499" s="163"/>
    </row>
    <row r="500" spans="1:9" ht="15.75" x14ac:dyDescent="0.25">
      <c r="A500" s="160"/>
      <c r="B500" s="159"/>
      <c r="C500" s="159"/>
      <c r="D500" s="159"/>
      <c r="E500" s="161"/>
      <c r="F500" s="162"/>
      <c r="G500" s="311"/>
      <c r="H500" s="312"/>
      <c r="I500" s="163"/>
    </row>
    <row r="501" spans="1:9" ht="15.75" x14ac:dyDescent="0.25">
      <c r="A501" s="160"/>
      <c r="B501" s="159"/>
      <c r="C501" s="159"/>
      <c r="D501" s="159"/>
      <c r="E501" s="161"/>
      <c r="F501" s="162"/>
      <c r="G501" s="311"/>
      <c r="H501" s="312"/>
      <c r="I501" s="163"/>
    </row>
    <row r="502" spans="1:9" ht="15.75" x14ac:dyDescent="0.25">
      <c r="A502" s="160"/>
      <c r="B502" s="159"/>
      <c r="C502" s="159"/>
      <c r="D502" s="159"/>
      <c r="E502" s="161"/>
      <c r="F502" s="162"/>
      <c r="G502" s="311"/>
      <c r="H502" s="312"/>
      <c r="I502" s="163"/>
    </row>
    <row r="503" spans="1:9" ht="15.75" x14ac:dyDescent="0.25">
      <c r="A503" s="160"/>
      <c r="B503" s="159"/>
      <c r="C503" s="159"/>
      <c r="D503" s="159"/>
      <c r="E503" s="161"/>
      <c r="F503" s="162"/>
      <c r="G503" s="311"/>
      <c r="H503" s="312"/>
      <c r="I503" s="163"/>
    </row>
    <row r="504" spans="1:9" ht="15.75" x14ac:dyDescent="0.25">
      <c r="A504" s="160"/>
      <c r="B504" s="159"/>
      <c r="C504" s="159"/>
      <c r="D504" s="159"/>
      <c r="E504" s="161"/>
      <c r="F504" s="162"/>
      <c r="G504" s="311"/>
      <c r="H504" s="312"/>
      <c r="I504" s="163"/>
    </row>
    <row r="505" spans="1:9" ht="15.75" x14ac:dyDescent="0.25">
      <c r="A505" s="160"/>
      <c r="B505" s="159"/>
      <c r="C505" s="159"/>
      <c r="D505" s="159"/>
      <c r="E505" s="161"/>
      <c r="F505" s="162"/>
      <c r="G505" s="311"/>
      <c r="H505" s="312"/>
      <c r="I505" s="163"/>
    </row>
    <row r="506" spans="1:9" ht="15.75" x14ac:dyDescent="0.25">
      <c r="A506" s="160"/>
      <c r="B506" s="159"/>
      <c r="C506" s="159"/>
      <c r="D506" s="159"/>
      <c r="E506" s="161"/>
      <c r="F506" s="162"/>
      <c r="G506" s="311"/>
      <c r="H506" s="312"/>
      <c r="I506" s="163"/>
    </row>
    <row r="507" spans="1:9" ht="15.75" x14ac:dyDescent="0.25">
      <c r="A507" s="160"/>
      <c r="B507" s="159"/>
      <c r="C507" s="159"/>
      <c r="D507" s="159"/>
      <c r="E507" s="161"/>
      <c r="F507" s="162"/>
      <c r="G507" s="311"/>
      <c r="H507" s="312"/>
      <c r="I507" s="163"/>
    </row>
    <row r="508" spans="1:9" ht="15.75" x14ac:dyDescent="0.25">
      <c r="A508" s="160"/>
      <c r="B508" s="159"/>
      <c r="C508" s="159"/>
      <c r="D508" s="159"/>
      <c r="E508" s="161"/>
      <c r="F508" s="162"/>
      <c r="G508" s="311"/>
      <c r="H508" s="312"/>
      <c r="I508" s="163"/>
    </row>
    <row r="509" spans="1:9" ht="15.75" x14ac:dyDescent="0.25">
      <c r="A509" s="160"/>
      <c r="B509" s="159"/>
      <c r="C509" s="159"/>
      <c r="D509" s="159"/>
      <c r="E509" s="161"/>
      <c r="F509" s="162"/>
      <c r="G509" s="311"/>
      <c r="H509" s="312"/>
      <c r="I509" s="163"/>
    </row>
    <row r="510" spans="1:9" ht="15.75" x14ac:dyDescent="0.25">
      <c r="A510" s="160"/>
      <c r="B510" s="159"/>
      <c r="C510" s="159"/>
      <c r="D510" s="159"/>
      <c r="E510" s="161"/>
      <c r="F510" s="162"/>
      <c r="G510" s="311"/>
      <c r="H510" s="312"/>
      <c r="I510" s="163"/>
    </row>
    <row r="511" spans="1:9" ht="15.75" x14ac:dyDescent="0.25">
      <c r="A511" s="160"/>
      <c r="B511" s="159"/>
      <c r="C511" s="159"/>
      <c r="D511" s="159"/>
      <c r="E511" s="161"/>
      <c r="F511" s="162"/>
      <c r="G511" s="311"/>
      <c r="H511" s="312"/>
      <c r="I511" s="163"/>
    </row>
    <row r="512" spans="1:9" ht="15.75" x14ac:dyDescent="0.25">
      <c r="A512" s="160"/>
      <c r="B512" s="159"/>
      <c r="C512" s="159"/>
      <c r="D512" s="159"/>
      <c r="E512" s="161"/>
      <c r="F512" s="162"/>
      <c r="G512" s="311"/>
      <c r="H512" s="312"/>
      <c r="I512" s="163"/>
    </row>
    <row r="513" spans="1:9" ht="15.75" x14ac:dyDescent="0.25">
      <c r="A513" s="160"/>
      <c r="B513" s="159"/>
      <c r="C513" s="159"/>
      <c r="D513" s="159"/>
      <c r="E513" s="161"/>
      <c r="F513" s="162"/>
      <c r="G513" s="311"/>
      <c r="H513" s="312"/>
      <c r="I513" s="163"/>
    </row>
    <row r="514" spans="1:9" ht="15.75" x14ac:dyDescent="0.25">
      <c r="A514" s="160"/>
      <c r="B514" s="159"/>
      <c r="C514" s="159"/>
      <c r="D514" s="159"/>
      <c r="E514" s="161"/>
      <c r="F514" s="162"/>
      <c r="G514" s="311"/>
      <c r="H514" s="312"/>
      <c r="I514" s="163"/>
    </row>
    <row r="515" spans="1:9" ht="15.75" x14ac:dyDescent="0.25">
      <c r="A515" s="160"/>
      <c r="B515" s="159"/>
      <c r="C515" s="159"/>
      <c r="D515" s="159"/>
      <c r="E515" s="161"/>
      <c r="F515" s="162"/>
      <c r="G515" s="311"/>
      <c r="H515" s="312"/>
      <c r="I515" s="163"/>
    </row>
    <row r="516" spans="1:9" ht="15.75" x14ac:dyDescent="0.25">
      <c r="A516" s="160"/>
      <c r="B516" s="159"/>
      <c r="C516" s="159"/>
      <c r="D516" s="159"/>
      <c r="E516" s="161"/>
      <c r="F516" s="162"/>
      <c r="G516" s="311"/>
      <c r="H516" s="312"/>
      <c r="I516" s="163"/>
    </row>
    <row r="517" spans="1:9" ht="15.75" x14ac:dyDescent="0.25">
      <c r="A517" s="160"/>
      <c r="B517" s="159"/>
      <c r="C517" s="159"/>
      <c r="D517" s="159"/>
      <c r="E517" s="161"/>
      <c r="F517" s="162"/>
      <c r="G517" s="311"/>
      <c r="H517" s="312"/>
      <c r="I517" s="163"/>
    </row>
    <row r="518" spans="1:9" ht="15.75" x14ac:dyDescent="0.25">
      <c r="A518" s="160"/>
      <c r="B518" s="159"/>
      <c r="C518" s="159"/>
      <c r="D518" s="159"/>
      <c r="E518" s="161"/>
      <c r="F518" s="162"/>
      <c r="G518" s="311"/>
      <c r="H518" s="312"/>
      <c r="I518" s="163"/>
    </row>
    <row r="519" spans="1:9" ht="12.75" customHeight="1" x14ac:dyDescent="0.25">
      <c r="A519" s="160"/>
      <c r="B519" s="159"/>
      <c r="C519" s="159"/>
      <c r="D519" s="159"/>
      <c r="E519" s="161"/>
      <c r="F519" s="162"/>
      <c r="G519" s="311"/>
      <c r="H519" s="312"/>
      <c r="I519" s="163"/>
    </row>
    <row r="520" spans="1:9" ht="15.75" x14ac:dyDescent="0.25">
      <c r="A520" s="160"/>
      <c r="B520" s="159"/>
      <c r="C520" s="159"/>
      <c r="D520" s="159"/>
      <c r="E520" s="161"/>
      <c r="F520" s="162"/>
      <c r="G520" s="311"/>
      <c r="H520" s="312"/>
      <c r="I520" s="163"/>
    </row>
    <row r="521" spans="1:9" ht="15.75" x14ac:dyDescent="0.25">
      <c r="A521" s="160"/>
      <c r="B521" s="159"/>
      <c r="C521" s="159"/>
      <c r="D521" s="159"/>
      <c r="E521" s="161"/>
      <c r="F521" s="162"/>
      <c r="G521" s="311"/>
      <c r="H521" s="312"/>
      <c r="I521" s="163"/>
    </row>
    <row r="522" spans="1:9" ht="13.5" customHeight="1" x14ac:dyDescent="0.25">
      <c r="A522" s="160"/>
      <c r="B522" s="159"/>
      <c r="C522" s="159"/>
      <c r="D522" s="159"/>
      <c r="E522" s="161"/>
      <c r="F522" s="162"/>
      <c r="G522" s="311"/>
      <c r="H522" s="312"/>
      <c r="I522" s="163"/>
    </row>
    <row r="523" spans="1:9" ht="15.75" x14ac:dyDescent="0.25">
      <c r="A523" s="160"/>
      <c r="B523" s="159"/>
      <c r="C523" s="159"/>
      <c r="D523" s="159"/>
      <c r="E523" s="161"/>
      <c r="F523" s="162"/>
      <c r="G523" s="311"/>
      <c r="H523" s="312"/>
      <c r="I523" s="163"/>
    </row>
    <row r="524" spans="1:9" ht="15.75" x14ac:dyDescent="0.25">
      <c r="A524" s="160"/>
      <c r="B524" s="159"/>
      <c r="C524" s="159"/>
      <c r="D524" s="159"/>
      <c r="E524" s="161"/>
      <c r="F524" s="162"/>
      <c r="G524" s="311"/>
      <c r="H524" s="312"/>
      <c r="I524" s="163"/>
    </row>
    <row r="525" spans="1:9" ht="15.75" x14ac:dyDescent="0.25">
      <c r="A525" s="160"/>
      <c r="B525" s="159"/>
      <c r="C525" s="159"/>
      <c r="D525" s="159"/>
      <c r="E525" s="161"/>
      <c r="F525" s="162"/>
      <c r="G525" s="311"/>
      <c r="H525" s="312"/>
      <c r="I525" s="163"/>
    </row>
    <row r="526" spans="1:9" ht="15.75" x14ac:dyDescent="0.25">
      <c r="A526" s="160"/>
      <c r="B526" s="159"/>
      <c r="C526" s="159"/>
      <c r="D526" s="159"/>
      <c r="E526" s="161"/>
      <c r="F526" s="162"/>
      <c r="G526" s="311"/>
      <c r="H526" s="312"/>
      <c r="I526" s="163"/>
    </row>
    <row r="527" spans="1:9" ht="15.75" x14ac:dyDescent="0.25">
      <c r="A527" s="160"/>
      <c r="B527" s="159"/>
      <c r="C527" s="159"/>
      <c r="D527" s="159"/>
      <c r="E527" s="161"/>
      <c r="F527" s="162"/>
      <c r="G527" s="311"/>
      <c r="H527" s="312"/>
      <c r="I527" s="163"/>
    </row>
    <row r="528" spans="1:9" ht="15.75" x14ac:dyDescent="0.25">
      <c r="A528" s="160"/>
      <c r="B528" s="159"/>
      <c r="C528" s="159"/>
      <c r="D528" s="159"/>
      <c r="E528" s="161"/>
      <c r="F528" s="162"/>
      <c r="G528" s="311"/>
      <c r="H528" s="312"/>
      <c r="I528" s="163"/>
    </row>
    <row r="529" spans="1:9" ht="15.75" x14ac:dyDescent="0.25">
      <c r="A529" s="160"/>
      <c r="B529" s="159"/>
      <c r="C529" s="159"/>
      <c r="D529" s="159"/>
      <c r="E529" s="161"/>
      <c r="F529" s="162"/>
      <c r="G529" s="311"/>
      <c r="H529" s="312"/>
      <c r="I529" s="163"/>
    </row>
    <row r="530" spans="1:9" ht="15.75" x14ac:dyDescent="0.25">
      <c r="A530" s="160"/>
      <c r="B530" s="159"/>
      <c r="C530" s="159"/>
      <c r="D530" s="159"/>
      <c r="E530" s="164"/>
      <c r="F530" s="162"/>
      <c r="G530" s="311"/>
      <c r="H530" s="312"/>
      <c r="I530" s="163"/>
    </row>
    <row r="531" spans="1:9" ht="15.75" x14ac:dyDescent="0.25">
      <c r="A531" s="160"/>
      <c r="B531" s="159"/>
      <c r="C531" s="159"/>
      <c r="D531" s="159"/>
      <c r="E531" s="161"/>
      <c r="F531" s="162"/>
      <c r="G531" s="311"/>
      <c r="H531" s="312"/>
      <c r="I531" s="163"/>
    </row>
    <row r="532" spans="1:9" ht="15.75" x14ac:dyDescent="0.25">
      <c r="A532" s="160"/>
      <c r="B532" s="159"/>
      <c r="C532" s="159"/>
      <c r="D532" s="159"/>
      <c r="E532" s="161"/>
      <c r="F532" s="162"/>
      <c r="G532" s="311"/>
      <c r="H532" s="312"/>
      <c r="I532" s="163"/>
    </row>
    <row r="533" spans="1:9" ht="15.75" x14ac:dyDescent="0.25">
      <c r="A533" s="160"/>
      <c r="B533" s="159"/>
      <c r="C533" s="159"/>
      <c r="D533" s="159"/>
      <c r="E533" s="161"/>
      <c r="F533" s="162"/>
      <c r="G533" s="311"/>
      <c r="H533" s="312"/>
      <c r="I533" s="163"/>
    </row>
    <row r="534" spans="1:9" ht="15.75" x14ac:dyDescent="0.25">
      <c r="A534" s="160"/>
      <c r="B534" s="159"/>
      <c r="C534" s="159"/>
      <c r="D534" s="159"/>
      <c r="E534" s="161"/>
      <c r="F534" s="162"/>
      <c r="G534" s="311"/>
      <c r="H534" s="312"/>
      <c r="I534" s="163"/>
    </row>
    <row r="535" spans="1:9" ht="15.75" x14ac:dyDescent="0.25">
      <c r="A535" s="160"/>
      <c r="B535" s="159"/>
      <c r="C535" s="159"/>
      <c r="D535" s="159"/>
      <c r="E535" s="161"/>
      <c r="F535" s="162"/>
      <c r="G535" s="311"/>
      <c r="H535" s="312"/>
      <c r="I535" s="163"/>
    </row>
    <row r="536" spans="1:9" ht="15.75" x14ac:dyDescent="0.25">
      <c r="A536" s="160"/>
      <c r="B536" s="159"/>
      <c r="C536" s="159"/>
      <c r="D536" s="159"/>
      <c r="E536" s="161"/>
      <c r="F536" s="162"/>
      <c r="G536" s="311"/>
      <c r="H536" s="312"/>
      <c r="I536" s="163"/>
    </row>
    <row r="537" spans="1:9" ht="15.75" x14ac:dyDescent="0.25">
      <c r="A537" s="160"/>
      <c r="B537" s="159"/>
      <c r="C537" s="159"/>
      <c r="D537" s="159"/>
      <c r="E537" s="161"/>
      <c r="F537" s="162"/>
      <c r="G537" s="311"/>
      <c r="H537" s="312"/>
      <c r="I537" s="163"/>
    </row>
    <row r="538" spans="1:9" ht="15.75" x14ac:dyDescent="0.25">
      <c r="A538" s="160"/>
      <c r="B538" s="159"/>
      <c r="C538" s="159"/>
      <c r="D538" s="159"/>
      <c r="E538" s="161"/>
      <c r="F538" s="162"/>
      <c r="G538" s="311"/>
      <c r="H538" s="312"/>
      <c r="I538" s="163"/>
    </row>
    <row r="539" spans="1:9" ht="15.75" x14ac:dyDescent="0.25">
      <c r="A539" s="160"/>
      <c r="B539" s="159"/>
      <c r="C539" s="159"/>
      <c r="D539" s="159"/>
      <c r="E539" s="161"/>
      <c r="F539" s="162"/>
      <c r="G539" s="311"/>
      <c r="H539" s="312"/>
      <c r="I539" s="163"/>
    </row>
    <row r="540" spans="1:9" ht="15.75" x14ac:dyDescent="0.25">
      <c r="A540" s="160"/>
      <c r="B540" s="159"/>
      <c r="C540" s="159"/>
      <c r="D540" s="159"/>
      <c r="E540" s="161"/>
      <c r="F540" s="162"/>
      <c r="G540" s="311"/>
      <c r="H540" s="312"/>
      <c r="I540" s="163"/>
    </row>
    <row r="541" spans="1:9" ht="15.75" x14ac:dyDescent="0.25">
      <c r="A541" s="160"/>
      <c r="B541" s="159"/>
      <c r="C541" s="159"/>
      <c r="D541" s="159"/>
      <c r="E541" s="161"/>
      <c r="F541" s="162"/>
      <c r="G541" s="311"/>
      <c r="H541" s="312"/>
      <c r="I541" s="163"/>
    </row>
    <row r="542" spans="1:9" ht="15.75" x14ac:dyDescent="0.25">
      <c r="A542" s="160"/>
      <c r="B542" s="159"/>
      <c r="C542" s="159"/>
      <c r="D542" s="159"/>
      <c r="E542" s="161"/>
      <c r="F542" s="162"/>
      <c r="G542" s="311"/>
      <c r="H542" s="312"/>
      <c r="I542" s="163"/>
    </row>
    <row r="543" spans="1:9" ht="15.75" x14ac:dyDescent="0.25">
      <c r="A543" s="160"/>
      <c r="B543" s="159"/>
      <c r="C543" s="159"/>
      <c r="D543" s="159"/>
      <c r="E543" s="161"/>
      <c r="F543" s="162"/>
      <c r="G543" s="311"/>
      <c r="H543" s="312"/>
      <c r="I543" s="163"/>
    </row>
    <row r="544" spans="1:9" ht="15.75" x14ac:dyDescent="0.25">
      <c r="A544" s="160"/>
      <c r="B544" s="159"/>
      <c r="C544" s="159"/>
      <c r="D544" s="159"/>
      <c r="E544" s="161"/>
      <c r="F544" s="162"/>
      <c r="G544" s="311"/>
      <c r="H544" s="312"/>
      <c r="I544" s="163"/>
    </row>
    <row r="545" spans="1:9" ht="15.75" x14ac:dyDescent="0.25">
      <c r="A545" s="160"/>
      <c r="B545" s="159"/>
      <c r="C545" s="159"/>
      <c r="D545" s="159"/>
      <c r="E545" s="161"/>
      <c r="F545" s="162"/>
      <c r="G545" s="311"/>
      <c r="H545" s="312"/>
      <c r="I545" s="163"/>
    </row>
    <row r="546" spans="1:9" ht="15.75" x14ac:dyDescent="0.25">
      <c r="A546" s="160"/>
      <c r="B546" s="159"/>
      <c r="C546" s="159"/>
      <c r="D546" s="159"/>
      <c r="E546" s="161"/>
      <c r="F546" s="162"/>
      <c r="G546" s="311"/>
      <c r="H546" s="312"/>
      <c r="I546" s="163"/>
    </row>
    <row r="547" spans="1:9" ht="15.75" x14ac:dyDescent="0.25">
      <c r="A547" s="160"/>
      <c r="B547" s="159"/>
      <c r="C547" s="159"/>
      <c r="D547" s="159"/>
      <c r="E547" s="161"/>
      <c r="F547" s="162"/>
      <c r="G547" s="311"/>
      <c r="H547" s="312"/>
      <c r="I547" s="163"/>
    </row>
    <row r="548" spans="1:9" ht="15.75" x14ac:dyDescent="0.25">
      <c r="A548" s="160"/>
      <c r="B548" s="159"/>
      <c r="C548" s="159"/>
      <c r="D548" s="159"/>
      <c r="E548" s="161"/>
      <c r="F548" s="162"/>
      <c r="G548" s="311"/>
      <c r="H548" s="312"/>
      <c r="I548" s="163"/>
    </row>
    <row r="549" spans="1:9" ht="15.75" x14ac:dyDescent="0.25">
      <c r="A549" s="160"/>
      <c r="B549" s="159"/>
      <c r="C549" s="159"/>
      <c r="D549" s="159"/>
      <c r="E549" s="161"/>
      <c r="F549" s="162"/>
      <c r="G549" s="311"/>
      <c r="H549" s="312"/>
      <c r="I549" s="163"/>
    </row>
    <row r="550" spans="1:9" ht="15.75" x14ac:dyDescent="0.25">
      <c r="A550" s="160"/>
      <c r="B550" s="159"/>
      <c r="C550" s="159"/>
      <c r="D550" s="159"/>
      <c r="E550" s="161"/>
      <c r="F550" s="162"/>
      <c r="G550" s="311"/>
      <c r="H550" s="312"/>
      <c r="I550" s="163"/>
    </row>
    <row r="551" spans="1:9" ht="15.75" x14ac:dyDescent="0.25">
      <c r="A551" s="160"/>
      <c r="B551" s="159"/>
      <c r="C551" s="159"/>
      <c r="D551" s="159"/>
      <c r="E551" s="161"/>
      <c r="F551" s="162"/>
      <c r="G551" s="311"/>
      <c r="H551" s="312"/>
      <c r="I551" s="163"/>
    </row>
    <row r="552" spans="1:9" ht="15.75" x14ac:dyDescent="0.25">
      <c r="A552" s="160"/>
      <c r="B552" s="159"/>
      <c r="C552" s="159"/>
      <c r="D552" s="159"/>
      <c r="E552" s="161"/>
      <c r="F552" s="162"/>
      <c r="G552" s="311"/>
      <c r="H552" s="312"/>
      <c r="I552" s="163"/>
    </row>
    <row r="553" spans="1:9" ht="15.75" x14ac:dyDescent="0.25">
      <c r="A553" s="160"/>
      <c r="B553" s="159"/>
      <c r="C553" s="159"/>
      <c r="D553" s="159"/>
      <c r="E553" s="161"/>
      <c r="F553" s="162"/>
      <c r="G553" s="311"/>
      <c r="H553" s="312"/>
      <c r="I553" s="163"/>
    </row>
    <row r="554" spans="1:9" ht="15.75" x14ac:dyDescent="0.25">
      <c r="A554" s="160"/>
      <c r="B554" s="159"/>
      <c r="C554" s="159"/>
      <c r="D554" s="159"/>
      <c r="E554" s="161"/>
      <c r="F554" s="162"/>
      <c r="G554" s="311"/>
      <c r="H554" s="312"/>
      <c r="I554" s="163"/>
    </row>
    <row r="555" spans="1:9" ht="15.75" x14ac:dyDescent="0.25">
      <c r="A555" s="160"/>
      <c r="B555" s="159"/>
      <c r="C555" s="159"/>
      <c r="D555" s="159"/>
      <c r="E555" s="161"/>
      <c r="F555" s="162"/>
      <c r="G555" s="311"/>
      <c r="H555" s="312"/>
      <c r="I555" s="163"/>
    </row>
    <row r="556" spans="1:9" ht="15.75" x14ac:dyDescent="0.25">
      <c r="A556" s="160"/>
      <c r="B556" s="159"/>
      <c r="C556" s="159"/>
      <c r="D556" s="159"/>
      <c r="E556" s="161"/>
      <c r="F556" s="162"/>
      <c r="G556" s="311"/>
      <c r="H556" s="312"/>
      <c r="I556" s="163"/>
    </row>
    <row r="557" spans="1:9" ht="15.75" x14ac:dyDescent="0.25">
      <c r="A557" s="160"/>
      <c r="B557" s="159"/>
      <c r="C557" s="159"/>
      <c r="D557" s="159"/>
      <c r="E557" s="161"/>
      <c r="F557" s="162"/>
      <c r="G557" s="311"/>
      <c r="H557" s="312"/>
      <c r="I557" s="163"/>
    </row>
    <row r="558" spans="1:9" ht="15.75" x14ac:dyDescent="0.25">
      <c r="A558" s="160"/>
      <c r="B558" s="159"/>
      <c r="C558" s="159"/>
      <c r="D558" s="159"/>
      <c r="E558" s="161"/>
      <c r="F558" s="162"/>
      <c r="G558" s="311"/>
      <c r="H558" s="312"/>
      <c r="I558" s="163"/>
    </row>
    <row r="559" spans="1:9" ht="15.75" x14ac:dyDescent="0.25">
      <c r="A559" s="160"/>
      <c r="B559" s="159"/>
      <c r="C559" s="159"/>
      <c r="D559" s="159"/>
      <c r="E559" s="161"/>
      <c r="F559" s="162"/>
      <c r="G559" s="311"/>
      <c r="H559" s="312"/>
      <c r="I559" s="163"/>
    </row>
    <row r="560" spans="1:9" ht="15.75" x14ac:dyDescent="0.25">
      <c r="A560" s="160"/>
      <c r="B560" s="159"/>
      <c r="C560" s="159"/>
      <c r="D560" s="159"/>
      <c r="E560" s="161"/>
      <c r="F560" s="162"/>
      <c r="G560" s="311"/>
      <c r="H560" s="312"/>
      <c r="I560" s="163"/>
    </row>
    <row r="561" spans="1:9" ht="15.75" x14ac:dyDescent="0.25">
      <c r="A561" s="160"/>
      <c r="B561" s="159"/>
      <c r="C561" s="159"/>
      <c r="D561" s="159"/>
      <c r="E561" s="161"/>
      <c r="F561" s="162"/>
      <c r="G561" s="311"/>
      <c r="H561" s="312"/>
      <c r="I561" s="163"/>
    </row>
    <row r="562" spans="1:9" ht="15.75" x14ac:dyDescent="0.25">
      <c r="A562" s="160"/>
      <c r="B562" s="159"/>
      <c r="C562" s="159"/>
      <c r="D562" s="159"/>
      <c r="E562" s="161"/>
      <c r="F562" s="162"/>
      <c r="G562" s="311"/>
      <c r="H562" s="312"/>
      <c r="I562" s="163"/>
    </row>
    <row r="563" spans="1:9" ht="15.75" x14ac:dyDescent="0.25">
      <c r="A563" s="160"/>
      <c r="B563" s="159"/>
      <c r="C563" s="159"/>
      <c r="D563" s="159"/>
      <c r="E563" s="161"/>
      <c r="F563" s="162"/>
      <c r="G563" s="311"/>
      <c r="H563" s="312"/>
      <c r="I563" s="163"/>
    </row>
    <row r="564" spans="1:9" ht="15.75" x14ac:dyDescent="0.25">
      <c r="A564" s="160"/>
      <c r="B564" s="159"/>
      <c r="C564" s="159"/>
      <c r="D564" s="159"/>
      <c r="E564" s="161"/>
      <c r="F564" s="162"/>
      <c r="G564" s="311"/>
      <c r="H564" s="312"/>
      <c r="I564" s="163"/>
    </row>
    <row r="565" spans="1:9" ht="15.75" x14ac:dyDescent="0.25">
      <c r="A565" s="160"/>
      <c r="B565" s="159"/>
      <c r="C565" s="159"/>
      <c r="D565" s="159"/>
      <c r="E565" s="161"/>
      <c r="F565" s="162"/>
      <c r="G565" s="311"/>
      <c r="H565" s="312"/>
      <c r="I565" s="163"/>
    </row>
    <row r="566" spans="1:9" ht="15.75" x14ac:dyDescent="0.25">
      <c r="A566" s="160"/>
      <c r="B566" s="159"/>
      <c r="C566" s="159"/>
      <c r="D566" s="159"/>
      <c r="E566" s="161"/>
      <c r="F566" s="162"/>
      <c r="G566" s="311"/>
      <c r="H566" s="312"/>
      <c r="I566" s="163"/>
    </row>
    <row r="567" spans="1:9" ht="15.75" x14ac:dyDescent="0.25">
      <c r="A567" s="160"/>
      <c r="B567" s="159"/>
      <c r="C567" s="159"/>
      <c r="D567" s="159"/>
      <c r="E567" s="161"/>
      <c r="F567" s="162"/>
      <c r="G567" s="311"/>
      <c r="H567" s="312"/>
      <c r="I567" s="163"/>
    </row>
    <row r="568" spans="1:9" ht="15.75" x14ac:dyDescent="0.25">
      <c r="A568" s="160"/>
      <c r="B568" s="159"/>
      <c r="C568" s="159"/>
      <c r="D568" s="159"/>
      <c r="E568" s="161"/>
      <c r="F568" s="162"/>
      <c r="G568" s="311"/>
      <c r="H568" s="312"/>
      <c r="I568" s="163"/>
    </row>
    <row r="569" spans="1:9" ht="15.75" x14ac:dyDescent="0.25">
      <c r="A569" s="160"/>
      <c r="B569" s="159"/>
      <c r="C569" s="159"/>
      <c r="D569" s="159"/>
      <c r="E569" s="161"/>
      <c r="F569" s="162"/>
      <c r="G569" s="311"/>
      <c r="H569" s="312"/>
      <c r="I569" s="163"/>
    </row>
    <row r="570" spans="1:9" ht="15.75" x14ac:dyDescent="0.25">
      <c r="A570" s="160"/>
      <c r="B570" s="159"/>
      <c r="C570" s="159"/>
      <c r="D570" s="159"/>
      <c r="E570" s="161"/>
      <c r="F570" s="162"/>
      <c r="G570" s="311"/>
      <c r="H570" s="312"/>
      <c r="I570" s="163"/>
    </row>
    <row r="571" spans="1:9" ht="15.75" x14ac:dyDescent="0.25">
      <c r="A571" s="160"/>
      <c r="B571" s="159"/>
      <c r="C571" s="159"/>
      <c r="D571" s="159"/>
      <c r="E571" s="161"/>
      <c r="F571" s="162"/>
      <c r="G571" s="311"/>
      <c r="H571" s="312"/>
      <c r="I571" s="163"/>
    </row>
    <row r="572" spans="1:9" ht="15.75" x14ac:dyDescent="0.25">
      <c r="A572" s="160"/>
      <c r="B572" s="159"/>
      <c r="C572" s="159"/>
      <c r="D572" s="159"/>
      <c r="E572" s="161"/>
      <c r="F572" s="162"/>
      <c r="G572" s="311"/>
      <c r="H572" s="312"/>
      <c r="I572" s="163"/>
    </row>
    <row r="573" spans="1:9" ht="15.75" x14ac:dyDescent="0.25">
      <c r="A573" s="160"/>
      <c r="B573" s="159"/>
      <c r="C573" s="159"/>
      <c r="D573" s="159"/>
      <c r="E573" s="161"/>
      <c r="F573" s="162"/>
      <c r="G573" s="311"/>
      <c r="H573" s="312"/>
      <c r="I573" s="163"/>
    </row>
    <row r="574" spans="1:9" ht="15.75" x14ac:dyDescent="0.25">
      <c r="A574" s="160"/>
      <c r="B574" s="159"/>
      <c r="C574" s="159"/>
      <c r="D574" s="159"/>
      <c r="E574" s="161"/>
      <c r="F574" s="162"/>
      <c r="G574" s="311"/>
      <c r="H574" s="312"/>
      <c r="I574" s="163"/>
    </row>
    <row r="575" spans="1:9" ht="15.75" x14ac:dyDescent="0.25">
      <c r="A575" s="160"/>
      <c r="B575" s="159"/>
      <c r="C575" s="159"/>
      <c r="D575" s="159"/>
      <c r="E575" s="161"/>
      <c r="F575" s="162"/>
      <c r="G575" s="311"/>
      <c r="H575" s="312"/>
      <c r="I575" s="163"/>
    </row>
    <row r="576" spans="1:9" ht="15.75" x14ac:dyDescent="0.25">
      <c r="A576" s="160"/>
      <c r="B576" s="159"/>
      <c r="C576" s="159"/>
      <c r="D576" s="159"/>
      <c r="E576" s="161"/>
      <c r="F576" s="162"/>
      <c r="G576" s="311"/>
      <c r="H576" s="312"/>
      <c r="I576" s="163"/>
    </row>
    <row r="577" spans="1:9" ht="15.75" x14ac:dyDescent="0.25">
      <c r="A577" s="160"/>
      <c r="B577" s="159"/>
      <c r="C577" s="159"/>
      <c r="D577" s="159"/>
      <c r="E577" s="161"/>
      <c r="F577" s="162"/>
      <c r="G577" s="311"/>
      <c r="H577" s="312"/>
      <c r="I577" s="163"/>
    </row>
    <row r="578" spans="1:9" ht="15.75" x14ac:dyDescent="0.25">
      <c r="A578" s="160"/>
      <c r="B578" s="159"/>
      <c r="C578" s="159"/>
      <c r="D578" s="159"/>
      <c r="E578" s="161"/>
      <c r="F578" s="162"/>
      <c r="G578" s="311"/>
      <c r="H578" s="312"/>
      <c r="I578" s="163"/>
    </row>
    <row r="579" spans="1:9" ht="15.75" x14ac:dyDescent="0.25">
      <c r="A579" s="160"/>
      <c r="B579" s="159"/>
      <c r="C579" s="159"/>
      <c r="D579" s="159"/>
      <c r="E579" s="161"/>
      <c r="F579" s="162"/>
      <c r="G579" s="311"/>
      <c r="H579" s="312"/>
      <c r="I579" s="163"/>
    </row>
    <row r="580" spans="1:9" ht="15.75" x14ac:dyDescent="0.25">
      <c r="A580" s="160"/>
      <c r="B580" s="159"/>
      <c r="C580" s="159"/>
      <c r="D580" s="159"/>
      <c r="E580" s="161"/>
      <c r="F580" s="162"/>
      <c r="G580" s="311"/>
      <c r="H580" s="312"/>
      <c r="I580" s="163"/>
    </row>
    <row r="581" spans="1:9" ht="15.75" x14ac:dyDescent="0.25">
      <c r="A581" s="160"/>
      <c r="B581" s="159"/>
      <c r="C581" s="159"/>
      <c r="D581" s="159"/>
      <c r="E581" s="161"/>
      <c r="F581" s="162"/>
      <c r="G581" s="311"/>
      <c r="H581" s="312"/>
      <c r="I581" s="163"/>
    </row>
    <row r="582" spans="1:9" ht="15.75" x14ac:dyDescent="0.25">
      <c r="A582" s="160"/>
      <c r="B582" s="159"/>
      <c r="C582" s="159"/>
      <c r="D582" s="159"/>
      <c r="E582" s="161"/>
      <c r="F582" s="162"/>
      <c r="G582" s="311"/>
      <c r="H582" s="312"/>
      <c r="I582" s="163"/>
    </row>
    <row r="583" spans="1:9" ht="15.75" x14ac:dyDescent="0.25">
      <c r="A583" s="160"/>
      <c r="B583" s="159"/>
      <c r="C583" s="159"/>
      <c r="D583" s="159"/>
      <c r="E583" s="161"/>
      <c r="F583" s="162"/>
      <c r="G583" s="311"/>
      <c r="H583" s="312"/>
      <c r="I583" s="163"/>
    </row>
    <row r="584" spans="1:9" ht="15.75" x14ac:dyDescent="0.25">
      <c r="A584" s="160"/>
      <c r="B584" s="159"/>
      <c r="C584" s="159"/>
      <c r="D584" s="159"/>
      <c r="E584" s="161"/>
      <c r="F584" s="162"/>
      <c r="G584" s="311"/>
      <c r="H584" s="312"/>
      <c r="I584" s="163"/>
    </row>
    <row r="585" spans="1:9" ht="15.75" x14ac:dyDescent="0.25">
      <c r="A585" s="160"/>
      <c r="B585" s="159"/>
      <c r="C585" s="159"/>
      <c r="D585" s="159"/>
      <c r="E585" s="161"/>
      <c r="F585" s="162"/>
      <c r="G585" s="311"/>
      <c r="H585" s="312"/>
      <c r="I585" s="163"/>
    </row>
    <row r="586" spans="1:9" ht="15.75" x14ac:dyDescent="0.25">
      <c r="A586" s="160"/>
      <c r="B586" s="159"/>
      <c r="C586" s="159"/>
      <c r="D586" s="159"/>
      <c r="E586" s="161"/>
      <c r="F586" s="162"/>
      <c r="G586" s="311"/>
      <c r="H586" s="312"/>
      <c r="I586" s="163"/>
    </row>
    <row r="587" spans="1:9" ht="15.75" x14ac:dyDescent="0.25">
      <c r="A587" s="160"/>
      <c r="B587" s="159"/>
      <c r="C587" s="159"/>
      <c r="D587" s="159"/>
      <c r="E587" s="161"/>
      <c r="F587" s="162"/>
      <c r="G587" s="311"/>
      <c r="H587" s="312"/>
      <c r="I587" s="163"/>
    </row>
    <row r="588" spans="1:9" ht="15.75" x14ac:dyDescent="0.25">
      <c r="A588" s="160"/>
      <c r="B588" s="159"/>
      <c r="C588" s="159"/>
      <c r="D588" s="159"/>
      <c r="E588" s="161"/>
      <c r="F588" s="162"/>
      <c r="G588" s="311"/>
      <c r="H588" s="312"/>
      <c r="I588" s="163"/>
    </row>
    <row r="589" spans="1:9" ht="15.75" x14ac:dyDescent="0.25">
      <c r="A589" s="160"/>
      <c r="B589" s="159"/>
      <c r="C589" s="159"/>
      <c r="D589" s="159"/>
      <c r="E589" s="161"/>
      <c r="F589" s="162"/>
      <c r="G589" s="311"/>
      <c r="H589" s="312"/>
      <c r="I589" s="163"/>
    </row>
    <row r="590" spans="1:9" ht="15.75" x14ac:dyDescent="0.25">
      <c r="A590" s="160"/>
      <c r="B590" s="159"/>
      <c r="C590" s="159"/>
      <c r="D590" s="159"/>
      <c r="E590" s="161"/>
      <c r="F590" s="162"/>
      <c r="G590" s="311"/>
      <c r="H590" s="312"/>
      <c r="I590" s="163"/>
    </row>
    <row r="591" spans="1:9" ht="15.75" x14ac:dyDescent="0.25">
      <c r="A591" s="160"/>
      <c r="B591" s="159"/>
      <c r="C591" s="159"/>
      <c r="D591" s="159"/>
      <c r="E591" s="161"/>
      <c r="F591" s="162"/>
      <c r="G591" s="311"/>
      <c r="H591" s="312"/>
      <c r="I591" s="163"/>
    </row>
    <row r="592" spans="1:9" ht="15.75" x14ac:dyDescent="0.25">
      <c r="A592" s="160"/>
      <c r="B592" s="159"/>
      <c r="C592" s="159"/>
      <c r="D592" s="159"/>
      <c r="E592" s="161"/>
      <c r="F592" s="162"/>
      <c r="G592" s="311"/>
      <c r="H592" s="312"/>
      <c r="I592" s="163"/>
    </row>
    <row r="593" spans="1:9" ht="15.75" x14ac:dyDescent="0.25">
      <c r="A593" s="160"/>
      <c r="B593" s="159"/>
      <c r="C593" s="159"/>
      <c r="D593" s="159"/>
      <c r="E593" s="161"/>
      <c r="F593" s="162"/>
      <c r="G593" s="311"/>
      <c r="H593" s="312"/>
      <c r="I593" s="163"/>
    </row>
    <row r="594" spans="1:9" ht="15.75" x14ac:dyDescent="0.25">
      <c r="A594" s="160"/>
      <c r="B594" s="159"/>
      <c r="C594" s="159"/>
      <c r="D594" s="159"/>
      <c r="E594" s="161"/>
      <c r="F594" s="162"/>
      <c r="G594" s="311"/>
      <c r="H594" s="312"/>
      <c r="I594" s="163"/>
    </row>
    <row r="595" spans="1:9" ht="15.75" x14ac:dyDescent="0.25">
      <c r="A595" s="160"/>
      <c r="B595" s="159"/>
      <c r="C595" s="159"/>
      <c r="D595" s="159"/>
      <c r="E595" s="161"/>
      <c r="F595" s="162"/>
      <c r="G595" s="311"/>
      <c r="H595" s="312"/>
      <c r="I595" s="163"/>
    </row>
    <row r="596" spans="1:9" ht="15.75" x14ac:dyDescent="0.25">
      <c r="A596" s="160"/>
      <c r="B596" s="159"/>
      <c r="C596" s="159"/>
      <c r="D596" s="159"/>
      <c r="E596" s="161"/>
      <c r="F596" s="162"/>
      <c r="G596" s="311"/>
      <c r="H596" s="312"/>
      <c r="I596" s="163"/>
    </row>
    <row r="597" spans="1:9" ht="15.75" x14ac:dyDescent="0.25">
      <c r="A597" s="160"/>
      <c r="B597" s="159"/>
      <c r="C597" s="159"/>
      <c r="D597" s="159"/>
      <c r="E597" s="161"/>
      <c r="F597" s="162"/>
      <c r="G597" s="311"/>
      <c r="H597" s="312"/>
      <c r="I597" s="163"/>
    </row>
    <row r="598" spans="1:9" ht="15.75" x14ac:dyDescent="0.25">
      <c r="A598" s="160"/>
      <c r="B598" s="159"/>
      <c r="C598" s="159"/>
      <c r="D598" s="159"/>
      <c r="E598" s="161"/>
      <c r="F598" s="162"/>
      <c r="G598" s="311"/>
      <c r="H598" s="312"/>
      <c r="I598" s="163"/>
    </row>
    <row r="599" spans="1:9" ht="15.75" x14ac:dyDescent="0.25">
      <c r="A599" s="160"/>
      <c r="B599" s="159"/>
      <c r="C599" s="159"/>
      <c r="D599" s="159"/>
      <c r="E599" s="161"/>
      <c r="F599" s="162"/>
      <c r="G599" s="311"/>
      <c r="H599" s="312"/>
      <c r="I599" s="163"/>
    </row>
    <row r="600" spans="1:9" ht="15.75" x14ac:dyDescent="0.25">
      <c r="A600" s="160"/>
      <c r="B600" s="159"/>
      <c r="C600" s="159"/>
      <c r="D600" s="159"/>
      <c r="E600" s="161"/>
      <c r="F600" s="162"/>
      <c r="G600" s="311"/>
      <c r="H600" s="312"/>
      <c r="I600" s="163"/>
    </row>
    <row r="601" spans="1:9" ht="15.75" x14ac:dyDescent="0.25">
      <c r="A601" s="160"/>
      <c r="B601" s="159"/>
      <c r="C601" s="159"/>
      <c r="D601" s="159"/>
      <c r="E601" s="161"/>
      <c r="F601" s="162"/>
      <c r="G601" s="311"/>
      <c r="H601" s="312"/>
      <c r="I601" s="163"/>
    </row>
    <row r="602" spans="1:9" ht="15.75" x14ac:dyDescent="0.25">
      <c r="A602" s="160"/>
      <c r="B602" s="159"/>
      <c r="C602" s="159"/>
      <c r="D602" s="159"/>
      <c r="E602" s="161"/>
      <c r="F602" s="162"/>
      <c r="G602" s="311"/>
      <c r="H602" s="312"/>
      <c r="I602" s="163"/>
    </row>
    <row r="603" spans="1:9" ht="15.75" x14ac:dyDescent="0.25">
      <c r="A603" s="160"/>
      <c r="B603" s="159"/>
      <c r="C603" s="159"/>
      <c r="D603" s="159"/>
      <c r="E603" s="161"/>
      <c r="F603" s="162"/>
      <c r="G603" s="311"/>
      <c r="H603" s="312"/>
      <c r="I603" s="163"/>
    </row>
    <row r="604" spans="1:9" ht="15.75" x14ac:dyDescent="0.25">
      <c r="A604" s="160"/>
      <c r="B604" s="159"/>
      <c r="C604" s="159"/>
      <c r="D604" s="159"/>
      <c r="E604" s="161"/>
      <c r="F604" s="162"/>
      <c r="G604" s="311"/>
      <c r="H604" s="312"/>
      <c r="I604" s="163"/>
    </row>
    <row r="605" spans="1:9" ht="15.75" x14ac:dyDescent="0.25">
      <c r="A605" s="160"/>
      <c r="B605" s="159"/>
      <c r="C605" s="159"/>
      <c r="D605" s="159"/>
      <c r="E605" s="161"/>
      <c r="F605" s="162"/>
      <c r="G605" s="311"/>
      <c r="H605" s="312"/>
      <c r="I605" s="163"/>
    </row>
    <row r="606" spans="1:9" ht="15.75" x14ac:dyDescent="0.25">
      <c r="A606" s="160"/>
      <c r="B606" s="159"/>
      <c r="C606" s="159"/>
      <c r="D606" s="159"/>
      <c r="E606" s="161"/>
      <c r="F606" s="162"/>
      <c r="G606" s="311"/>
      <c r="H606" s="312"/>
      <c r="I606" s="163"/>
    </row>
    <row r="607" spans="1:9" ht="15.75" x14ac:dyDescent="0.25">
      <c r="A607" s="160"/>
      <c r="B607" s="159"/>
      <c r="C607" s="159"/>
      <c r="D607" s="159"/>
      <c r="E607" s="161"/>
      <c r="F607" s="162"/>
      <c r="G607" s="311"/>
      <c r="H607" s="312"/>
      <c r="I607" s="163"/>
    </row>
    <row r="608" spans="1:9" ht="15.75" x14ac:dyDescent="0.25">
      <c r="A608" s="160"/>
      <c r="B608" s="159"/>
      <c r="C608" s="159"/>
      <c r="D608" s="159"/>
      <c r="E608" s="161"/>
      <c r="F608" s="162"/>
      <c r="G608" s="311"/>
      <c r="H608" s="312"/>
      <c r="I608" s="163"/>
    </row>
    <row r="609" spans="1:9" ht="15.75" x14ac:dyDescent="0.25">
      <c r="A609" s="160"/>
      <c r="B609" s="159"/>
      <c r="C609" s="159"/>
      <c r="D609" s="159"/>
      <c r="E609" s="161"/>
      <c r="F609" s="162"/>
      <c r="G609" s="311"/>
      <c r="H609" s="312"/>
      <c r="I609" s="163"/>
    </row>
    <row r="610" spans="1:9" ht="15.75" x14ac:dyDescent="0.25">
      <c r="A610" s="160"/>
      <c r="B610" s="159"/>
      <c r="C610" s="159"/>
      <c r="D610" s="159"/>
      <c r="E610" s="161"/>
      <c r="F610" s="162"/>
      <c r="G610" s="311"/>
      <c r="H610" s="312"/>
      <c r="I610" s="163"/>
    </row>
    <row r="611" spans="1:9" ht="15.75" x14ac:dyDescent="0.25">
      <c r="A611" s="160"/>
      <c r="B611" s="159"/>
      <c r="C611" s="159"/>
      <c r="D611" s="159"/>
      <c r="E611" s="161"/>
      <c r="F611" s="162"/>
      <c r="G611" s="311"/>
      <c r="H611" s="312"/>
      <c r="I611" s="163"/>
    </row>
    <row r="612" spans="1:9" ht="15.75" x14ac:dyDescent="0.25">
      <c r="A612" s="160"/>
      <c r="B612" s="159"/>
      <c r="C612" s="159"/>
      <c r="D612" s="159"/>
      <c r="E612" s="161"/>
      <c r="F612" s="162"/>
      <c r="G612" s="311"/>
      <c r="H612" s="312"/>
      <c r="I612" s="163"/>
    </row>
    <row r="613" spans="1:9" ht="15.75" x14ac:dyDescent="0.25">
      <c r="A613" s="160"/>
      <c r="B613" s="159"/>
      <c r="C613" s="159"/>
      <c r="D613" s="159"/>
      <c r="E613" s="161"/>
      <c r="F613" s="162"/>
      <c r="G613" s="311"/>
      <c r="H613" s="312"/>
      <c r="I613" s="163"/>
    </row>
    <row r="614" spans="1:9" ht="15.75" x14ac:dyDescent="0.25">
      <c r="A614" s="160"/>
      <c r="B614" s="159"/>
      <c r="C614" s="159"/>
      <c r="D614" s="159"/>
      <c r="E614" s="161"/>
      <c r="F614" s="162"/>
      <c r="G614" s="311"/>
      <c r="H614" s="312"/>
      <c r="I614" s="163"/>
    </row>
    <row r="615" spans="1:9" ht="15.75" x14ac:dyDescent="0.25">
      <c r="A615" s="160"/>
      <c r="B615" s="159"/>
      <c r="C615" s="159"/>
      <c r="D615" s="159"/>
      <c r="E615" s="161"/>
      <c r="F615" s="162"/>
      <c r="G615" s="311"/>
      <c r="H615" s="312"/>
      <c r="I615" s="163"/>
    </row>
    <row r="616" spans="1:9" ht="15.75" x14ac:dyDescent="0.25">
      <c r="A616" s="160"/>
      <c r="B616" s="159"/>
      <c r="C616" s="159"/>
      <c r="D616" s="159"/>
      <c r="E616" s="161"/>
      <c r="F616" s="162"/>
      <c r="G616" s="311"/>
      <c r="H616" s="312"/>
      <c r="I616" s="163"/>
    </row>
    <row r="617" spans="1:9" ht="15.75" x14ac:dyDescent="0.25">
      <c r="A617" s="160"/>
      <c r="B617" s="159"/>
      <c r="C617" s="159"/>
      <c r="D617" s="159"/>
      <c r="E617" s="161"/>
      <c r="F617" s="162"/>
      <c r="G617" s="311"/>
      <c r="H617" s="312"/>
      <c r="I617" s="163"/>
    </row>
    <row r="618" spans="1:9" ht="15.75" x14ac:dyDescent="0.25">
      <c r="A618" s="160"/>
      <c r="B618" s="159"/>
      <c r="C618" s="159"/>
      <c r="D618" s="159"/>
      <c r="E618" s="161"/>
      <c r="F618" s="162"/>
      <c r="G618" s="311"/>
      <c r="H618" s="312"/>
      <c r="I618" s="163"/>
    </row>
    <row r="619" spans="1:9" ht="15.75" x14ac:dyDescent="0.25">
      <c r="A619" s="160"/>
      <c r="B619" s="159"/>
      <c r="C619" s="159"/>
      <c r="D619" s="159"/>
      <c r="E619" s="161"/>
      <c r="F619" s="162"/>
      <c r="G619" s="311"/>
      <c r="H619" s="312"/>
      <c r="I619" s="163"/>
    </row>
    <row r="620" spans="1:9" ht="15.75" x14ac:dyDescent="0.25">
      <c r="A620" s="160"/>
      <c r="B620" s="159"/>
      <c r="C620" s="159"/>
      <c r="D620" s="159"/>
      <c r="E620" s="161"/>
      <c r="F620" s="162"/>
      <c r="G620" s="311"/>
      <c r="H620" s="312"/>
      <c r="I620" s="163"/>
    </row>
    <row r="621" spans="1:9" ht="15.75" x14ac:dyDescent="0.25">
      <c r="A621" s="160"/>
      <c r="B621" s="159"/>
      <c r="C621" s="159"/>
      <c r="D621" s="159"/>
      <c r="E621" s="161"/>
      <c r="F621" s="162"/>
      <c r="G621" s="311"/>
      <c r="H621" s="312"/>
      <c r="I621" s="163"/>
    </row>
    <row r="622" spans="1:9" ht="15.75" x14ac:dyDescent="0.25">
      <c r="A622" s="160"/>
      <c r="B622" s="159"/>
      <c r="C622" s="159"/>
      <c r="D622" s="159"/>
      <c r="E622" s="161"/>
      <c r="F622" s="162"/>
      <c r="G622" s="311"/>
      <c r="H622" s="312"/>
      <c r="I622" s="163"/>
    </row>
    <row r="623" spans="1:9" ht="15.75" x14ac:dyDescent="0.25">
      <c r="A623" s="160"/>
      <c r="B623" s="159"/>
      <c r="C623" s="159"/>
      <c r="D623" s="159"/>
      <c r="E623" s="161"/>
      <c r="F623" s="162"/>
      <c r="G623" s="311"/>
      <c r="H623" s="312"/>
      <c r="I623" s="163"/>
    </row>
    <row r="624" spans="1:9" ht="15.75" x14ac:dyDescent="0.25">
      <c r="A624" s="160"/>
      <c r="B624" s="159"/>
      <c r="C624" s="159"/>
      <c r="D624" s="159"/>
      <c r="E624" s="161"/>
      <c r="F624" s="162"/>
      <c r="G624" s="311"/>
      <c r="H624" s="312"/>
      <c r="I624" s="163"/>
    </row>
    <row r="625" spans="1:9" ht="15.75" x14ac:dyDescent="0.25">
      <c r="A625" s="160"/>
      <c r="B625" s="159"/>
      <c r="C625" s="159"/>
      <c r="D625" s="159"/>
      <c r="E625" s="161"/>
      <c r="F625" s="162"/>
      <c r="G625" s="311"/>
      <c r="H625" s="312"/>
      <c r="I625" s="163"/>
    </row>
    <row r="626" spans="1:9" ht="15.75" x14ac:dyDescent="0.25">
      <c r="A626" s="160"/>
      <c r="B626" s="159"/>
      <c r="C626" s="159"/>
      <c r="D626" s="159"/>
      <c r="E626" s="161"/>
      <c r="F626" s="162"/>
      <c r="G626" s="311"/>
      <c r="H626" s="312"/>
      <c r="I626" s="163"/>
    </row>
    <row r="627" spans="1:9" ht="15.75" x14ac:dyDescent="0.25">
      <c r="A627" s="160"/>
      <c r="B627" s="159"/>
      <c r="C627" s="159"/>
      <c r="D627" s="159"/>
      <c r="E627" s="161"/>
      <c r="F627" s="162"/>
      <c r="G627" s="311"/>
      <c r="H627" s="312"/>
      <c r="I627" s="163"/>
    </row>
    <row r="628" spans="1:9" ht="15.75" x14ac:dyDescent="0.25">
      <c r="A628" s="160"/>
      <c r="B628" s="159"/>
      <c r="C628" s="159"/>
      <c r="D628" s="159"/>
      <c r="E628" s="161"/>
      <c r="F628" s="162"/>
      <c r="G628" s="311"/>
      <c r="H628" s="312"/>
      <c r="I628" s="163"/>
    </row>
    <row r="629" spans="1:9" ht="15.75" x14ac:dyDescent="0.25">
      <c r="A629" s="160"/>
      <c r="B629" s="159"/>
      <c r="C629" s="159"/>
      <c r="D629" s="159"/>
      <c r="E629" s="161"/>
      <c r="F629" s="162"/>
      <c r="G629" s="311"/>
      <c r="H629" s="312"/>
      <c r="I629" s="163"/>
    </row>
    <row r="630" spans="1:9" ht="15.75" x14ac:dyDescent="0.25">
      <c r="A630" s="160"/>
      <c r="B630" s="159"/>
      <c r="C630" s="159"/>
      <c r="D630" s="159"/>
      <c r="E630" s="161"/>
      <c r="F630" s="162"/>
      <c r="G630" s="311"/>
      <c r="H630" s="312"/>
      <c r="I630" s="163"/>
    </row>
    <row r="631" spans="1:9" ht="15.75" x14ac:dyDescent="0.25">
      <c r="A631" s="160"/>
      <c r="B631" s="159"/>
      <c r="C631" s="159"/>
      <c r="D631" s="159"/>
      <c r="E631" s="161"/>
      <c r="F631" s="162"/>
      <c r="G631" s="311"/>
      <c r="H631" s="312"/>
      <c r="I631" s="163"/>
    </row>
    <row r="632" spans="1:9" ht="15.75" x14ac:dyDescent="0.25">
      <c r="A632" s="160"/>
      <c r="B632" s="159"/>
      <c r="C632" s="159"/>
      <c r="D632" s="159"/>
      <c r="E632" s="161"/>
      <c r="F632" s="162"/>
      <c r="G632" s="311"/>
      <c r="H632" s="312"/>
      <c r="I632" s="163"/>
    </row>
    <row r="633" spans="1:9" ht="15.75" x14ac:dyDescent="0.25">
      <c r="A633" s="160"/>
      <c r="B633" s="159"/>
      <c r="C633" s="159"/>
      <c r="D633" s="159"/>
      <c r="E633" s="161"/>
      <c r="F633" s="162"/>
      <c r="G633" s="311"/>
      <c r="H633" s="312"/>
      <c r="I633" s="163"/>
    </row>
    <row r="634" spans="1:9" ht="15.75" x14ac:dyDescent="0.25">
      <c r="A634" s="160"/>
      <c r="B634" s="159"/>
      <c r="C634" s="159"/>
      <c r="D634" s="159"/>
      <c r="E634" s="161"/>
      <c r="F634" s="162"/>
      <c r="G634" s="311"/>
      <c r="H634" s="312"/>
      <c r="I634" s="163"/>
    </row>
    <row r="635" spans="1:9" ht="15.75" x14ac:dyDescent="0.25">
      <c r="A635" s="160"/>
      <c r="B635" s="159"/>
      <c r="C635" s="159"/>
      <c r="D635" s="159"/>
      <c r="E635" s="161"/>
      <c r="F635" s="162"/>
      <c r="G635" s="311"/>
      <c r="H635" s="312"/>
      <c r="I635" s="163"/>
    </row>
    <row r="636" spans="1:9" ht="15.75" x14ac:dyDescent="0.25">
      <c r="A636" s="160"/>
      <c r="B636" s="159"/>
      <c r="C636" s="159"/>
      <c r="D636" s="159"/>
      <c r="E636" s="161"/>
      <c r="F636" s="162"/>
      <c r="G636" s="311"/>
      <c r="H636" s="312"/>
      <c r="I636" s="163"/>
    </row>
    <row r="637" spans="1:9" ht="15.75" x14ac:dyDescent="0.25">
      <c r="A637" s="160"/>
      <c r="B637" s="159"/>
      <c r="C637" s="159"/>
      <c r="D637" s="159"/>
      <c r="E637" s="161"/>
      <c r="F637" s="162"/>
      <c r="G637" s="311"/>
      <c r="H637" s="312"/>
      <c r="I637" s="163"/>
    </row>
    <row r="638" spans="1:9" ht="15.75" x14ac:dyDescent="0.25">
      <c r="A638" s="160"/>
      <c r="B638" s="159"/>
      <c r="C638" s="159"/>
      <c r="D638" s="159"/>
      <c r="E638" s="161"/>
      <c r="F638" s="162"/>
      <c r="G638" s="311"/>
      <c r="H638" s="312"/>
      <c r="I638" s="163"/>
    </row>
    <row r="639" spans="1:9" ht="15.75" x14ac:dyDescent="0.25">
      <c r="A639" s="160"/>
      <c r="B639" s="159"/>
      <c r="C639" s="159"/>
      <c r="D639" s="159"/>
      <c r="E639" s="161"/>
      <c r="F639" s="162"/>
      <c r="G639" s="311"/>
      <c r="H639" s="312"/>
      <c r="I639" s="163"/>
    </row>
    <row r="640" spans="1:9" ht="15.75" x14ac:dyDescent="0.25">
      <c r="A640" s="160"/>
      <c r="B640" s="159"/>
      <c r="C640" s="159"/>
      <c r="D640" s="159"/>
      <c r="E640" s="161"/>
      <c r="F640" s="162"/>
      <c r="G640" s="311"/>
      <c r="H640" s="312"/>
      <c r="I640" s="163"/>
    </row>
    <row r="641" spans="1:9" ht="15.75" x14ac:dyDescent="0.25">
      <c r="A641" s="160"/>
      <c r="B641" s="159"/>
      <c r="C641" s="159"/>
      <c r="D641" s="159"/>
      <c r="E641" s="161"/>
      <c r="F641" s="162"/>
      <c r="G641" s="311"/>
      <c r="H641" s="312"/>
      <c r="I641" s="163"/>
    </row>
    <row r="642" spans="1:9" ht="15.75" x14ac:dyDescent="0.25">
      <c r="A642" s="160"/>
      <c r="B642" s="159"/>
      <c r="C642" s="159"/>
      <c r="D642" s="159"/>
      <c r="E642" s="161"/>
      <c r="F642" s="162"/>
      <c r="G642" s="311"/>
      <c r="H642" s="312"/>
      <c r="I642" s="163"/>
    </row>
    <row r="643" spans="1:9" ht="15.75" x14ac:dyDescent="0.25">
      <c r="A643" s="160"/>
      <c r="B643" s="159"/>
      <c r="C643" s="159"/>
      <c r="D643" s="159"/>
      <c r="E643" s="161"/>
      <c r="F643" s="162"/>
      <c r="G643" s="311"/>
      <c r="H643" s="312"/>
      <c r="I643" s="163"/>
    </row>
    <row r="644" spans="1:9" ht="15.75" x14ac:dyDescent="0.25">
      <c r="A644" s="160"/>
      <c r="B644" s="159"/>
      <c r="C644" s="159"/>
      <c r="D644" s="159"/>
      <c r="E644" s="161"/>
      <c r="F644" s="162"/>
      <c r="G644" s="311"/>
      <c r="H644" s="312"/>
      <c r="I644" s="163"/>
    </row>
    <row r="645" spans="1:9" ht="15.75" x14ac:dyDescent="0.25">
      <c r="A645" s="160"/>
      <c r="B645" s="159"/>
      <c r="C645" s="159"/>
      <c r="D645" s="159"/>
      <c r="E645" s="161"/>
      <c r="F645" s="162"/>
      <c r="G645" s="311"/>
      <c r="H645" s="312"/>
      <c r="I645" s="163"/>
    </row>
    <row r="646" spans="1:9" ht="15.75" x14ac:dyDescent="0.25">
      <c r="A646" s="160"/>
      <c r="B646" s="159"/>
      <c r="C646" s="159"/>
      <c r="D646" s="159"/>
      <c r="E646" s="161"/>
      <c r="F646" s="162"/>
      <c r="G646" s="311"/>
      <c r="H646" s="312"/>
      <c r="I646" s="163"/>
    </row>
    <row r="647" spans="1:9" ht="15.75" x14ac:dyDescent="0.25">
      <c r="A647" s="160"/>
      <c r="B647" s="159"/>
      <c r="C647" s="159"/>
      <c r="D647" s="159"/>
      <c r="E647" s="161"/>
      <c r="F647" s="162"/>
      <c r="G647" s="311"/>
      <c r="H647" s="312"/>
      <c r="I647" s="163"/>
    </row>
    <row r="648" spans="1:9" ht="15.75" x14ac:dyDescent="0.25">
      <c r="A648" s="160"/>
      <c r="B648" s="159"/>
      <c r="C648" s="159"/>
      <c r="D648" s="159"/>
      <c r="E648" s="161"/>
      <c r="F648" s="162"/>
      <c r="G648" s="311"/>
      <c r="H648" s="312"/>
      <c r="I648" s="163"/>
    </row>
    <row r="649" spans="1:9" ht="15.75" x14ac:dyDescent="0.25">
      <c r="A649" s="160"/>
      <c r="B649" s="159"/>
      <c r="C649" s="159"/>
      <c r="D649" s="159"/>
      <c r="E649" s="161"/>
      <c r="F649" s="162"/>
      <c r="G649" s="311"/>
      <c r="H649" s="312"/>
      <c r="I649" s="163"/>
    </row>
    <row r="650" spans="1:9" ht="15.75" x14ac:dyDescent="0.25">
      <c r="A650" s="160"/>
      <c r="B650" s="159"/>
      <c r="C650" s="159"/>
      <c r="D650" s="159"/>
      <c r="E650" s="161"/>
      <c r="F650" s="162"/>
      <c r="G650" s="311"/>
      <c r="H650" s="312"/>
      <c r="I650" s="163"/>
    </row>
    <row r="651" spans="1:9" ht="15.75" x14ac:dyDescent="0.25">
      <c r="A651" s="160"/>
      <c r="B651" s="159"/>
      <c r="C651" s="159"/>
      <c r="D651" s="159"/>
      <c r="E651" s="161"/>
      <c r="F651" s="162"/>
      <c r="G651" s="311"/>
      <c r="H651" s="312"/>
      <c r="I651" s="163"/>
    </row>
    <row r="652" spans="1:9" ht="15.75" x14ac:dyDescent="0.25">
      <c r="A652" s="160"/>
      <c r="B652" s="159"/>
      <c r="C652" s="159"/>
      <c r="D652" s="159"/>
      <c r="E652" s="161"/>
      <c r="F652" s="162"/>
      <c r="G652" s="311"/>
      <c r="H652" s="312"/>
      <c r="I652" s="163"/>
    </row>
    <row r="653" spans="1:9" ht="15.75" x14ac:dyDescent="0.25">
      <c r="A653" s="160"/>
      <c r="B653" s="159"/>
      <c r="C653" s="159"/>
      <c r="D653" s="159"/>
      <c r="E653" s="161"/>
      <c r="F653" s="162"/>
      <c r="G653" s="311"/>
      <c r="H653" s="312"/>
      <c r="I653" s="163"/>
    </row>
    <row r="654" spans="1:9" ht="15.75" x14ac:dyDescent="0.25">
      <c r="A654" s="160"/>
      <c r="B654" s="159"/>
      <c r="C654" s="159"/>
      <c r="D654" s="159"/>
      <c r="E654" s="161"/>
      <c r="F654" s="162"/>
      <c r="G654" s="311"/>
      <c r="H654" s="312"/>
      <c r="I654" s="163"/>
    </row>
    <row r="655" spans="1:9" ht="15.75" x14ac:dyDescent="0.25">
      <c r="A655" s="160"/>
      <c r="B655" s="159"/>
      <c r="C655" s="159"/>
      <c r="D655" s="159"/>
      <c r="E655" s="161"/>
      <c r="F655" s="162"/>
      <c r="G655" s="311"/>
      <c r="H655" s="312"/>
      <c r="I655" s="163"/>
    </row>
    <row r="656" spans="1:9" ht="15.75" x14ac:dyDescent="0.25">
      <c r="A656" s="160"/>
      <c r="B656" s="159"/>
      <c r="C656" s="159"/>
      <c r="D656" s="159"/>
      <c r="E656" s="161"/>
      <c r="F656" s="162"/>
      <c r="G656" s="311"/>
      <c r="H656" s="312"/>
      <c r="I656" s="163"/>
    </row>
    <row r="657" spans="1:9" ht="15.75" x14ac:dyDescent="0.25">
      <c r="A657" s="160"/>
      <c r="B657" s="159"/>
      <c r="C657" s="159"/>
      <c r="D657" s="159"/>
      <c r="E657" s="161"/>
      <c r="F657" s="162"/>
      <c r="G657" s="311"/>
      <c r="H657" s="312"/>
      <c r="I657" s="163"/>
    </row>
    <row r="658" spans="1:9" ht="15.75" x14ac:dyDescent="0.25">
      <c r="A658" s="160"/>
      <c r="B658" s="159"/>
      <c r="C658" s="159"/>
      <c r="D658" s="159"/>
      <c r="E658" s="161"/>
      <c r="F658" s="162"/>
      <c r="G658" s="311"/>
      <c r="H658" s="312"/>
      <c r="I658" s="163"/>
    </row>
    <row r="659" spans="1:9" ht="15.75" x14ac:dyDescent="0.25">
      <c r="A659" s="160"/>
      <c r="B659" s="159"/>
      <c r="C659" s="159"/>
      <c r="D659" s="159"/>
      <c r="E659" s="161"/>
      <c r="F659" s="162"/>
      <c r="G659" s="311"/>
      <c r="H659" s="312"/>
      <c r="I659" s="163"/>
    </row>
    <row r="660" spans="1:9" ht="15.75" x14ac:dyDescent="0.25">
      <c r="A660" s="160"/>
      <c r="B660" s="159"/>
      <c r="C660" s="159"/>
      <c r="D660" s="159"/>
      <c r="E660" s="161"/>
      <c r="F660" s="162"/>
      <c r="G660" s="311"/>
      <c r="H660" s="312"/>
      <c r="I660" s="163"/>
    </row>
    <row r="661" spans="1:9" ht="15.75" x14ac:dyDescent="0.25">
      <c r="A661" s="160"/>
      <c r="B661" s="159"/>
      <c r="C661" s="159"/>
      <c r="D661" s="159"/>
      <c r="E661" s="161"/>
      <c r="F661" s="162"/>
      <c r="G661" s="311"/>
      <c r="H661" s="312"/>
      <c r="I661" s="163"/>
    </row>
    <row r="662" spans="1:9" ht="15.75" x14ac:dyDescent="0.25">
      <c r="A662" s="160"/>
      <c r="B662" s="159"/>
      <c r="C662" s="159"/>
      <c r="D662" s="159"/>
      <c r="E662" s="161"/>
      <c r="F662" s="162"/>
      <c r="G662" s="311"/>
      <c r="H662" s="312"/>
      <c r="I662" s="163"/>
    </row>
    <row r="663" spans="1:9" ht="15.75" x14ac:dyDescent="0.25">
      <c r="A663" s="160"/>
      <c r="B663" s="159"/>
      <c r="C663" s="159"/>
      <c r="D663" s="159"/>
      <c r="E663" s="161"/>
      <c r="F663" s="162"/>
      <c r="G663" s="311"/>
      <c r="H663" s="312"/>
      <c r="I663" s="163"/>
    </row>
    <row r="664" spans="1:9" ht="15.75" x14ac:dyDescent="0.25">
      <c r="A664" s="160"/>
      <c r="B664" s="159"/>
      <c r="C664" s="159"/>
      <c r="D664" s="159"/>
      <c r="E664" s="161"/>
      <c r="F664" s="162"/>
      <c r="G664" s="311"/>
      <c r="H664" s="312"/>
      <c r="I664" s="163"/>
    </row>
    <row r="665" spans="1:9" ht="15.75" x14ac:dyDescent="0.25">
      <c r="A665" s="160"/>
      <c r="B665" s="159"/>
      <c r="C665" s="159"/>
      <c r="D665" s="159"/>
      <c r="E665" s="161"/>
      <c r="F665" s="162"/>
      <c r="G665" s="311"/>
      <c r="H665" s="312"/>
      <c r="I665" s="163"/>
    </row>
    <row r="666" spans="1:9" ht="15.75" x14ac:dyDescent="0.25">
      <c r="A666" s="160"/>
      <c r="B666" s="159"/>
      <c r="C666" s="159"/>
      <c r="D666" s="159"/>
      <c r="E666" s="161"/>
      <c r="F666" s="162"/>
      <c r="G666" s="311"/>
      <c r="H666" s="312"/>
      <c r="I666" s="163"/>
    </row>
    <row r="667" spans="1:9" ht="15.75" x14ac:dyDescent="0.25">
      <c r="A667" s="160"/>
      <c r="B667" s="159"/>
      <c r="C667" s="159"/>
      <c r="D667" s="159"/>
      <c r="E667" s="161"/>
      <c r="F667" s="162"/>
      <c r="G667" s="311"/>
      <c r="H667" s="312"/>
      <c r="I667" s="163"/>
    </row>
    <row r="668" spans="1:9" ht="15.75" x14ac:dyDescent="0.25">
      <c r="A668" s="160"/>
      <c r="B668" s="159"/>
      <c r="C668" s="159"/>
      <c r="D668" s="159"/>
      <c r="E668" s="161"/>
      <c r="F668" s="162"/>
      <c r="G668" s="311"/>
      <c r="H668" s="312"/>
      <c r="I668" s="163"/>
    </row>
    <row r="669" spans="1:9" ht="15.75" x14ac:dyDescent="0.25">
      <c r="A669" s="160"/>
      <c r="B669" s="159"/>
      <c r="C669" s="159"/>
      <c r="D669" s="159"/>
      <c r="E669" s="161"/>
      <c r="F669" s="162"/>
      <c r="G669" s="311"/>
      <c r="H669" s="312"/>
      <c r="I669" s="163"/>
    </row>
    <row r="670" spans="1:9" ht="15.75" x14ac:dyDescent="0.25">
      <c r="A670" s="160"/>
      <c r="B670" s="159"/>
      <c r="C670" s="159"/>
      <c r="D670" s="159"/>
      <c r="E670" s="161"/>
      <c r="F670" s="162"/>
      <c r="G670" s="311"/>
      <c r="H670" s="312"/>
      <c r="I670" s="163"/>
    </row>
    <row r="671" spans="1:9" ht="15.75" x14ac:dyDescent="0.25">
      <c r="A671" s="160"/>
      <c r="B671" s="159"/>
      <c r="C671" s="159"/>
      <c r="D671" s="159"/>
      <c r="E671" s="161"/>
      <c r="F671" s="162"/>
      <c r="G671" s="311"/>
      <c r="H671" s="312"/>
      <c r="I671" s="163"/>
    </row>
    <row r="672" spans="1:9" ht="15.75" x14ac:dyDescent="0.25">
      <c r="A672" s="160"/>
      <c r="B672" s="159"/>
      <c r="C672" s="159"/>
      <c r="D672" s="159"/>
      <c r="E672" s="161"/>
      <c r="F672" s="162"/>
      <c r="G672" s="311"/>
      <c r="H672" s="312"/>
      <c r="I672" s="163"/>
    </row>
    <row r="673" spans="1:9" ht="15.75" x14ac:dyDescent="0.25">
      <c r="A673" s="160"/>
      <c r="B673" s="159"/>
      <c r="C673" s="159"/>
      <c r="D673" s="159"/>
      <c r="E673" s="161"/>
      <c r="F673" s="162"/>
      <c r="G673" s="311"/>
      <c r="H673" s="312"/>
      <c r="I673" s="163"/>
    </row>
    <row r="674" spans="1:9" ht="15.75" x14ac:dyDescent="0.25">
      <c r="A674" s="160"/>
      <c r="B674" s="159"/>
      <c r="C674" s="159"/>
      <c r="D674" s="159"/>
      <c r="E674" s="161"/>
      <c r="F674" s="162"/>
      <c r="G674" s="311"/>
      <c r="H674" s="312"/>
      <c r="I674" s="163"/>
    </row>
    <row r="675" spans="1:9" ht="15.75" x14ac:dyDescent="0.25">
      <c r="A675" s="160"/>
      <c r="B675" s="159"/>
      <c r="C675" s="159"/>
      <c r="D675" s="159"/>
      <c r="E675" s="161"/>
      <c r="F675" s="162"/>
      <c r="G675" s="311"/>
      <c r="H675" s="312"/>
      <c r="I675" s="163"/>
    </row>
    <row r="676" spans="1:9" ht="15.75" x14ac:dyDescent="0.25">
      <c r="A676" s="160"/>
      <c r="B676" s="159"/>
      <c r="C676" s="159"/>
      <c r="D676" s="159"/>
      <c r="E676" s="161"/>
      <c r="F676" s="162"/>
      <c r="G676" s="311"/>
      <c r="H676" s="312"/>
      <c r="I676" s="163"/>
    </row>
    <row r="677" spans="1:9" ht="15.75" x14ac:dyDescent="0.25">
      <c r="A677" s="160"/>
      <c r="B677" s="159"/>
      <c r="C677" s="159"/>
      <c r="D677" s="159"/>
      <c r="E677" s="161"/>
      <c r="F677" s="162"/>
      <c r="G677" s="311"/>
      <c r="H677" s="312"/>
      <c r="I677" s="163"/>
    </row>
    <row r="678" spans="1:9" ht="15.75" x14ac:dyDescent="0.25">
      <c r="A678" s="160"/>
      <c r="B678" s="159"/>
      <c r="C678" s="159"/>
      <c r="D678" s="159"/>
      <c r="E678" s="161"/>
      <c r="F678" s="162"/>
      <c r="G678" s="311"/>
      <c r="H678" s="312"/>
      <c r="I678" s="163"/>
    </row>
    <row r="679" spans="1:9" ht="15.75" x14ac:dyDescent="0.25">
      <c r="A679" s="160"/>
      <c r="B679" s="159"/>
      <c r="C679" s="159"/>
      <c r="D679" s="159"/>
      <c r="E679" s="161"/>
      <c r="F679" s="162"/>
      <c r="G679" s="311"/>
      <c r="H679" s="312"/>
      <c r="I679" s="163"/>
    </row>
    <row r="680" spans="1:9" ht="15.75" x14ac:dyDescent="0.25">
      <c r="A680" s="160"/>
      <c r="B680" s="159"/>
      <c r="C680" s="159"/>
      <c r="D680" s="159"/>
      <c r="E680" s="161"/>
      <c r="F680" s="162"/>
      <c r="G680" s="311"/>
      <c r="H680" s="312"/>
      <c r="I680" s="163"/>
    </row>
    <row r="681" spans="1:9" ht="15.75" x14ac:dyDescent="0.25">
      <c r="A681" s="160"/>
      <c r="B681" s="159"/>
      <c r="C681" s="159"/>
      <c r="D681" s="159"/>
      <c r="E681" s="161"/>
      <c r="F681" s="162"/>
      <c r="G681" s="311"/>
      <c r="H681" s="312"/>
      <c r="I681" s="163"/>
    </row>
    <row r="682" spans="1:9" ht="15.75" x14ac:dyDescent="0.25">
      <c r="A682" s="160"/>
      <c r="B682" s="159"/>
      <c r="C682" s="159"/>
      <c r="D682" s="159"/>
      <c r="E682" s="161"/>
      <c r="F682" s="162"/>
      <c r="G682" s="311"/>
      <c r="H682" s="312"/>
      <c r="I682" s="163"/>
    </row>
    <row r="683" spans="1:9" ht="15.75" x14ac:dyDescent="0.25">
      <c r="A683" s="160"/>
      <c r="B683" s="159"/>
      <c r="C683" s="159"/>
      <c r="D683" s="159"/>
      <c r="E683" s="161"/>
      <c r="F683" s="162"/>
      <c r="G683" s="311"/>
      <c r="H683" s="312"/>
      <c r="I683" s="163"/>
    </row>
    <row r="684" spans="1:9" ht="15.75" x14ac:dyDescent="0.25">
      <c r="A684" s="160"/>
      <c r="B684" s="159"/>
      <c r="C684" s="159"/>
      <c r="D684" s="159"/>
      <c r="E684" s="161"/>
      <c r="F684" s="162"/>
      <c r="G684" s="311"/>
      <c r="H684" s="312"/>
      <c r="I684" s="163"/>
    </row>
    <row r="685" spans="1:9" ht="15.75" x14ac:dyDescent="0.25">
      <c r="A685" s="160"/>
      <c r="B685" s="159"/>
      <c r="C685" s="159"/>
      <c r="D685" s="159"/>
      <c r="E685" s="161"/>
      <c r="F685" s="162"/>
      <c r="G685" s="311"/>
      <c r="H685" s="312"/>
      <c r="I685" s="163"/>
    </row>
    <row r="686" spans="1:9" ht="15.75" x14ac:dyDescent="0.25">
      <c r="A686" s="160"/>
      <c r="B686" s="159"/>
      <c r="C686" s="159"/>
      <c r="D686" s="159"/>
      <c r="E686" s="161"/>
      <c r="F686" s="162"/>
      <c r="G686" s="311"/>
      <c r="H686" s="312"/>
      <c r="I686" s="163"/>
    </row>
    <row r="687" spans="1:9" ht="15.75" x14ac:dyDescent="0.25">
      <c r="A687" s="160"/>
      <c r="B687" s="159"/>
      <c r="C687" s="159"/>
      <c r="D687" s="159"/>
      <c r="E687" s="161"/>
      <c r="F687" s="162"/>
      <c r="G687" s="311"/>
      <c r="H687" s="312"/>
      <c r="I687" s="163"/>
    </row>
    <row r="688" spans="1:9" ht="15.75" x14ac:dyDescent="0.25">
      <c r="A688" s="160"/>
      <c r="B688" s="159"/>
      <c r="C688" s="159"/>
      <c r="D688" s="159"/>
      <c r="E688" s="161"/>
      <c r="F688" s="162"/>
      <c r="G688" s="311"/>
      <c r="H688" s="312"/>
      <c r="I688" s="163"/>
    </row>
    <row r="689" spans="1:9" ht="15.75" x14ac:dyDescent="0.25">
      <c r="A689" s="160"/>
      <c r="B689" s="159"/>
      <c r="C689" s="159"/>
      <c r="D689" s="159"/>
      <c r="E689" s="161"/>
      <c r="F689" s="162"/>
      <c r="G689" s="311"/>
      <c r="H689" s="312"/>
      <c r="I689" s="163"/>
    </row>
    <row r="690" spans="1:9" ht="15.75" x14ac:dyDescent="0.25">
      <c r="A690" s="160"/>
      <c r="B690" s="159"/>
      <c r="C690" s="159"/>
      <c r="D690" s="159"/>
      <c r="E690" s="161"/>
      <c r="F690" s="162"/>
      <c r="G690" s="311"/>
      <c r="H690" s="312"/>
      <c r="I690" s="163"/>
    </row>
    <row r="691" spans="1:9" ht="15.75" x14ac:dyDescent="0.25">
      <c r="A691" s="160"/>
      <c r="B691" s="159"/>
      <c r="C691" s="159"/>
      <c r="D691" s="159"/>
      <c r="E691" s="161"/>
      <c r="F691" s="162"/>
      <c r="G691" s="311"/>
      <c r="H691" s="312"/>
      <c r="I691" s="163"/>
    </row>
    <row r="692" spans="1:9" ht="15.75" x14ac:dyDescent="0.25">
      <c r="A692" s="160"/>
      <c r="B692" s="159"/>
      <c r="C692" s="159"/>
      <c r="D692" s="159"/>
      <c r="E692" s="161"/>
      <c r="F692" s="162"/>
      <c r="G692" s="311"/>
      <c r="H692" s="312"/>
      <c r="I692" s="163"/>
    </row>
    <row r="693" spans="1:9" ht="15.75" x14ac:dyDescent="0.25">
      <c r="A693" s="160"/>
      <c r="B693" s="159"/>
      <c r="C693" s="159"/>
      <c r="D693" s="159"/>
      <c r="E693" s="161"/>
      <c r="F693" s="162"/>
      <c r="G693" s="311"/>
      <c r="H693" s="312"/>
      <c r="I693" s="163"/>
    </row>
    <row r="694" spans="1:9" ht="15.75" x14ac:dyDescent="0.25">
      <c r="A694" s="160"/>
      <c r="B694" s="159"/>
      <c r="C694" s="159"/>
      <c r="D694" s="159"/>
      <c r="E694" s="161"/>
      <c r="F694" s="162"/>
      <c r="G694" s="311"/>
      <c r="H694" s="312"/>
      <c r="I694" s="163"/>
    </row>
    <row r="695" spans="1:9" ht="15.75" x14ac:dyDescent="0.25">
      <c r="A695" s="160"/>
      <c r="B695" s="159"/>
      <c r="C695" s="159"/>
      <c r="D695" s="159"/>
      <c r="E695" s="161"/>
      <c r="F695" s="162"/>
      <c r="G695" s="311"/>
      <c r="H695" s="312"/>
      <c r="I695" s="163"/>
    </row>
    <row r="696" spans="1:9" ht="15.75" x14ac:dyDescent="0.25">
      <c r="A696" s="160"/>
      <c r="B696" s="159"/>
      <c r="C696" s="159"/>
      <c r="D696" s="159"/>
      <c r="E696" s="161"/>
      <c r="F696" s="162"/>
      <c r="G696" s="311"/>
      <c r="H696" s="312"/>
      <c r="I696" s="163"/>
    </row>
    <row r="697" spans="1:9" ht="15.75" x14ac:dyDescent="0.25">
      <c r="A697" s="160"/>
      <c r="B697" s="159"/>
      <c r="C697" s="159"/>
      <c r="D697" s="159"/>
      <c r="E697" s="161"/>
      <c r="F697" s="162"/>
      <c r="G697" s="311"/>
      <c r="H697" s="312"/>
      <c r="I697" s="163"/>
    </row>
    <row r="698" spans="1:9" ht="15.75" x14ac:dyDescent="0.25">
      <c r="A698" s="160"/>
      <c r="B698" s="159"/>
      <c r="C698" s="159"/>
      <c r="D698" s="159"/>
      <c r="E698" s="161"/>
      <c r="F698" s="162"/>
      <c r="G698" s="311"/>
      <c r="H698" s="312"/>
      <c r="I698" s="163"/>
    </row>
    <row r="699" spans="1:9" ht="15.75" x14ac:dyDescent="0.25">
      <c r="A699" s="160"/>
      <c r="B699" s="159"/>
      <c r="C699" s="159"/>
      <c r="D699" s="159"/>
      <c r="E699" s="161"/>
      <c r="F699" s="162"/>
      <c r="G699" s="311"/>
      <c r="H699" s="312"/>
      <c r="I699" s="163"/>
    </row>
    <row r="700" spans="1:9" ht="15.75" x14ac:dyDescent="0.25">
      <c r="A700" s="160"/>
      <c r="B700" s="159"/>
      <c r="C700" s="159"/>
      <c r="D700" s="159"/>
      <c r="E700" s="161"/>
      <c r="F700" s="162"/>
      <c r="G700" s="311"/>
      <c r="H700" s="312"/>
      <c r="I700" s="163"/>
    </row>
    <row r="701" spans="1:9" ht="15.75" x14ac:dyDescent="0.25">
      <c r="A701" s="160"/>
      <c r="B701" s="159"/>
      <c r="C701" s="159"/>
      <c r="D701" s="159"/>
      <c r="E701" s="161"/>
      <c r="F701" s="162"/>
      <c r="G701" s="311"/>
      <c r="H701" s="312"/>
      <c r="I701" s="163"/>
    </row>
    <row r="702" spans="1:9" ht="15.75" x14ac:dyDescent="0.25">
      <c r="A702" s="160"/>
      <c r="B702" s="159"/>
      <c r="C702" s="159"/>
      <c r="D702" s="159"/>
      <c r="E702" s="161"/>
      <c r="F702" s="162"/>
      <c r="G702" s="311"/>
      <c r="H702" s="312"/>
      <c r="I702" s="163"/>
    </row>
    <row r="703" spans="1:9" ht="15.75" x14ac:dyDescent="0.25">
      <c r="A703" s="160"/>
      <c r="B703" s="159"/>
      <c r="C703" s="159"/>
      <c r="D703" s="159"/>
      <c r="E703" s="161"/>
      <c r="F703" s="162"/>
      <c r="G703" s="311"/>
      <c r="H703" s="312"/>
      <c r="I703" s="163"/>
    </row>
    <row r="704" spans="1:9" ht="15.75" x14ac:dyDescent="0.25">
      <c r="A704" s="160"/>
      <c r="B704" s="159"/>
      <c r="C704" s="159"/>
      <c r="D704" s="159"/>
      <c r="E704" s="161"/>
      <c r="F704" s="162"/>
      <c r="G704" s="311"/>
      <c r="H704" s="312"/>
      <c r="I704" s="163"/>
    </row>
    <row r="705" spans="1:9" ht="15.75" x14ac:dyDescent="0.25">
      <c r="A705" s="160"/>
      <c r="B705" s="159"/>
      <c r="C705" s="159"/>
      <c r="D705" s="159"/>
      <c r="E705" s="161"/>
      <c r="F705" s="162"/>
      <c r="G705" s="311"/>
      <c r="H705" s="312"/>
      <c r="I705" s="163"/>
    </row>
    <row r="706" spans="1:9" ht="15.75" x14ac:dyDescent="0.25">
      <c r="A706" s="160"/>
      <c r="B706" s="159"/>
      <c r="C706" s="159"/>
      <c r="D706" s="159"/>
      <c r="E706" s="161"/>
      <c r="F706" s="162"/>
      <c r="G706" s="311"/>
      <c r="H706" s="312"/>
      <c r="I706" s="163"/>
    </row>
    <row r="707" spans="1:9" ht="15.75" x14ac:dyDescent="0.25">
      <c r="A707" s="160"/>
      <c r="B707" s="159"/>
      <c r="C707" s="159"/>
      <c r="D707" s="159"/>
      <c r="E707" s="161"/>
      <c r="F707" s="162"/>
      <c r="G707" s="311"/>
      <c r="H707" s="312"/>
      <c r="I707" s="163"/>
    </row>
    <row r="708" spans="1:9" ht="15.75" x14ac:dyDescent="0.25">
      <c r="A708" s="160"/>
      <c r="B708" s="159"/>
      <c r="C708" s="159"/>
      <c r="D708" s="159"/>
      <c r="E708" s="161"/>
      <c r="F708" s="162"/>
      <c r="G708" s="311"/>
      <c r="H708" s="312"/>
      <c r="I708" s="163"/>
    </row>
    <row r="709" spans="1:9" ht="15.75" x14ac:dyDescent="0.25">
      <c r="A709" s="160"/>
      <c r="B709" s="159"/>
      <c r="C709" s="159"/>
      <c r="D709" s="159"/>
      <c r="E709" s="161"/>
      <c r="F709" s="162"/>
      <c r="G709" s="311"/>
      <c r="H709" s="312"/>
      <c r="I709" s="163"/>
    </row>
    <row r="710" spans="1:9" ht="15.75" x14ac:dyDescent="0.25">
      <c r="A710" s="160"/>
      <c r="B710" s="159"/>
      <c r="C710" s="159"/>
      <c r="D710" s="159"/>
      <c r="E710" s="161"/>
      <c r="F710" s="162"/>
      <c r="G710" s="311"/>
      <c r="H710" s="312"/>
      <c r="I710" s="163"/>
    </row>
    <row r="711" spans="1:9" ht="15.75" x14ac:dyDescent="0.25">
      <c r="A711" s="160"/>
      <c r="B711" s="159"/>
      <c r="C711" s="159"/>
      <c r="D711" s="159"/>
      <c r="E711" s="161"/>
      <c r="F711" s="162"/>
      <c r="G711" s="311"/>
      <c r="H711" s="312"/>
      <c r="I711" s="163"/>
    </row>
    <row r="712" spans="1:9" ht="15.75" x14ac:dyDescent="0.25">
      <c r="A712" s="160"/>
      <c r="B712" s="159"/>
      <c r="C712" s="159"/>
      <c r="D712" s="159"/>
      <c r="E712" s="161"/>
      <c r="F712" s="162"/>
      <c r="G712" s="311"/>
      <c r="H712" s="312"/>
      <c r="I712" s="163"/>
    </row>
    <row r="713" spans="1:9" ht="15.75" x14ac:dyDescent="0.25">
      <c r="A713" s="160"/>
      <c r="B713" s="159"/>
      <c r="C713" s="159"/>
      <c r="D713" s="159"/>
      <c r="E713" s="161"/>
      <c r="F713" s="162"/>
      <c r="G713" s="311"/>
      <c r="H713" s="312"/>
      <c r="I713" s="163"/>
    </row>
    <row r="714" spans="1:9" ht="15.75" x14ac:dyDescent="0.25">
      <c r="A714" s="160"/>
      <c r="B714" s="159"/>
      <c r="C714" s="159"/>
      <c r="D714" s="159"/>
      <c r="E714" s="161"/>
      <c r="F714" s="162"/>
      <c r="G714" s="311"/>
      <c r="H714" s="312"/>
      <c r="I714" s="163"/>
    </row>
    <row r="715" spans="1:9" ht="15.75" x14ac:dyDescent="0.25">
      <c r="A715" s="160"/>
      <c r="B715" s="159"/>
      <c r="C715" s="159"/>
      <c r="D715" s="159"/>
      <c r="E715" s="161"/>
      <c r="F715" s="162"/>
      <c r="G715" s="311"/>
      <c r="H715" s="312"/>
      <c r="I715" s="163"/>
    </row>
    <row r="716" spans="1:9" ht="15.75" x14ac:dyDescent="0.25">
      <c r="A716" s="160"/>
      <c r="B716" s="159"/>
      <c r="C716" s="159"/>
      <c r="D716" s="159"/>
      <c r="E716" s="161"/>
      <c r="F716" s="162"/>
      <c r="G716" s="311"/>
      <c r="H716" s="312"/>
      <c r="I716" s="163"/>
    </row>
    <row r="717" spans="1:9" ht="15.75" x14ac:dyDescent="0.25">
      <c r="A717" s="160"/>
      <c r="B717" s="159"/>
      <c r="C717" s="159"/>
      <c r="D717" s="159"/>
      <c r="E717" s="161"/>
      <c r="F717" s="162"/>
      <c r="G717" s="311"/>
      <c r="H717" s="312"/>
      <c r="I717" s="163"/>
    </row>
    <row r="718" spans="1:9" ht="15.75" x14ac:dyDescent="0.25">
      <c r="A718" s="160"/>
      <c r="B718" s="159"/>
      <c r="C718" s="159"/>
      <c r="D718" s="159"/>
      <c r="E718" s="161"/>
      <c r="F718" s="162"/>
      <c r="G718" s="311"/>
      <c r="H718" s="312"/>
      <c r="I718" s="163"/>
    </row>
    <row r="719" spans="1:9" ht="15.75" x14ac:dyDescent="0.25">
      <c r="A719" s="160"/>
      <c r="B719" s="159"/>
      <c r="C719" s="159"/>
      <c r="D719" s="159"/>
      <c r="E719" s="161"/>
      <c r="F719" s="162"/>
      <c r="G719" s="311"/>
      <c r="H719" s="312"/>
      <c r="I719" s="163"/>
    </row>
    <row r="720" spans="1:9" ht="15.75" x14ac:dyDescent="0.25">
      <c r="A720" s="160"/>
      <c r="B720" s="159"/>
      <c r="C720" s="159"/>
      <c r="D720" s="159"/>
      <c r="E720" s="161"/>
      <c r="F720" s="162"/>
      <c r="G720" s="311"/>
      <c r="H720" s="312"/>
      <c r="I720" s="163"/>
    </row>
    <row r="721" spans="1:9" ht="15.75" x14ac:dyDescent="0.25">
      <c r="A721" s="160"/>
      <c r="B721" s="159"/>
      <c r="C721" s="159"/>
      <c r="D721" s="159"/>
      <c r="E721" s="161"/>
      <c r="F721" s="162"/>
      <c r="G721" s="311"/>
      <c r="H721" s="312"/>
      <c r="I721" s="163"/>
    </row>
    <row r="722" spans="1:9" ht="15.75" x14ac:dyDescent="0.25">
      <c r="A722" s="160"/>
      <c r="B722" s="159"/>
      <c r="C722" s="159"/>
      <c r="D722" s="159"/>
      <c r="E722" s="161"/>
      <c r="F722" s="162"/>
      <c r="G722" s="311"/>
      <c r="H722" s="312"/>
      <c r="I722" s="163"/>
    </row>
    <row r="723" spans="1:9" ht="15.75" x14ac:dyDescent="0.25">
      <c r="A723" s="160"/>
      <c r="B723" s="159"/>
      <c r="C723" s="159"/>
      <c r="D723" s="159"/>
      <c r="E723" s="161"/>
      <c r="F723" s="162"/>
      <c r="G723" s="311"/>
      <c r="H723" s="312"/>
      <c r="I723" s="163"/>
    </row>
    <row r="724" spans="1:9" ht="15.75" x14ac:dyDescent="0.25">
      <c r="A724" s="160"/>
      <c r="B724" s="159"/>
      <c r="C724" s="159"/>
      <c r="D724" s="159"/>
      <c r="E724" s="161"/>
      <c r="F724" s="162"/>
      <c r="G724" s="311"/>
      <c r="H724" s="312"/>
      <c r="I724" s="163"/>
    </row>
    <row r="725" spans="1:9" ht="15.75" x14ac:dyDescent="0.25">
      <c r="A725" s="160"/>
      <c r="B725" s="159"/>
      <c r="C725" s="159"/>
      <c r="D725" s="159"/>
      <c r="E725" s="161"/>
      <c r="F725" s="162"/>
      <c r="G725" s="311"/>
      <c r="H725" s="312"/>
      <c r="I725" s="163"/>
    </row>
    <row r="726" spans="1:9" ht="15.75" x14ac:dyDescent="0.25">
      <c r="A726" s="160"/>
      <c r="B726" s="159"/>
      <c r="C726" s="159"/>
      <c r="D726" s="159"/>
      <c r="E726" s="161"/>
      <c r="F726" s="162"/>
      <c r="G726" s="311"/>
      <c r="H726" s="312"/>
      <c r="I726" s="163"/>
    </row>
    <row r="727" spans="1:9" ht="15.75" x14ac:dyDescent="0.25">
      <c r="A727" s="160"/>
      <c r="B727" s="159"/>
      <c r="C727" s="159"/>
      <c r="D727" s="159"/>
      <c r="E727" s="161"/>
      <c r="F727" s="162"/>
      <c r="G727" s="311"/>
      <c r="H727" s="312"/>
      <c r="I727" s="163"/>
    </row>
    <row r="728" spans="1:9" ht="15.75" x14ac:dyDescent="0.25">
      <c r="A728" s="160"/>
      <c r="B728" s="159"/>
      <c r="C728" s="159"/>
      <c r="D728" s="159"/>
      <c r="E728" s="161"/>
      <c r="F728" s="162"/>
      <c r="G728" s="311"/>
      <c r="H728" s="312"/>
      <c r="I728" s="163"/>
    </row>
    <row r="729" spans="1:9" ht="15.75" x14ac:dyDescent="0.25">
      <c r="A729" s="160"/>
      <c r="B729" s="159"/>
      <c r="C729" s="159"/>
      <c r="D729" s="159"/>
      <c r="E729" s="161"/>
      <c r="F729" s="162"/>
      <c r="G729" s="311"/>
      <c r="H729" s="312"/>
      <c r="I729" s="163"/>
    </row>
    <row r="730" spans="1:9" ht="15.75" x14ac:dyDescent="0.25">
      <c r="A730" s="160"/>
      <c r="B730" s="159"/>
      <c r="C730" s="159"/>
      <c r="D730" s="159"/>
      <c r="E730" s="161"/>
      <c r="F730" s="162"/>
      <c r="G730" s="311"/>
      <c r="H730" s="312"/>
      <c r="I730" s="163"/>
    </row>
    <row r="731" spans="1:9" ht="15.75" x14ac:dyDescent="0.25">
      <c r="A731" s="160"/>
      <c r="B731" s="159"/>
      <c r="C731" s="159"/>
      <c r="D731" s="159"/>
      <c r="E731" s="161"/>
      <c r="F731" s="162"/>
      <c r="G731" s="311"/>
      <c r="H731" s="312"/>
      <c r="I731" s="163"/>
    </row>
    <row r="732" spans="1:9" ht="15.75" x14ac:dyDescent="0.25">
      <c r="A732" s="160"/>
      <c r="B732" s="159"/>
      <c r="C732" s="159"/>
      <c r="D732" s="159"/>
      <c r="E732" s="161"/>
      <c r="F732" s="162"/>
      <c r="G732" s="311"/>
      <c r="H732" s="312"/>
      <c r="I732" s="163"/>
    </row>
    <row r="733" spans="1:9" ht="15.75" x14ac:dyDescent="0.25">
      <c r="A733" s="160"/>
      <c r="B733" s="159"/>
      <c r="C733" s="159"/>
      <c r="D733" s="159"/>
      <c r="E733" s="161"/>
      <c r="F733" s="162"/>
      <c r="G733" s="311"/>
      <c r="H733" s="312"/>
      <c r="I733" s="163"/>
    </row>
    <row r="734" spans="1:9" ht="15.75" x14ac:dyDescent="0.25">
      <c r="A734" s="160"/>
      <c r="B734" s="159"/>
      <c r="C734" s="159"/>
      <c r="D734" s="159"/>
      <c r="E734" s="161"/>
      <c r="F734" s="162"/>
      <c r="G734" s="311"/>
      <c r="H734" s="312"/>
      <c r="I734" s="163"/>
    </row>
    <row r="735" spans="1:9" ht="15.75" x14ac:dyDescent="0.25">
      <c r="A735" s="160"/>
      <c r="B735" s="159"/>
      <c r="C735" s="159"/>
      <c r="D735" s="159"/>
      <c r="E735" s="161"/>
      <c r="F735" s="162"/>
      <c r="G735" s="311"/>
      <c r="H735" s="312"/>
      <c r="I735" s="163"/>
    </row>
    <row r="736" spans="1:9" ht="15.75" x14ac:dyDescent="0.25">
      <c r="A736" s="160"/>
      <c r="B736" s="159"/>
      <c r="C736" s="159"/>
      <c r="D736" s="159"/>
      <c r="E736" s="161"/>
      <c r="F736" s="162"/>
      <c r="G736" s="311"/>
      <c r="H736" s="312"/>
      <c r="I736" s="163"/>
    </row>
    <row r="737" spans="1:9" ht="15.75" x14ac:dyDescent="0.25">
      <c r="A737" s="160"/>
      <c r="B737" s="159"/>
      <c r="C737" s="159"/>
      <c r="D737" s="159"/>
      <c r="E737" s="161"/>
      <c r="F737" s="162"/>
      <c r="G737" s="311"/>
      <c r="H737" s="312"/>
      <c r="I737" s="163"/>
    </row>
    <row r="738" spans="1:9" ht="15.75" x14ac:dyDescent="0.25">
      <c r="A738" s="160"/>
      <c r="B738" s="159"/>
      <c r="C738" s="159"/>
      <c r="D738" s="159"/>
      <c r="E738" s="161"/>
      <c r="F738" s="162"/>
      <c r="G738" s="311"/>
      <c r="H738" s="312"/>
      <c r="I738" s="163"/>
    </row>
    <row r="739" spans="1:9" ht="15.75" x14ac:dyDescent="0.25">
      <c r="A739" s="160"/>
      <c r="B739" s="159"/>
      <c r="C739" s="159"/>
      <c r="D739" s="159"/>
      <c r="E739" s="161"/>
      <c r="F739" s="162"/>
      <c r="G739" s="311"/>
      <c r="H739" s="312"/>
      <c r="I739" s="163"/>
    </row>
    <row r="740" spans="1:9" ht="15.75" x14ac:dyDescent="0.25">
      <c r="A740" s="160"/>
      <c r="B740" s="159"/>
      <c r="C740" s="159"/>
      <c r="D740" s="159"/>
      <c r="E740" s="161"/>
      <c r="F740" s="162"/>
      <c r="G740" s="311"/>
      <c r="H740" s="312"/>
      <c r="I740" s="163"/>
    </row>
    <row r="741" spans="1:9" ht="15.75" x14ac:dyDescent="0.25">
      <c r="A741" s="160"/>
      <c r="B741" s="159"/>
      <c r="C741" s="159"/>
      <c r="D741" s="159"/>
      <c r="E741" s="161"/>
      <c r="F741" s="162"/>
      <c r="G741" s="311"/>
      <c r="H741" s="312"/>
      <c r="I741" s="163"/>
    </row>
    <row r="742" spans="1:9" ht="15.75" x14ac:dyDescent="0.25">
      <c r="A742" s="160"/>
      <c r="B742" s="159"/>
      <c r="C742" s="159"/>
      <c r="D742" s="159"/>
      <c r="E742" s="161"/>
      <c r="F742" s="162"/>
      <c r="G742" s="311"/>
      <c r="H742" s="312"/>
      <c r="I742" s="163"/>
    </row>
    <row r="743" spans="1:9" ht="15.75" x14ac:dyDescent="0.25">
      <c r="A743" s="160"/>
      <c r="B743" s="159"/>
      <c r="C743" s="159"/>
      <c r="D743" s="159"/>
      <c r="E743" s="161"/>
      <c r="F743" s="162"/>
      <c r="G743" s="311"/>
      <c r="H743" s="312"/>
      <c r="I743" s="163"/>
    </row>
    <row r="744" spans="1:9" ht="15.75" x14ac:dyDescent="0.25">
      <c r="A744" s="160"/>
      <c r="B744" s="159"/>
      <c r="C744" s="159"/>
      <c r="D744" s="159"/>
      <c r="E744" s="161"/>
      <c r="F744" s="162"/>
      <c r="G744" s="311"/>
      <c r="H744" s="312"/>
      <c r="I744" s="163"/>
    </row>
    <row r="745" spans="1:9" ht="15.75" x14ac:dyDescent="0.25">
      <c r="A745" s="160"/>
      <c r="B745" s="159"/>
      <c r="C745" s="159"/>
      <c r="D745" s="159"/>
      <c r="E745" s="161"/>
      <c r="F745" s="162"/>
      <c r="G745" s="311"/>
      <c r="H745" s="312"/>
      <c r="I745" s="163"/>
    </row>
    <row r="746" spans="1:9" ht="15.75" x14ac:dyDescent="0.25">
      <c r="A746" s="160"/>
      <c r="B746" s="159"/>
      <c r="C746" s="159"/>
      <c r="D746" s="159"/>
      <c r="E746" s="161"/>
      <c r="F746" s="162"/>
      <c r="G746" s="311"/>
      <c r="H746" s="312"/>
      <c r="I746" s="163"/>
    </row>
    <row r="747" spans="1:9" ht="15.75" x14ac:dyDescent="0.25">
      <c r="A747" s="160"/>
      <c r="B747" s="159"/>
      <c r="C747" s="159"/>
      <c r="D747" s="159"/>
      <c r="E747" s="161"/>
      <c r="F747" s="162"/>
      <c r="G747" s="311"/>
      <c r="H747" s="312"/>
      <c r="I747" s="163"/>
    </row>
    <row r="748" spans="1:9" ht="15.75" x14ac:dyDescent="0.25">
      <c r="A748" s="160"/>
      <c r="B748" s="159"/>
      <c r="C748" s="159"/>
      <c r="D748" s="159"/>
      <c r="E748" s="161"/>
      <c r="F748" s="162"/>
      <c r="G748" s="311"/>
      <c r="H748" s="312"/>
      <c r="I748" s="163"/>
    </row>
    <row r="749" spans="1:9" ht="15.75" x14ac:dyDescent="0.25">
      <c r="A749" s="160"/>
      <c r="B749" s="159"/>
      <c r="C749" s="159"/>
      <c r="D749" s="159"/>
      <c r="E749" s="161"/>
      <c r="F749" s="162"/>
      <c r="G749" s="311"/>
      <c r="H749" s="312"/>
      <c r="I749" s="163"/>
    </row>
    <row r="750" spans="1:9" ht="15.75" x14ac:dyDescent="0.25">
      <c r="A750" s="160"/>
      <c r="B750" s="159"/>
      <c r="C750" s="159"/>
      <c r="D750" s="159"/>
      <c r="E750" s="161"/>
      <c r="F750" s="162"/>
      <c r="G750" s="311"/>
      <c r="H750" s="312"/>
      <c r="I750" s="163"/>
    </row>
    <row r="751" spans="1:9" ht="15.75" x14ac:dyDescent="0.25">
      <c r="A751" s="160"/>
      <c r="B751" s="159"/>
      <c r="C751" s="159"/>
      <c r="D751" s="159"/>
      <c r="E751" s="161"/>
      <c r="F751" s="162"/>
      <c r="G751" s="311"/>
      <c r="H751" s="312"/>
      <c r="I751" s="163"/>
    </row>
    <row r="752" spans="1:9" ht="15.75" x14ac:dyDescent="0.25">
      <c r="A752" s="160"/>
      <c r="B752" s="159"/>
      <c r="C752" s="159"/>
      <c r="D752" s="159"/>
      <c r="E752" s="161"/>
      <c r="F752" s="162"/>
      <c r="G752" s="311"/>
      <c r="H752" s="312"/>
      <c r="I752" s="163"/>
    </row>
    <row r="753" spans="1:9" ht="15.75" x14ac:dyDescent="0.25">
      <c r="A753" s="160"/>
      <c r="B753" s="159"/>
      <c r="C753" s="159"/>
      <c r="D753" s="159"/>
      <c r="E753" s="161"/>
      <c r="F753" s="162"/>
      <c r="G753" s="311"/>
      <c r="H753" s="312"/>
      <c r="I753" s="163"/>
    </row>
    <row r="754" spans="1:9" ht="15.75" x14ac:dyDescent="0.25">
      <c r="A754" s="160"/>
      <c r="B754" s="159"/>
      <c r="C754" s="159"/>
      <c r="D754" s="159"/>
      <c r="E754" s="161"/>
      <c r="F754" s="162"/>
      <c r="G754" s="311"/>
      <c r="H754" s="312"/>
      <c r="I754" s="163"/>
    </row>
    <row r="755" spans="1:9" ht="15.75" x14ac:dyDescent="0.25">
      <c r="A755" s="160"/>
      <c r="B755" s="159"/>
      <c r="C755" s="159"/>
      <c r="D755" s="159"/>
      <c r="E755" s="161"/>
      <c r="F755" s="162"/>
      <c r="G755" s="311"/>
      <c r="H755" s="312"/>
      <c r="I755" s="163"/>
    </row>
    <row r="756" spans="1:9" ht="15.75" x14ac:dyDescent="0.25">
      <c r="A756" s="160"/>
      <c r="B756" s="159"/>
      <c r="C756" s="159"/>
      <c r="D756" s="159"/>
      <c r="E756" s="161"/>
      <c r="F756" s="162"/>
      <c r="G756" s="311"/>
      <c r="H756" s="312"/>
      <c r="I756" s="163"/>
    </row>
    <row r="757" spans="1:9" ht="15.75" x14ac:dyDescent="0.25">
      <c r="A757" s="160"/>
      <c r="B757" s="159"/>
      <c r="C757" s="159"/>
      <c r="D757" s="159"/>
      <c r="E757" s="161"/>
      <c r="F757" s="162"/>
      <c r="G757" s="311"/>
      <c r="H757" s="312"/>
      <c r="I757" s="163"/>
    </row>
    <row r="758" spans="1:9" ht="15.75" x14ac:dyDescent="0.25">
      <c r="A758" s="160"/>
      <c r="B758" s="159"/>
      <c r="C758" s="159"/>
      <c r="D758" s="159"/>
      <c r="E758" s="161"/>
      <c r="F758" s="162"/>
      <c r="G758" s="311"/>
      <c r="H758" s="312"/>
      <c r="I758" s="163"/>
    </row>
    <row r="759" spans="1:9" ht="15.75" x14ac:dyDescent="0.25">
      <c r="A759" s="160"/>
      <c r="B759" s="159"/>
      <c r="C759" s="159"/>
      <c r="D759" s="159"/>
      <c r="E759" s="161"/>
      <c r="F759" s="162"/>
      <c r="G759" s="311"/>
      <c r="H759" s="312"/>
      <c r="I759" s="163"/>
    </row>
    <row r="760" spans="1:9" ht="15.75" x14ac:dyDescent="0.25">
      <c r="A760" s="160"/>
      <c r="B760" s="159"/>
      <c r="C760" s="159"/>
      <c r="D760" s="159"/>
      <c r="E760" s="161"/>
      <c r="F760" s="162"/>
      <c r="G760" s="311"/>
      <c r="H760" s="312"/>
      <c r="I760" s="163"/>
    </row>
    <row r="761" spans="1:9" ht="15.75" x14ac:dyDescent="0.25">
      <c r="A761" s="160"/>
      <c r="B761" s="159"/>
      <c r="C761" s="159"/>
      <c r="D761" s="159"/>
      <c r="E761" s="161"/>
      <c r="F761" s="162"/>
      <c r="G761" s="311"/>
      <c r="H761" s="312"/>
      <c r="I761" s="163"/>
    </row>
    <row r="762" spans="1:9" ht="15.75" x14ac:dyDescent="0.25">
      <c r="A762" s="160"/>
      <c r="B762" s="159"/>
      <c r="C762" s="159"/>
      <c r="D762" s="159"/>
      <c r="E762" s="161"/>
      <c r="F762" s="162"/>
      <c r="G762" s="311"/>
      <c r="H762" s="312"/>
      <c r="I762" s="163"/>
    </row>
    <row r="763" spans="1:9" ht="15.75" x14ac:dyDescent="0.25">
      <c r="A763" s="160"/>
      <c r="B763" s="159"/>
      <c r="C763" s="159"/>
      <c r="D763" s="159"/>
      <c r="E763" s="161"/>
      <c r="F763" s="162"/>
      <c r="G763" s="311"/>
      <c r="H763" s="312"/>
      <c r="I763" s="163"/>
    </row>
    <row r="764" spans="1:9" ht="15.75" x14ac:dyDescent="0.25">
      <c r="A764" s="160"/>
      <c r="B764" s="159"/>
      <c r="C764" s="159"/>
      <c r="D764" s="159"/>
      <c r="E764" s="161"/>
      <c r="F764" s="162"/>
      <c r="G764" s="311"/>
      <c r="H764" s="312"/>
      <c r="I764" s="163"/>
    </row>
    <row r="765" spans="1:9" ht="15.75" x14ac:dyDescent="0.25">
      <c r="A765" s="160"/>
      <c r="B765" s="159"/>
      <c r="C765" s="159"/>
      <c r="D765" s="159"/>
      <c r="E765" s="161"/>
      <c r="F765" s="162"/>
      <c r="G765" s="311"/>
      <c r="H765" s="312"/>
      <c r="I765" s="163"/>
    </row>
    <row r="766" spans="1:9" ht="15.75" x14ac:dyDescent="0.25">
      <c r="A766" s="160"/>
      <c r="B766" s="159"/>
      <c r="C766" s="159"/>
      <c r="D766" s="159"/>
      <c r="E766" s="161"/>
      <c r="F766" s="162"/>
      <c r="G766" s="311"/>
      <c r="H766" s="312"/>
      <c r="I766" s="163"/>
    </row>
    <row r="767" spans="1:9" ht="15.75" x14ac:dyDescent="0.25">
      <c r="A767" s="160"/>
      <c r="B767" s="159"/>
      <c r="C767" s="159"/>
      <c r="D767" s="159"/>
      <c r="E767" s="161"/>
      <c r="F767" s="162"/>
      <c r="G767" s="311"/>
      <c r="H767" s="312"/>
      <c r="I767" s="163"/>
    </row>
    <row r="768" spans="1:9" ht="15.75" x14ac:dyDescent="0.25">
      <c r="A768" s="160"/>
      <c r="B768" s="159"/>
      <c r="C768" s="159"/>
      <c r="D768" s="159"/>
      <c r="E768" s="161"/>
      <c r="F768" s="162"/>
      <c r="G768" s="311"/>
      <c r="H768" s="312"/>
      <c r="I768" s="163"/>
    </row>
    <row r="769" spans="1:9" ht="15.75" x14ac:dyDescent="0.25">
      <c r="A769" s="160"/>
      <c r="B769" s="159"/>
      <c r="C769" s="159"/>
      <c r="D769" s="159"/>
      <c r="E769" s="161"/>
      <c r="F769" s="162"/>
      <c r="G769" s="311"/>
      <c r="H769" s="312"/>
      <c r="I769" s="163"/>
    </row>
    <row r="770" spans="1:9" ht="15.75" x14ac:dyDescent="0.25">
      <c r="A770" s="160"/>
      <c r="B770" s="159"/>
      <c r="C770" s="159"/>
      <c r="D770" s="159"/>
      <c r="E770" s="161"/>
      <c r="F770" s="162"/>
      <c r="G770" s="311"/>
      <c r="H770" s="312"/>
      <c r="I770" s="163"/>
    </row>
    <row r="771" spans="1:9" ht="15.75" x14ac:dyDescent="0.25">
      <c r="A771" s="160"/>
      <c r="B771" s="159"/>
      <c r="C771" s="159"/>
      <c r="D771" s="159"/>
      <c r="E771" s="161"/>
      <c r="F771" s="162"/>
      <c r="G771" s="311"/>
      <c r="H771" s="312"/>
      <c r="I771" s="163"/>
    </row>
    <row r="772" spans="1:9" ht="15.75" x14ac:dyDescent="0.25">
      <c r="A772" s="160"/>
      <c r="B772" s="159"/>
      <c r="C772" s="159"/>
      <c r="D772" s="159"/>
      <c r="E772" s="161"/>
      <c r="F772" s="162"/>
      <c r="G772" s="311"/>
      <c r="H772" s="312"/>
      <c r="I772" s="163"/>
    </row>
    <row r="773" spans="1:9" ht="15.75" x14ac:dyDescent="0.25">
      <c r="A773" s="160"/>
      <c r="B773" s="159"/>
      <c r="C773" s="159"/>
      <c r="D773" s="159"/>
      <c r="E773" s="161"/>
      <c r="F773" s="162"/>
      <c r="G773" s="311"/>
      <c r="H773" s="312"/>
      <c r="I773" s="163"/>
    </row>
    <row r="774" spans="1:9" ht="15.75" x14ac:dyDescent="0.25">
      <c r="A774" s="160"/>
      <c r="B774" s="159"/>
      <c r="C774" s="159"/>
      <c r="D774" s="159"/>
      <c r="E774" s="161"/>
      <c r="F774" s="162"/>
      <c r="G774" s="311"/>
      <c r="H774" s="312"/>
      <c r="I774" s="163"/>
    </row>
    <row r="775" spans="1:9" ht="15.75" x14ac:dyDescent="0.25">
      <c r="A775" s="160"/>
      <c r="B775" s="159"/>
      <c r="C775" s="159"/>
      <c r="D775" s="159"/>
      <c r="E775" s="161"/>
      <c r="F775" s="162"/>
      <c r="G775" s="311"/>
      <c r="H775" s="312"/>
      <c r="I775" s="163"/>
    </row>
    <row r="776" spans="1:9" ht="15.75" x14ac:dyDescent="0.25">
      <c r="A776" s="160"/>
      <c r="B776" s="159"/>
      <c r="C776" s="159"/>
      <c r="D776" s="159"/>
      <c r="E776" s="161"/>
      <c r="F776" s="162"/>
      <c r="G776" s="311"/>
      <c r="H776" s="312"/>
      <c r="I776" s="163"/>
    </row>
    <row r="777" spans="1:9" ht="15.75" x14ac:dyDescent="0.25">
      <c r="A777" s="160"/>
      <c r="B777" s="159"/>
      <c r="C777" s="159"/>
      <c r="D777" s="159"/>
      <c r="E777" s="161"/>
      <c r="F777" s="162"/>
      <c r="G777" s="311"/>
      <c r="H777" s="312"/>
      <c r="I777" s="163"/>
    </row>
    <row r="778" spans="1:9" ht="15.75" x14ac:dyDescent="0.25">
      <c r="A778" s="160"/>
      <c r="B778" s="159"/>
      <c r="C778" s="159"/>
      <c r="D778" s="159"/>
      <c r="E778" s="161"/>
      <c r="F778" s="162"/>
      <c r="G778" s="311"/>
      <c r="H778" s="312"/>
      <c r="I778" s="163"/>
    </row>
    <row r="779" spans="1:9" ht="15.75" x14ac:dyDescent="0.25">
      <c r="A779" s="160"/>
      <c r="B779" s="159"/>
      <c r="C779" s="159"/>
      <c r="D779" s="159"/>
      <c r="E779" s="161"/>
      <c r="F779" s="162"/>
      <c r="G779" s="311"/>
      <c r="H779" s="312"/>
      <c r="I779" s="163"/>
    </row>
    <row r="780" spans="1:9" ht="15.75" x14ac:dyDescent="0.25">
      <c r="A780" s="160"/>
      <c r="B780" s="159"/>
      <c r="C780" s="159"/>
      <c r="D780" s="159"/>
      <c r="E780" s="161"/>
      <c r="F780" s="162"/>
      <c r="G780" s="311"/>
      <c r="H780" s="312"/>
      <c r="I780" s="163"/>
    </row>
    <row r="781" spans="1:9" ht="15.75" x14ac:dyDescent="0.25">
      <c r="A781" s="160"/>
      <c r="B781" s="159"/>
      <c r="C781" s="159"/>
      <c r="D781" s="159"/>
      <c r="E781" s="161"/>
      <c r="F781" s="162"/>
      <c r="G781" s="311"/>
      <c r="H781" s="312"/>
      <c r="I781" s="163"/>
    </row>
    <row r="782" spans="1:9" ht="15.75" x14ac:dyDescent="0.25">
      <c r="A782" s="160"/>
      <c r="B782" s="159"/>
      <c r="C782" s="159"/>
      <c r="D782" s="159"/>
      <c r="E782" s="161"/>
      <c r="F782" s="162"/>
      <c r="G782" s="311"/>
      <c r="H782" s="312"/>
      <c r="I782" s="163"/>
    </row>
    <row r="783" spans="1:9" ht="15.75" x14ac:dyDescent="0.25">
      <c r="A783" s="160"/>
      <c r="B783" s="159"/>
      <c r="C783" s="159"/>
      <c r="D783" s="159"/>
      <c r="E783" s="161"/>
      <c r="F783" s="162"/>
      <c r="G783" s="311"/>
      <c r="H783" s="312"/>
      <c r="I783" s="163"/>
    </row>
    <row r="784" spans="1:9" ht="15.75" x14ac:dyDescent="0.25">
      <c r="A784" s="160"/>
      <c r="B784" s="159"/>
      <c r="C784" s="159"/>
      <c r="D784" s="159"/>
      <c r="E784" s="161"/>
      <c r="F784" s="162"/>
      <c r="G784" s="311"/>
      <c r="H784" s="312"/>
      <c r="I784" s="163"/>
    </row>
    <row r="785" spans="1:9" ht="15.75" x14ac:dyDescent="0.25">
      <c r="A785" s="160"/>
      <c r="B785" s="159"/>
      <c r="C785" s="159"/>
      <c r="D785" s="159"/>
      <c r="E785" s="161"/>
      <c r="F785" s="162"/>
      <c r="G785" s="311"/>
      <c r="H785" s="312"/>
      <c r="I785" s="163"/>
    </row>
    <row r="786" spans="1:9" ht="15.75" x14ac:dyDescent="0.25">
      <c r="A786" s="160"/>
      <c r="B786" s="159"/>
      <c r="C786" s="159"/>
      <c r="D786" s="159"/>
      <c r="E786" s="161"/>
      <c r="F786" s="162"/>
      <c r="G786" s="311"/>
      <c r="H786" s="312"/>
      <c r="I786" s="163"/>
    </row>
    <row r="787" spans="1:9" ht="15.75" x14ac:dyDescent="0.25">
      <c r="A787" s="160"/>
      <c r="B787" s="159"/>
      <c r="C787" s="159"/>
      <c r="D787" s="159"/>
      <c r="E787" s="161"/>
      <c r="F787" s="162"/>
      <c r="G787" s="311"/>
      <c r="H787" s="312"/>
      <c r="I787" s="163"/>
    </row>
    <row r="788" spans="1:9" ht="15.75" x14ac:dyDescent="0.25">
      <c r="A788" s="160"/>
      <c r="B788" s="159"/>
      <c r="C788" s="159"/>
      <c r="D788" s="159"/>
      <c r="E788" s="161"/>
      <c r="F788" s="162"/>
      <c r="G788" s="311"/>
      <c r="H788" s="312"/>
      <c r="I788" s="163"/>
    </row>
    <row r="789" spans="1:9" ht="15.75" x14ac:dyDescent="0.25">
      <c r="A789" s="160"/>
      <c r="B789" s="159"/>
      <c r="C789" s="159"/>
      <c r="D789" s="159"/>
      <c r="E789" s="161"/>
      <c r="F789" s="162"/>
      <c r="G789" s="311"/>
      <c r="H789" s="312"/>
      <c r="I789" s="163"/>
    </row>
    <row r="790" spans="1:9" ht="15.75" x14ac:dyDescent="0.25">
      <c r="A790" s="160"/>
      <c r="B790" s="159"/>
      <c r="C790" s="159"/>
      <c r="D790" s="159"/>
      <c r="E790" s="161"/>
      <c r="F790" s="162"/>
      <c r="G790" s="311"/>
      <c r="H790" s="312"/>
      <c r="I790" s="163"/>
    </row>
    <row r="791" spans="1:9" ht="15.75" x14ac:dyDescent="0.25">
      <c r="A791" s="160"/>
      <c r="B791" s="159"/>
      <c r="C791" s="159"/>
      <c r="D791" s="159"/>
      <c r="E791" s="161"/>
      <c r="F791" s="162"/>
      <c r="G791" s="311"/>
      <c r="H791" s="312"/>
      <c r="I791" s="163"/>
    </row>
    <row r="792" spans="1:9" ht="15.75" x14ac:dyDescent="0.25">
      <c r="A792" s="160"/>
      <c r="B792" s="159"/>
      <c r="C792" s="159"/>
      <c r="D792" s="159"/>
      <c r="E792" s="161"/>
      <c r="F792" s="162"/>
      <c r="G792" s="311"/>
      <c r="H792" s="312"/>
      <c r="I792" s="163"/>
    </row>
    <row r="793" spans="1:9" ht="15.75" x14ac:dyDescent="0.25">
      <c r="A793" s="160"/>
      <c r="B793" s="159"/>
      <c r="C793" s="159"/>
      <c r="D793" s="159"/>
      <c r="E793" s="161"/>
      <c r="F793" s="162"/>
      <c r="G793" s="311"/>
      <c r="H793" s="312"/>
      <c r="I793" s="163"/>
    </row>
    <row r="794" spans="1:9" ht="15.75" x14ac:dyDescent="0.25">
      <c r="A794" s="160"/>
      <c r="B794" s="159"/>
      <c r="C794" s="159"/>
      <c r="D794" s="159"/>
      <c r="E794" s="161"/>
      <c r="F794" s="162"/>
      <c r="G794" s="311"/>
      <c r="H794" s="312"/>
      <c r="I794" s="163"/>
    </row>
    <row r="795" spans="1:9" ht="15.75" x14ac:dyDescent="0.25">
      <c r="A795" s="160"/>
      <c r="B795" s="159"/>
      <c r="C795" s="159"/>
      <c r="D795" s="159"/>
      <c r="E795" s="161"/>
      <c r="F795" s="162"/>
      <c r="G795" s="311"/>
      <c r="H795" s="312"/>
      <c r="I795" s="163"/>
    </row>
    <row r="796" spans="1:9" ht="15.75" x14ac:dyDescent="0.25">
      <c r="A796" s="160"/>
      <c r="B796" s="159"/>
      <c r="C796" s="159"/>
      <c r="D796" s="159"/>
      <c r="E796" s="161"/>
      <c r="F796" s="162"/>
      <c r="G796" s="311"/>
      <c r="H796" s="312"/>
      <c r="I796" s="163"/>
    </row>
    <row r="797" spans="1:9" ht="15.75" x14ac:dyDescent="0.25">
      <c r="A797" s="160"/>
      <c r="B797" s="159"/>
      <c r="C797" s="159"/>
      <c r="D797" s="159"/>
      <c r="E797" s="161"/>
      <c r="F797" s="162"/>
      <c r="G797" s="311"/>
      <c r="H797" s="312"/>
      <c r="I797" s="163"/>
    </row>
    <row r="798" spans="1:9" ht="15.75" x14ac:dyDescent="0.25">
      <c r="A798" s="160"/>
      <c r="B798" s="159"/>
      <c r="C798" s="159"/>
      <c r="D798" s="159"/>
      <c r="E798" s="161"/>
      <c r="F798" s="162"/>
      <c r="G798" s="311"/>
      <c r="H798" s="312"/>
      <c r="I798" s="163"/>
    </row>
    <row r="799" spans="1:9" ht="15.75" x14ac:dyDescent="0.25">
      <c r="A799" s="160"/>
      <c r="B799" s="159"/>
      <c r="C799" s="159"/>
      <c r="D799" s="159"/>
      <c r="E799" s="161"/>
      <c r="F799" s="162"/>
      <c r="G799" s="311"/>
      <c r="H799" s="312"/>
      <c r="I799" s="163"/>
    </row>
    <row r="800" spans="1:9" ht="15.75" x14ac:dyDescent="0.25">
      <c r="A800" s="160"/>
      <c r="B800" s="159"/>
      <c r="C800" s="159"/>
      <c r="D800" s="159"/>
      <c r="E800" s="161"/>
      <c r="F800" s="162"/>
      <c r="G800" s="311"/>
      <c r="H800" s="312"/>
      <c r="I800" s="163"/>
    </row>
    <row r="801" spans="1:9" ht="15.75" x14ac:dyDescent="0.25">
      <c r="A801" s="160"/>
      <c r="B801" s="159"/>
      <c r="C801" s="159"/>
      <c r="D801" s="159"/>
      <c r="E801" s="161"/>
      <c r="F801" s="162"/>
      <c r="G801" s="311"/>
      <c r="H801" s="312"/>
      <c r="I801" s="163"/>
    </row>
    <row r="802" spans="1:9" ht="15.75" x14ac:dyDescent="0.25">
      <c r="A802" s="160"/>
      <c r="B802" s="159"/>
      <c r="C802" s="159"/>
      <c r="D802" s="159"/>
      <c r="E802" s="161"/>
      <c r="F802" s="162"/>
      <c r="G802" s="311"/>
      <c r="H802" s="312"/>
      <c r="I802" s="163"/>
    </row>
    <row r="803" spans="1:9" ht="15.75" x14ac:dyDescent="0.25">
      <c r="A803" s="160"/>
      <c r="B803" s="159"/>
      <c r="C803" s="159"/>
      <c r="D803" s="159"/>
      <c r="E803" s="161"/>
      <c r="F803" s="162"/>
      <c r="G803" s="311"/>
      <c r="H803" s="312"/>
      <c r="I803" s="163"/>
    </row>
    <row r="804" spans="1:9" ht="15.75" x14ac:dyDescent="0.25">
      <c r="A804" s="160"/>
      <c r="B804" s="159"/>
      <c r="C804" s="159"/>
      <c r="D804" s="159"/>
      <c r="E804" s="161"/>
      <c r="F804" s="162"/>
      <c r="G804" s="311"/>
      <c r="H804" s="312"/>
      <c r="I804" s="163"/>
    </row>
    <row r="805" spans="1:9" ht="15.75" x14ac:dyDescent="0.25">
      <c r="A805" s="160"/>
      <c r="B805" s="159"/>
      <c r="C805" s="159"/>
      <c r="D805" s="159"/>
      <c r="E805" s="161"/>
      <c r="F805" s="162"/>
      <c r="G805" s="311"/>
      <c r="H805" s="312"/>
      <c r="I805" s="163"/>
    </row>
    <row r="806" spans="1:9" ht="15.75" x14ac:dyDescent="0.25">
      <c r="A806" s="160"/>
      <c r="B806" s="159"/>
      <c r="C806" s="159"/>
      <c r="D806" s="159"/>
      <c r="E806" s="161"/>
      <c r="F806" s="162"/>
      <c r="G806" s="311"/>
      <c r="H806" s="312"/>
      <c r="I806" s="163"/>
    </row>
    <row r="807" spans="1:9" ht="15.75" x14ac:dyDescent="0.25">
      <c r="A807" s="160"/>
      <c r="B807" s="159"/>
      <c r="C807" s="159"/>
      <c r="D807" s="159"/>
      <c r="E807" s="161"/>
      <c r="F807" s="162"/>
      <c r="G807" s="311"/>
      <c r="H807" s="312"/>
      <c r="I807" s="163"/>
    </row>
    <row r="808" spans="1:9" ht="15.75" x14ac:dyDescent="0.25">
      <c r="A808" s="160"/>
      <c r="B808" s="159"/>
      <c r="C808" s="159"/>
      <c r="D808" s="159"/>
      <c r="E808" s="161"/>
      <c r="F808" s="162"/>
      <c r="G808" s="311"/>
      <c r="H808" s="312"/>
      <c r="I808" s="163"/>
    </row>
    <row r="809" spans="1:9" ht="15.75" x14ac:dyDescent="0.25">
      <c r="A809" s="160"/>
      <c r="B809" s="159"/>
      <c r="C809" s="159"/>
      <c r="D809" s="159"/>
      <c r="E809" s="161"/>
      <c r="F809" s="162"/>
      <c r="G809" s="311"/>
      <c r="H809" s="312"/>
      <c r="I809" s="163"/>
    </row>
    <row r="810" spans="1:9" ht="15.75" x14ac:dyDescent="0.25">
      <c r="A810" s="160"/>
      <c r="B810" s="159"/>
      <c r="C810" s="159"/>
      <c r="D810" s="159"/>
      <c r="E810" s="161"/>
      <c r="F810" s="162"/>
      <c r="G810" s="311"/>
      <c r="H810" s="312"/>
      <c r="I810" s="163"/>
    </row>
    <row r="811" spans="1:9" ht="15.75" x14ac:dyDescent="0.25">
      <c r="A811" s="160"/>
      <c r="B811" s="159"/>
      <c r="C811" s="159"/>
      <c r="D811" s="159"/>
      <c r="E811" s="161"/>
      <c r="F811" s="162"/>
      <c r="G811" s="311"/>
      <c r="H811" s="312"/>
      <c r="I811" s="163"/>
    </row>
    <row r="812" spans="1:9" ht="15.75" x14ac:dyDescent="0.25">
      <c r="A812" s="160"/>
      <c r="B812" s="159"/>
      <c r="C812" s="159"/>
      <c r="D812" s="159"/>
      <c r="E812" s="161"/>
      <c r="F812" s="162"/>
      <c r="G812" s="311"/>
      <c r="H812" s="312"/>
      <c r="I812" s="163"/>
    </row>
    <row r="813" spans="1:9" ht="15.75" x14ac:dyDescent="0.25">
      <c r="A813" s="160"/>
      <c r="B813" s="159"/>
      <c r="C813" s="159"/>
      <c r="D813" s="159"/>
      <c r="E813" s="161"/>
      <c r="F813" s="162"/>
      <c r="G813" s="311"/>
      <c r="H813" s="312"/>
      <c r="I813" s="163"/>
    </row>
    <row r="814" spans="1:9" ht="15.75" x14ac:dyDescent="0.25">
      <c r="A814" s="160"/>
      <c r="B814" s="159"/>
      <c r="C814" s="159"/>
      <c r="D814" s="159"/>
      <c r="E814" s="161"/>
      <c r="F814" s="162"/>
      <c r="G814" s="311"/>
      <c r="H814" s="312"/>
      <c r="I814" s="163"/>
    </row>
    <row r="815" spans="1:9" ht="15.75" x14ac:dyDescent="0.25">
      <c r="A815" s="160"/>
      <c r="B815" s="159"/>
      <c r="C815" s="159"/>
      <c r="D815" s="159"/>
      <c r="E815" s="161"/>
      <c r="F815" s="162"/>
      <c r="G815" s="311"/>
      <c r="H815" s="312"/>
      <c r="I815" s="163"/>
    </row>
    <row r="816" spans="1:9" ht="15.75" x14ac:dyDescent="0.25">
      <c r="A816" s="160"/>
      <c r="B816" s="159"/>
      <c r="C816" s="159"/>
      <c r="D816" s="159"/>
      <c r="E816" s="161"/>
      <c r="F816" s="162"/>
      <c r="G816" s="311"/>
      <c r="H816" s="312"/>
      <c r="I816" s="163"/>
    </row>
    <row r="817" spans="1:9" ht="15.75" x14ac:dyDescent="0.25">
      <c r="A817" s="160"/>
      <c r="B817" s="159"/>
      <c r="C817" s="159"/>
      <c r="D817" s="159"/>
      <c r="E817" s="161"/>
      <c r="F817" s="162"/>
      <c r="G817" s="311"/>
      <c r="H817" s="312"/>
      <c r="I817" s="163"/>
    </row>
    <row r="818" spans="1:9" ht="15.75" x14ac:dyDescent="0.25">
      <c r="A818" s="160"/>
      <c r="B818" s="159"/>
      <c r="C818" s="159"/>
      <c r="D818" s="159"/>
      <c r="E818" s="161"/>
      <c r="F818" s="162"/>
      <c r="G818" s="311"/>
      <c r="H818" s="312"/>
      <c r="I818" s="163"/>
    </row>
    <row r="819" spans="1:9" ht="15.75" x14ac:dyDescent="0.25">
      <c r="A819" s="160"/>
      <c r="B819" s="159"/>
      <c r="C819" s="159"/>
      <c r="D819" s="159"/>
      <c r="E819" s="161"/>
      <c r="F819" s="162"/>
      <c r="G819" s="311"/>
      <c r="H819" s="312"/>
      <c r="I819" s="163"/>
    </row>
    <row r="820" spans="1:9" ht="15.75" x14ac:dyDescent="0.25">
      <c r="A820" s="160"/>
      <c r="B820" s="159"/>
      <c r="C820" s="159"/>
      <c r="D820" s="159"/>
      <c r="E820" s="161"/>
      <c r="F820" s="162"/>
      <c r="G820" s="311"/>
      <c r="H820" s="312"/>
      <c r="I820" s="163"/>
    </row>
    <row r="821" spans="1:9" ht="15.75" x14ac:dyDescent="0.25">
      <c r="A821" s="160"/>
      <c r="B821" s="159"/>
      <c r="C821" s="159"/>
      <c r="D821" s="159"/>
      <c r="E821" s="161"/>
      <c r="F821" s="162"/>
      <c r="G821" s="311"/>
      <c r="H821" s="312"/>
      <c r="I821" s="163"/>
    </row>
    <row r="822" spans="1:9" ht="15.75" x14ac:dyDescent="0.25">
      <c r="A822" s="160"/>
      <c r="B822" s="159"/>
      <c r="C822" s="159"/>
      <c r="D822" s="159"/>
      <c r="E822" s="161"/>
      <c r="F822" s="162"/>
      <c r="G822" s="311"/>
      <c r="H822" s="312"/>
      <c r="I822" s="163"/>
    </row>
    <row r="823" spans="1:9" ht="15.75" x14ac:dyDescent="0.25">
      <c r="A823" s="160"/>
      <c r="B823" s="159"/>
      <c r="C823" s="159"/>
      <c r="D823" s="159"/>
      <c r="E823" s="161"/>
      <c r="F823" s="162"/>
      <c r="G823" s="311"/>
      <c r="H823" s="312"/>
      <c r="I823" s="163"/>
    </row>
    <row r="824" spans="1:9" ht="15.75" x14ac:dyDescent="0.25">
      <c r="A824" s="160"/>
      <c r="B824" s="159"/>
      <c r="C824" s="159"/>
      <c r="D824" s="159"/>
      <c r="E824" s="161"/>
      <c r="F824" s="162"/>
      <c r="G824" s="311"/>
      <c r="H824" s="312"/>
      <c r="I824" s="163"/>
    </row>
    <row r="825" spans="1:9" ht="15.75" x14ac:dyDescent="0.25">
      <c r="A825" s="160"/>
      <c r="B825" s="159"/>
      <c r="C825" s="159"/>
      <c r="D825" s="159"/>
      <c r="E825" s="161"/>
      <c r="F825" s="162"/>
      <c r="G825" s="311"/>
      <c r="H825" s="312"/>
      <c r="I825" s="163"/>
    </row>
    <row r="826" spans="1:9" ht="15.75" x14ac:dyDescent="0.25">
      <c r="A826" s="160"/>
      <c r="B826" s="159"/>
      <c r="C826" s="159"/>
      <c r="D826" s="159"/>
      <c r="E826" s="161"/>
      <c r="F826" s="162"/>
      <c r="G826" s="311"/>
      <c r="H826" s="312"/>
      <c r="I826" s="163"/>
    </row>
    <row r="827" spans="1:9" ht="15.75" x14ac:dyDescent="0.25">
      <c r="A827" s="160"/>
      <c r="B827" s="159"/>
      <c r="C827" s="159"/>
      <c r="D827" s="159"/>
      <c r="E827" s="161"/>
      <c r="F827" s="162"/>
      <c r="G827" s="311"/>
      <c r="H827" s="312"/>
      <c r="I827" s="163"/>
    </row>
    <row r="828" spans="1:9" ht="15.75" x14ac:dyDescent="0.25">
      <c r="A828" s="160"/>
      <c r="B828" s="159"/>
      <c r="C828" s="159"/>
      <c r="D828" s="159"/>
      <c r="E828" s="161"/>
      <c r="F828" s="162"/>
      <c r="G828" s="311"/>
      <c r="H828" s="312"/>
      <c r="I828" s="163"/>
    </row>
    <row r="829" spans="1:9" ht="15.75" x14ac:dyDescent="0.25">
      <c r="A829" s="160"/>
      <c r="B829" s="159"/>
      <c r="C829" s="159"/>
      <c r="D829" s="159"/>
      <c r="E829" s="161"/>
      <c r="F829" s="162"/>
      <c r="G829" s="311"/>
      <c r="H829" s="312"/>
      <c r="I829" s="163"/>
    </row>
    <row r="830" spans="1:9" ht="15.75" x14ac:dyDescent="0.25">
      <c r="A830" s="160"/>
      <c r="B830" s="159"/>
      <c r="C830" s="159"/>
      <c r="D830" s="159"/>
      <c r="E830" s="161"/>
      <c r="F830" s="162"/>
      <c r="G830" s="311"/>
      <c r="H830" s="312"/>
      <c r="I830" s="163"/>
    </row>
    <row r="831" spans="1:9" ht="15.75" x14ac:dyDescent="0.25">
      <c r="A831" s="160"/>
      <c r="B831" s="159"/>
      <c r="C831" s="159"/>
      <c r="D831" s="159"/>
      <c r="E831" s="161"/>
      <c r="F831" s="162"/>
      <c r="G831" s="311"/>
      <c r="H831" s="312"/>
      <c r="I831" s="163"/>
    </row>
    <row r="832" spans="1:9" ht="15.75" x14ac:dyDescent="0.25">
      <c r="A832" s="160"/>
      <c r="B832" s="159"/>
      <c r="C832" s="159"/>
      <c r="D832" s="159"/>
      <c r="E832" s="161"/>
      <c r="F832" s="162"/>
      <c r="G832" s="311"/>
      <c r="H832" s="312"/>
      <c r="I832" s="163"/>
    </row>
    <row r="833" spans="1:9" ht="15.75" x14ac:dyDescent="0.25">
      <c r="A833" s="160"/>
      <c r="B833" s="159"/>
      <c r="C833" s="159"/>
      <c r="D833" s="159"/>
      <c r="E833" s="161"/>
      <c r="F833" s="162"/>
      <c r="G833" s="311"/>
      <c r="H833" s="312"/>
      <c r="I833" s="163"/>
    </row>
    <row r="834" spans="1:9" ht="15.75" x14ac:dyDescent="0.25">
      <c r="A834" s="160"/>
      <c r="B834" s="159"/>
      <c r="C834" s="159"/>
      <c r="D834" s="159"/>
      <c r="E834" s="161"/>
      <c r="F834" s="162"/>
      <c r="G834" s="311"/>
      <c r="H834" s="312"/>
      <c r="I834" s="163"/>
    </row>
    <row r="835" spans="1:9" ht="15.75" x14ac:dyDescent="0.25">
      <c r="A835" s="160"/>
      <c r="B835" s="159"/>
      <c r="C835" s="159"/>
      <c r="D835" s="159"/>
      <c r="E835" s="161"/>
      <c r="F835" s="162"/>
      <c r="G835" s="311"/>
      <c r="H835" s="312"/>
      <c r="I835" s="163"/>
    </row>
    <row r="836" spans="1:9" ht="15.75" x14ac:dyDescent="0.25">
      <c r="A836" s="160"/>
      <c r="B836" s="159"/>
      <c r="C836" s="159"/>
      <c r="D836" s="159"/>
      <c r="E836" s="161"/>
      <c r="F836" s="162"/>
      <c r="G836" s="311"/>
      <c r="H836" s="312"/>
      <c r="I836" s="163"/>
    </row>
    <row r="837" spans="1:9" ht="15.75" x14ac:dyDescent="0.25">
      <c r="A837" s="160"/>
      <c r="B837" s="159"/>
      <c r="C837" s="159"/>
      <c r="D837" s="159"/>
      <c r="E837" s="161"/>
      <c r="F837" s="162"/>
      <c r="G837" s="311"/>
      <c r="H837" s="312"/>
      <c r="I837" s="163"/>
    </row>
    <row r="838" spans="1:9" ht="15.75" x14ac:dyDescent="0.25">
      <c r="A838" s="160"/>
      <c r="B838" s="159"/>
      <c r="C838" s="159"/>
      <c r="D838" s="159"/>
      <c r="E838" s="161"/>
      <c r="F838" s="162"/>
      <c r="G838" s="311"/>
      <c r="H838" s="312"/>
      <c r="I838" s="163"/>
    </row>
    <row r="839" spans="1:9" ht="15.75" x14ac:dyDescent="0.25">
      <c r="A839" s="160"/>
      <c r="B839" s="159"/>
      <c r="C839" s="159"/>
      <c r="D839" s="159"/>
      <c r="E839" s="161"/>
      <c r="F839" s="162"/>
      <c r="G839" s="311"/>
      <c r="H839" s="312"/>
      <c r="I839" s="163"/>
    </row>
    <row r="840" spans="1:9" ht="15.75" x14ac:dyDescent="0.25">
      <c r="A840" s="160"/>
      <c r="B840" s="159"/>
      <c r="C840" s="159"/>
      <c r="D840" s="159"/>
      <c r="E840" s="161"/>
      <c r="F840" s="162"/>
      <c r="G840" s="311"/>
      <c r="H840" s="312"/>
      <c r="I840" s="163"/>
    </row>
    <row r="841" spans="1:9" ht="15.75" x14ac:dyDescent="0.25">
      <c r="A841" s="160"/>
      <c r="B841" s="159"/>
      <c r="C841" s="159"/>
      <c r="D841" s="159"/>
      <c r="E841" s="161"/>
      <c r="F841" s="162"/>
      <c r="G841" s="311"/>
      <c r="H841" s="312"/>
      <c r="I841" s="163"/>
    </row>
    <row r="842" spans="1:9" ht="15.75" x14ac:dyDescent="0.25">
      <c r="A842" s="160"/>
      <c r="B842" s="159"/>
      <c r="C842" s="159"/>
      <c r="D842" s="159"/>
      <c r="E842" s="161"/>
      <c r="F842" s="162"/>
      <c r="G842" s="311"/>
      <c r="H842" s="312"/>
      <c r="I842" s="163"/>
    </row>
    <row r="843" spans="1:9" ht="15.75" x14ac:dyDescent="0.25">
      <c r="A843" s="160"/>
      <c r="B843" s="159"/>
      <c r="C843" s="159"/>
      <c r="D843" s="159"/>
      <c r="E843" s="161"/>
      <c r="F843" s="162"/>
      <c r="G843" s="311"/>
      <c r="H843" s="312"/>
      <c r="I843" s="163"/>
    </row>
    <row r="844" spans="1:9" ht="15.75" x14ac:dyDescent="0.25">
      <c r="A844" s="160"/>
      <c r="B844" s="159"/>
      <c r="C844" s="159"/>
      <c r="D844" s="159"/>
      <c r="E844" s="161"/>
      <c r="F844" s="162"/>
      <c r="G844" s="311"/>
      <c r="H844" s="312"/>
      <c r="I844" s="163"/>
    </row>
    <row r="845" spans="1:9" ht="15.75" x14ac:dyDescent="0.25">
      <c r="A845" s="160"/>
      <c r="B845" s="159"/>
      <c r="C845" s="159"/>
      <c r="D845" s="159"/>
      <c r="E845" s="161"/>
      <c r="F845" s="162"/>
      <c r="G845" s="311"/>
      <c r="H845" s="312"/>
      <c r="I845" s="163"/>
    </row>
    <row r="846" spans="1:9" ht="15.75" x14ac:dyDescent="0.25">
      <c r="A846" s="160"/>
      <c r="B846" s="159"/>
      <c r="C846" s="159"/>
      <c r="D846" s="159"/>
      <c r="E846" s="161"/>
      <c r="F846" s="162"/>
      <c r="G846" s="311"/>
      <c r="H846" s="312"/>
      <c r="I846" s="163"/>
    </row>
    <row r="847" spans="1:9" ht="15.75" x14ac:dyDescent="0.25">
      <c r="A847" s="160"/>
      <c r="B847" s="159"/>
      <c r="C847" s="159"/>
      <c r="D847" s="159"/>
      <c r="E847" s="161"/>
      <c r="F847" s="162"/>
      <c r="G847" s="311"/>
      <c r="H847" s="312"/>
      <c r="I847" s="163"/>
    </row>
    <row r="848" spans="1:9" ht="15.75" x14ac:dyDescent="0.25">
      <c r="A848" s="160"/>
      <c r="B848" s="159"/>
      <c r="C848" s="159"/>
      <c r="D848" s="159"/>
      <c r="E848" s="161"/>
      <c r="F848" s="162"/>
      <c r="G848" s="311"/>
      <c r="H848" s="312"/>
      <c r="I848" s="163"/>
    </row>
    <row r="849" spans="1:9" ht="15.75" x14ac:dyDescent="0.25">
      <c r="A849" s="160"/>
      <c r="B849" s="159"/>
      <c r="C849" s="159"/>
      <c r="D849" s="159"/>
      <c r="E849" s="161"/>
      <c r="F849" s="162"/>
      <c r="G849" s="311"/>
      <c r="H849" s="312"/>
      <c r="I849" s="163"/>
    </row>
    <row r="850" spans="1:9" ht="15.75" x14ac:dyDescent="0.25">
      <c r="A850" s="160"/>
      <c r="B850" s="159"/>
      <c r="C850" s="159"/>
      <c r="D850" s="159"/>
      <c r="E850" s="161"/>
      <c r="F850" s="162"/>
      <c r="G850" s="311"/>
      <c r="H850" s="312"/>
      <c r="I850" s="163"/>
    </row>
    <row r="851" spans="1:9" ht="15.75" x14ac:dyDescent="0.25">
      <c r="A851" s="160"/>
      <c r="B851" s="159"/>
      <c r="C851" s="159"/>
      <c r="D851" s="159"/>
      <c r="E851" s="161"/>
      <c r="F851" s="162"/>
      <c r="G851" s="311"/>
      <c r="H851" s="312"/>
      <c r="I851" s="163"/>
    </row>
    <row r="852" spans="1:9" ht="15.75" x14ac:dyDescent="0.25">
      <c r="A852" s="160"/>
      <c r="B852" s="159"/>
      <c r="C852" s="159"/>
      <c r="D852" s="159"/>
      <c r="E852" s="161"/>
      <c r="F852" s="162"/>
      <c r="G852" s="311"/>
      <c r="H852" s="312"/>
      <c r="I852" s="163"/>
    </row>
    <row r="853" spans="1:9" ht="15.75" x14ac:dyDescent="0.25">
      <c r="A853" s="160"/>
      <c r="B853" s="159"/>
      <c r="C853" s="159"/>
      <c r="D853" s="159"/>
      <c r="E853" s="161"/>
      <c r="F853" s="162"/>
      <c r="G853" s="311"/>
      <c r="H853" s="312"/>
      <c r="I853" s="163"/>
    </row>
    <row r="854" spans="1:9" ht="15.75" x14ac:dyDescent="0.25">
      <c r="A854" s="160"/>
      <c r="B854" s="159"/>
      <c r="C854" s="159"/>
      <c r="D854" s="159"/>
      <c r="E854" s="161"/>
      <c r="F854" s="162"/>
      <c r="G854" s="311"/>
      <c r="H854" s="312"/>
      <c r="I854" s="163"/>
    </row>
    <row r="855" spans="1:9" ht="15.75" x14ac:dyDescent="0.25">
      <c r="A855" s="160"/>
      <c r="B855" s="159"/>
      <c r="C855" s="159"/>
      <c r="D855" s="159"/>
      <c r="E855" s="161"/>
      <c r="F855" s="162"/>
      <c r="G855" s="311"/>
      <c r="H855" s="312"/>
      <c r="I855" s="163"/>
    </row>
    <row r="856" spans="1:9" ht="15.75" x14ac:dyDescent="0.25">
      <c r="A856" s="160"/>
      <c r="B856" s="159"/>
      <c r="C856" s="159"/>
      <c r="D856" s="159"/>
      <c r="E856" s="161"/>
      <c r="F856" s="162"/>
      <c r="G856" s="311"/>
      <c r="H856" s="312"/>
      <c r="I856" s="163"/>
    </row>
    <row r="857" spans="1:9" ht="15.75" x14ac:dyDescent="0.25">
      <c r="A857" s="160"/>
      <c r="B857" s="159"/>
      <c r="C857" s="159"/>
      <c r="D857" s="159"/>
      <c r="E857" s="161"/>
      <c r="F857" s="162"/>
      <c r="G857" s="311"/>
      <c r="H857" s="312"/>
      <c r="I857" s="163"/>
    </row>
    <row r="858" spans="1:9" ht="15.75" x14ac:dyDescent="0.25">
      <c r="A858" s="160"/>
      <c r="B858" s="159"/>
      <c r="C858" s="159"/>
      <c r="D858" s="159"/>
      <c r="E858" s="161"/>
      <c r="F858" s="162"/>
      <c r="G858" s="311"/>
      <c r="H858" s="312"/>
      <c r="I858" s="163"/>
    </row>
    <row r="859" spans="1:9" ht="15.75" x14ac:dyDescent="0.25">
      <c r="A859" s="160"/>
      <c r="B859" s="159"/>
      <c r="C859" s="159"/>
      <c r="D859" s="159"/>
      <c r="E859" s="161"/>
      <c r="F859" s="162"/>
      <c r="G859" s="311"/>
      <c r="H859" s="312"/>
      <c r="I859" s="163"/>
    </row>
    <row r="860" spans="1:9" ht="15.75" x14ac:dyDescent="0.25">
      <c r="A860" s="160"/>
      <c r="B860" s="159"/>
      <c r="C860" s="159"/>
      <c r="D860" s="159"/>
      <c r="E860" s="161"/>
      <c r="F860" s="162"/>
      <c r="G860" s="311"/>
      <c r="H860" s="312"/>
      <c r="I860" s="163"/>
    </row>
    <row r="861" spans="1:9" ht="15.75" x14ac:dyDescent="0.25">
      <c r="A861" s="160"/>
      <c r="B861" s="159"/>
      <c r="C861" s="159"/>
      <c r="D861" s="159"/>
      <c r="E861" s="161"/>
      <c r="F861" s="162"/>
      <c r="G861" s="311"/>
      <c r="H861" s="312"/>
      <c r="I861" s="163"/>
    </row>
    <row r="862" spans="1:9" ht="15.75" x14ac:dyDescent="0.25">
      <c r="A862" s="160"/>
      <c r="B862" s="159"/>
      <c r="C862" s="159"/>
      <c r="D862" s="159"/>
      <c r="E862" s="161"/>
      <c r="F862" s="162"/>
      <c r="G862" s="311"/>
      <c r="H862" s="312"/>
      <c r="I862" s="163"/>
    </row>
    <row r="863" spans="1:9" ht="15.75" x14ac:dyDescent="0.25">
      <c r="A863" s="160"/>
      <c r="B863" s="159"/>
      <c r="C863" s="159"/>
      <c r="D863" s="159"/>
      <c r="E863" s="161"/>
      <c r="F863" s="162"/>
      <c r="G863" s="311"/>
      <c r="H863" s="312"/>
      <c r="I863" s="163"/>
    </row>
    <row r="864" spans="1:9" ht="15.75" x14ac:dyDescent="0.25">
      <c r="A864" s="160"/>
      <c r="B864" s="159"/>
      <c r="C864" s="159"/>
      <c r="D864" s="159"/>
      <c r="E864" s="161"/>
      <c r="F864" s="162"/>
      <c r="G864" s="311"/>
      <c r="H864" s="312"/>
      <c r="I864" s="163"/>
    </row>
    <row r="865" spans="1:9" ht="15.75" x14ac:dyDescent="0.25">
      <c r="A865" s="160"/>
      <c r="B865" s="159"/>
      <c r="C865" s="159"/>
      <c r="D865" s="159"/>
      <c r="E865" s="161"/>
      <c r="F865" s="162"/>
      <c r="G865" s="311"/>
      <c r="H865" s="312"/>
      <c r="I865" s="163"/>
    </row>
    <row r="866" spans="1:9" ht="15.75" x14ac:dyDescent="0.25">
      <c r="A866" s="160"/>
      <c r="B866" s="159"/>
      <c r="C866" s="159"/>
      <c r="D866" s="159"/>
      <c r="E866" s="161"/>
      <c r="F866" s="162"/>
      <c r="G866" s="311"/>
      <c r="H866" s="312"/>
      <c r="I866" s="163"/>
    </row>
    <row r="867" spans="1:9" ht="15.75" x14ac:dyDescent="0.25">
      <c r="A867" s="160"/>
      <c r="B867" s="159"/>
      <c r="C867" s="159"/>
      <c r="D867" s="159"/>
      <c r="E867" s="161"/>
      <c r="F867" s="162"/>
      <c r="G867" s="311"/>
      <c r="H867" s="312"/>
      <c r="I867" s="163"/>
    </row>
    <row r="868" spans="1:9" ht="15.75" x14ac:dyDescent="0.25">
      <c r="A868" s="160"/>
      <c r="B868" s="159"/>
      <c r="C868" s="159"/>
      <c r="D868" s="159"/>
      <c r="E868" s="161"/>
      <c r="F868" s="162"/>
      <c r="G868" s="311"/>
      <c r="H868" s="312"/>
      <c r="I868" s="163"/>
    </row>
    <row r="869" spans="1:9" ht="15.75" x14ac:dyDescent="0.25">
      <c r="A869" s="160"/>
      <c r="B869" s="159"/>
      <c r="C869" s="159"/>
      <c r="D869" s="159"/>
      <c r="E869" s="161"/>
      <c r="F869" s="162"/>
      <c r="G869" s="311"/>
      <c r="H869" s="312"/>
      <c r="I869" s="163"/>
    </row>
    <row r="870" spans="1:9" ht="15.75" x14ac:dyDescent="0.25">
      <c r="A870" s="160"/>
      <c r="B870" s="159"/>
      <c r="C870" s="159"/>
      <c r="D870" s="159"/>
      <c r="E870" s="161"/>
      <c r="F870" s="162"/>
      <c r="G870" s="311"/>
      <c r="H870" s="312"/>
      <c r="I870" s="163"/>
    </row>
    <row r="871" spans="1:9" ht="15.75" x14ac:dyDescent="0.25">
      <c r="A871" s="160"/>
      <c r="B871" s="159"/>
      <c r="C871" s="159"/>
      <c r="D871" s="159"/>
      <c r="E871" s="161"/>
      <c r="F871" s="162"/>
      <c r="G871" s="311"/>
      <c r="H871" s="312"/>
      <c r="I871" s="163"/>
    </row>
    <row r="872" spans="1:9" ht="15.75" x14ac:dyDescent="0.25">
      <c r="A872" s="160"/>
      <c r="B872" s="159"/>
      <c r="C872" s="159"/>
      <c r="D872" s="159"/>
      <c r="E872" s="161"/>
      <c r="F872" s="162"/>
      <c r="G872" s="311"/>
      <c r="H872" s="312"/>
      <c r="I872" s="163"/>
    </row>
    <row r="873" spans="1:9" ht="15.75" x14ac:dyDescent="0.25">
      <c r="A873" s="160"/>
      <c r="B873" s="159"/>
      <c r="C873" s="159"/>
      <c r="D873" s="159"/>
      <c r="E873" s="161"/>
      <c r="F873" s="162"/>
      <c r="G873" s="311"/>
      <c r="H873" s="312"/>
      <c r="I873" s="163"/>
    </row>
    <row r="874" spans="1:9" ht="15.75" x14ac:dyDescent="0.25">
      <c r="A874" s="160"/>
      <c r="B874" s="159"/>
      <c r="C874" s="159"/>
      <c r="D874" s="159"/>
      <c r="E874" s="161"/>
      <c r="F874" s="162"/>
      <c r="G874" s="311"/>
      <c r="H874" s="312"/>
      <c r="I874" s="163"/>
    </row>
    <row r="875" spans="1:9" ht="15.75" x14ac:dyDescent="0.25">
      <c r="A875" s="160"/>
      <c r="B875" s="159"/>
      <c r="C875" s="159"/>
      <c r="D875" s="159"/>
      <c r="E875" s="161"/>
      <c r="F875" s="162"/>
      <c r="G875" s="311"/>
      <c r="H875" s="312"/>
      <c r="I875" s="163"/>
    </row>
    <row r="876" spans="1:9" ht="15.75" x14ac:dyDescent="0.25">
      <c r="A876" s="160"/>
      <c r="B876" s="159"/>
      <c r="C876" s="159"/>
      <c r="D876" s="159"/>
      <c r="E876" s="161"/>
      <c r="F876" s="162"/>
      <c r="G876" s="311"/>
      <c r="H876" s="312"/>
      <c r="I876" s="163"/>
    </row>
    <row r="877" spans="1:9" ht="15.75" x14ac:dyDescent="0.25">
      <c r="A877" s="160"/>
      <c r="B877" s="159"/>
      <c r="C877" s="159"/>
      <c r="D877" s="159"/>
      <c r="E877" s="161"/>
      <c r="F877" s="162"/>
      <c r="G877" s="311"/>
      <c r="H877" s="312"/>
      <c r="I877" s="163"/>
    </row>
    <row r="878" spans="1:9" ht="15.75" x14ac:dyDescent="0.25">
      <c r="A878" s="160"/>
      <c r="B878" s="159"/>
      <c r="C878" s="159"/>
      <c r="D878" s="159"/>
      <c r="E878" s="161"/>
      <c r="F878" s="162"/>
      <c r="G878" s="311"/>
      <c r="H878" s="312"/>
      <c r="I878" s="163"/>
    </row>
    <row r="879" spans="1:9" ht="15.75" x14ac:dyDescent="0.25">
      <c r="A879" s="160"/>
      <c r="B879" s="159"/>
      <c r="C879" s="159"/>
      <c r="D879" s="159"/>
      <c r="E879" s="161"/>
      <c r="F879" s="162"/>
      <c r="G879" s="311"/>
      <c r="H879" s="312"/>
      <c r="I879" s="163"/>
    </row>
    <row r="880" spans="1:9" ht="15.75" x14ac:dyDescent="0.25">
      <c r="A880" s="160"/>
      <c r="B880" s="159"/>
      <c r="C880" s="159"/>
      <c r="D880" s="159"/>
      <c r="E880" s="161"/>
      <c r="F880" s="162"/>
      <c r="G880" s="311"/>
      <c r="H880" s="312"/>
      <c r="I880" s="163"/>
    </row>
    <row r="881" spans="1:9" ht="15.75" x14ac:dyDescent="0.25">
      <c r="A881" s="160"/>
      <c r="B881" s="159"/>
      <c r="C881" s="159"/>
      <c r="D881" s="159"/>
      <c r="E881" s="161"/>
      <c r="F881" s="162"/>
      <c r="G881" s="311"/>
      <c r="H881" s="312"/>
      <c r="I881" s="163"/>
    </row>
    <row r="882" spans="1:9" ht="15.75" x14ac:dyDescent="0.25">
      <c r="A882" s="160"/>
      <c r="B882" s="159"/>
      <c r="C882" s="159"/>
      <c r="D882" s="159"/>
      <c r="E882" s="161"/>
      <c r="F882" s="162"/>
      <c r="G882" s="311"/>
      <c r="H882" s="312"/>
      <c r="I882" s="163"/>
    </row>
    <row r="883" spans="1:9" ht="15.75" x14ac:dyDescent="0.25">
      <c r="A883" s="160"/>
      <c r="B883" s="159"/>
      <c r="C883" s="159"/>
      <c r="D883" s="159"/>
      <c r="E883" s="161"/>
      <c r="F883" s="162"/>
      <c r="G883" s="311"/>
      <c r="H883" s="312"/>
      <c r="I883" s="163"/>
    </row>
    <row r="884" spans="1:9" ht="15.75" x14ac:dyDescent="0.25">
      <c r="A884" s="160"/>
      <c r="B884" s="159"/>
      <c r="C884" s="159"/>
      <c r="D884" s="159"/>
      <c r="E884" s="161"/>
      <c r="F884" s="162"/>
      <c r="G884" s="311"/>
      <c r="H884" s="312"/>
      <c r="I884" s="163"/>
    </row>
    <row r="885" spans="1:9" ht="15.75" x14ac:dyDescent="0.25">
      <c r="A885" s="160"/>
      <c r="B885" s="159"/>
      <c r="C885" s="159"/>
      <c r="D885" s="159"/>
      <c r="E885" s="161"/>
      <c r="F885" s="162"/>
      <c r="G885" s="311"/>
      <c r="H885" s="312"/>
      <c r="I885" s="163"/>
    </row>
    <row r="886" spans="1:9" ht="15.75" x14ac:dyDescent="0.25">
      <c r="A886" s="160"/>
      <c r="B886" s="159"/>
      <c r="C886" s="159"/>
      <c r="D886" s="159"/>
      <c r="E886" s="161"/>
      <c r="F886" s="162"/>
      <c r="G886" s="311"/>
      <c r="H886" s="312"/>
      <c r="I886" s="163"/>
    </row>
    <row r="887" spans="1:9" ht="15.75" x14ac:dyDescent="0.25">
      <c r="A887" s="160"/>
      <c r="B887" s="159"/>
      <c r="C887" s="159"/>
      <c r="D887" s="159"/>
      <c r="E887" s="161"/>
      <c r="F887" s="162"/>
      <c r="G887" s="311"/>
      <c r="H887" s="312"/>
      <c r="I887" s="163"/>
    </row>
    <row r="888" spans="1:9" ht="15.75" x14ac:dyDescent="0.25">
      <c r="A888" s="160"/>
      <c r="B888" s="159"/>
      <c r="C888" s="159"/>
      <c r="D888" s="159"/>
      <c r="E888" s="161"/>
      <c r="F888" s="162"/>
      <c r="G888" s="311"/>
      <c r="H888" s="312"/>
      <c r="I888" s="163"/>
    </row>
    <row r="889" spans="1:9" ht="15.75" x14ac:dyDescent="0.25">
      <c r="A889" s="160"/>
      <c r="B889" s="159"/>
      <c r="C889" s="159"/>
      <c r="D889" s="159"/>
      <c r="E889" s="161"/>
      <c r="F889" s="162"/>
      <c r="G889" s="311"/>
      <c r="H889" s="312"/>
      <c r="I889" s="163"/>
    </row>
    <row r="890" spans="1:9" ht="15.75" x14ac:dyDescent="0.25">
      <c r="A890" s="160"/>
      <c r="B890" s="159"/>
      <c r="C890" s="159"/>
      <c r="D890" s="159"/>
      <c r="E890" s="161"/>
      <c r="F890" s="162"/>
      <c r="G890" s="311"/>
      <c r="H890" s="312"/>
      <c r="I890" s="163"/>
    </row>
    <row r="891" spans="1:9" ht="15.75" x14ac:dyDescent="0.25">
      <c r="A891" s="160"/>
      <c r="B891" s="159"/>
      <c r="C891" s="159"/>
      <c r="D891" s="159"/>
      <c r="E891" s="161"/>
      <c r="F891" s="162"/>
      <c r="G891" s="311"/>
      <c r="H891" s="312"/>
      <c r="I891" s="163"/>
    </row>
    <row r="892" spans="1:9" ht="15.75" x14ac:dyDescent="0.25">
      <c r="A892" s="160"/>
      <c r="B892" s="159"/>
      <c r="C892" s="159"/>
      <c r="D892" s="159"/>
      <c r="E892" s="161"/>
      <c r="F892" s="162"/>
      <c r="G892" s="311"/>
      <c r="H892" s="312"/>
      <c r="I892" s="163"/>
    </row>
    <row r="893" spans="1:9" ht="15.75" x14ac:dyDescent="0.25">
      <c r="A893" s="160"/>
      <c r="B893" s="159"/>
      <c r="C893" s="159"/>
      <c r="D893" s="159"/>
      <c r="E893" s="161"/>
      <c r="F893" s="162"/>
      <c r="G893" s="311"/>
      <c r="H893" s="312"/>
      <c r="I893" s="163"/>
    </row>
    <row r="894" spans="1:9" ht="15.75" x14ac:dyDescent="0.25">
      <c r="A894" s="160"/>
      <c r="B894" s="159"/>
      <c r="C894" s="159"/>
      <c r="D894" s="159"/>
      <c r="E894" s="161"/>
      <c r="F894" s="162"/>
      <c r="G894" s="311"/>
      <c r="H894" s="312"/>
      <c r="I894" s="163"/>
    </row>
    <row r="895" spans="1:9" ht="15.75" x14ac:dyDescent="0.25">
      <c r="A895" s="160"/>
      <c r="B895" s="159"/>
      <c r="C895" s="159"/>
      <c r="D895" s="159"/>
      <c r="E895" s="161"/>
      <c r="F895" s="162"/>
      <c r="G895" s="311"/>
      <c r="H895" s="312"/>
      <c r="I895" s="163"/>
    </row>
    <row r="896" spans="1:9" ht="15.75" x14ac:dyDescent="0.25">
      <c r="A896" s="160"/>
      <c r="B896" s="159"/>
      <c r="C896" s="159"/>
      <c r="D896" s="159"/>
      <c r="E896" s="161"/>
      <c r="F896" s="162"/>
      <c r="G896" s="311"/>
      <c r="H896" s="312"/>
      <c r="I896" s="163"/>
    </row>
    <row r="897" spans="1:9" ht="15.75" x14ac:dyDescent="0.25">
      <c r="A897" s="160"/>
      <c r="B897" s="159"/>
      <c r="C897" s="159"/>
      <c r="D897" s="159"/>
      <c r="E897" s="161"/>
      <c r="F897" s="162"/>
      <c r="G897" s="311"/>
      <c r="H897" s="312"/>
      <c r="I897" s="163"/>
    </row>
    <row r="898" spans="1:9" ht="15.75" x14ac:dyDescent="0.25">
      <c r="A898" s="160"/>
      <c r="B898" s="159"/>
      <c r="C898" s="159"/>
      <c r="D898" s="159"/>
      <c r="E898" s="161"/>
      <c r="F898" s="162"/>
      <c r="G898" s="311"/>
      <c r="H898" s="312"/>
      <c r="I898" s="163"/>
    </row>
    <row r="899" spans="1:9" ht="15.75" x14ac:dyDescent="0.25">
      <c r="A899" s="160"/>
      <c r="B899" s="159"/>
      <c r="C899" s="159"/>
      <c r="D899" s="159"/>
      <c r="E899" s="161"/>
      <c r="F899" s="162"/>
      <c r="G899" s="311"/>
      <c r="H899" s="312"/>
      <c r="I899" s="163"/>
    </row>
    <row r="900" spans="1:9" ht="15.75" x14ac:dyDescent="0.25">
      <c r="A900" s="160"/>
      <c r="B900" s="159"/>
      <c r="C900" s="159"/>
      <c r="D900" s="159"/>
      <c r="E900" s="161"/>
      <c r="F900" s="162"/>
      <c r="G900" s="311"/>
      <c r="H900" s="312"/>
      <c r="I900" s="163"/>
    </row>
    <row r="901" spans="1:9" ht="15.75" x14ac:dyDescent="0.25">
      <c r="A901" s="160"/>
      <c r="B901" s="159"/>
      <c r="C901" s="159"/>
      <c r="D901" s="159"/>
      <c r="E901" s="161"/>
      <c r="F901" s="162"/>
      <c r="G901" s="311"/>
      <c r="H901" s="312"/>
      <c r="I901" s="163"/>
    </row>
    <row r="902" spans="1:9" ht="15.75" x14ac:dyDescent="0.25">
      <c r="A902" s="160"/>
      <c r="B902" s="159"/>
      <c r="C902" s="159"/>
      <c r="D902" s="159"/>
      <c r="E902" s="161"/>
      <c r="F902" s="162"/>
      <c r="G902" s="311"/>
      <c r="H902" s="312"/>
      <c r="I902" s="163"/>
    </row>
    <row r="903" spans="1:9" ht="15.75" x14ac:dyDescent="0.25">
      <c r="A903" s="160"/>
      <c r="B903" s="159"/>
      <c r="C903" s="159"/>
      <c r="D903" s="159"/>
      <c r="E903" s="161"/>
      <c r="F903" s="162"/>
      <c r="G903" s="311"/>
      <c r="H903" s="312"/>
      <c r="I903" s="163"/>
    </row>
    <row r="904" spans="1:9" ht="15.75" x14ac:dyDescent="0.25">
      <c r="A904" s="160"/>
      <c r="B904" s="159"/>
      <c r="C904" s="159"/>
      <c r="D904" s="159"/>
      <c r="E904" s="161"/>
      <c r="F904" s="162"/>
      <c r="G904" s="311"/>
      <c r="H904" s="312"/>
      <c r="I904" s="163"/>
    </row>
    <row r="905" spans="1:9" ht="15.75" x14ac:dyDescent="0.25">
      <c r="A905" s="160"/>
      <c r="B905" s="159"/>
      <c r="C905" s="159"/>
      <c r="D905" s="159"/>
      <c r="E905" s="161"/>
      <c r="F905" s="162"/>
      <c r="G905" s="311"/>
      <c r="H905" s="312"/>
      <c r="I905" s="163"/>
    </row>
    <row r="906" spans="1:9" ht="15.75" x14ac:dyDescent="0.25">
      <c r="A906" s="160"/>
      <c r="B906" s="159"/>
      <c r="C906" s="159"/>
      <c r="D906" s="159"/>
      <c r="E906" s="161"/>
      <c r="F906" s="162"/>
      <c r="G906" s="311"/>
      <c r="H906" s="312"/>
      <c r="I906" s="163"/>
    </row>
    <row r="907" spans="1:9" ht="15.75" x14ac:dyDescent="0.25">
      <c r="A907" s="160"/>
      <c r="B907" s="159"/>
      <c r="C907" s="159"/>
      <c r="D907" s="159"/>
      <c r="E907" s="161"/>
      <c r="F907" s="162"/>
      <c r="G907" s="311"/>
      <c r="H907" s="312"/>
      <c r="I907" s="163"/>
    </row>
    <row r="908" spans="1:9" ht="15.75" x14ac:dyDescent="0.25">
      <c r="A908" s="160"/>
      <c r="B908" s="159"/>
      <c r="C908" s="159"/>
      <c r="D908" s="159"/>
      <c r="E908" s="161"/>
      <c r="F908" s="162"/>
      <c r="G908" s="311"/>
      <c r="H908" s="312"/>
      <c r="I908" s="163"/>
    </row>
    <row r="909" spans="1:9" ht="15.75" x14ac:dyDescent="0.25">
      <c r="A909" s="160"/>
      <c r="B909" s="159"/>
      <c r="C909" s="159"/>
      <c r="D909" s="159"/>
      <c r="E909" s="161"/>
      <c r="F909" s="162"/>
      <c r="G909" s="311"/>
      <c r="H909" s="312"/>
      <c r="I909" s="163"/>
    </row>
    <row r="910" spans="1:9" ht="15.75" x14ac:dyDescent="0.25">
      <c r="A910" s="160"/>
      <c r="B910" s="159"/>
      <c r="C910" s="159"/>
      <c r="D910" s="159"/>
      <c r="E910" s="161"/>
      <c r="F910" s="162"/>
      <c r="G910" s="311"/>
      <c r="H910" s="312"/>
      <c r="I910" s="163"/>
    </row>
    <row r="911" spans="1:9" ht="15.75" x14ac:dyDescent="0.25">
      <c r="A911" s="160"/>
      <c r="B911" s="159"/>
      <c r="C911" s="159"/>
      <c r="D911" s="159"/>
      <c r="E911" s="161"/>
      <c r="F911" s="162"/>
      <c r="G911" s="311"/>
      <c r="H911" s="312"/>
      <c r="I911" s="163"/>
    </row>
    <row r="912" spans="1:9" ht="15.75" x14ac:dyDescent="0.25">
      <c r="A912" s="160"/>
      <c r="B912" s="159"/>
      <c r="C912" s="159"/>
      <c r="D912" s="159"/>
      <c r="E912" s="161"/>
      <c r="F912" s="162"/>
      <c r="G912" s="311"/>
      <c r="H912" s="312"/>
      <c r="I912" s="163"/>
    </row>
    <row r="913" spans="1:9" ht="15.75" x14ac:dyDescent="0.25">
      <c r="A913" s="160"/>
      <c r="B913" s="159"/>
      <c r="C913" s="159"/>
      <c r="D913" s="159"/>
      <c r="E913" s="161"/>
      <c r="F913" s="162"/>
      <c r="G913" s="311"/>
      <c r="H913" s="312"/>
      <c r="I913" s="163"/>
    </row>
    <row r="914" spans="1:9" ht="15.75" x14ac:dyDescent="0.25">
      <c r="A914" s="160"/>
      <c r="B914" s="159"/>
      <c r="C914" s="159"/>
      <c r="D914" s="159"/>
      <c r="E914" s="161"/>
      <c r="F914" s="162"/>
      <c r="G914" s="311"/>
      <c r="H914" s="312"/>
      <c r="I914" s="163"/>
    </row>
    <row r="915" spans="1:9" ht="15.75" x14ac:dyDescent="0.25">
      <c r="A915" s="160"/>
      <c r="B915" s="159"/>
      <c r="C915" s="159"/>
      <c r="D915" s="159"/>
      <c r="E915" s="161"/>
      <c r="F915" s="162"/>
      <c r="G915" s="311"/>
      <c r="H915" s="312"/>
      <c r="I915" s="163"/>
    </row>
    <row r="916" spans="1:9" ht="15.75" x14ac:dyDescent="0.25">
      <c r="A916" s="160"/>
      <c r="B916" s="159"/>
      <c r="C916" s="159"/>
      <c r="D916" s="159"/>
      <c r="E916" s="161"/>
      <c r="F916" s="162"/>
      <c r="G916" s="311"/>
      <c r="H916" s="312"/>
      <c r="I916" s="163"/>
    </row>
    <row r="917" spans="1:9" ht="15.75" x14ac:dyDescent="0.25">
      <c r="A917" s="160"/>
      <c r="B917" s="159"/>
      <c r="C917" s="159"/>
      <c r="D917" s="159"/>
      <c r="E917" s="161"/>
      <c r="F917" s="162"/>
      <c r="G917" s="311"/>
      <c r="H917" s="312"/>
      <c r="I917" s="163"/>
    </row>
    <row r="918" spans="1:9" ht="15.75" x14ac:dyDescent="0.25">
      <c r="A918" s="160"/>
      <c r="B918" s="159"/>
      <c r="C918" s="159"/>
      <c r="D918" s="159"/>
      <c r="E918" s="161"/>
      <c r="F918" s="162"/>
      <c r="G918" s="311"/>
      <c r="H918" s="312"/>
      <c r="I918" s="163"/>
    </row>
    <row r="919" spans="1:9" ht="15.75" x14ac:dyDescent="0.25">
      <c r="A919" s="160"/>
      <c r="B919" s="159"/>
      <c r="C919" s="159"/>
      <c r="D919" s="159"/>
      <c r="E919" s="161"/>
      <c r="F919" s="162"/>
      <c r="G919" s="311"/>
      <c r="H919" s="312"/>
      <c r="I919" s="163"/>
    </row>
    <row r="920" spans="1:9" ht="15.75" x14ac:dyDescent="0.25">
      <c r="A920" s="160"/>
      <c r="B920" s="159"/>
      <c r="C920" s="159"/>
      <c r="D920" s="159"/>
      <c r="E920" s="161"/>
      <c r="F920" s="162"/>
      <c r="G920" s="311"/>
      <c r="H920" s="312"/>
      <c r="I920" s="163"/>
    </row>
    <row r="921" spans="1:9" ht="15.75" x14ac:dyDescent="0.25">
      <c r="A921" s="160"/>
      <c r="B921" s="159"/>
      <c r="C921" s="159"/>
      <c r="D921" s="159"/>
      <c r="E921" s="161"/>
      <c r="F921" s="162"/>
      <c r="G921" s="311"/>
      <c r="H921" s="312"/>
      <c r="I921" s="163"/>
    </row>
    <row r="922" spans="1:9" ht="15.75" x14ac:dyDescent="0.25">
      <c r="A922" s="160"/>
      <c r="B922" s="159"/>
      <c r="C922" s="159"/>
      <c r="D922" s="159"/>
      <c r="E922" s="161"/>
      <c r="F922" s="162"/>
      <c r="G922" s="311"/>
      <c r="H922" s="312"/>
      <c r="I922" s="163"/>
    </row>
    <row r="923" spans="1:9" ht="15.75" x14ac:dyDescent="0.25">
      <c r="A923" s="160"/>
      <c r="B923" s="159"/>
      <c r="C923" s="159"/>
      <c r="D923" s="159"/>
      <c r="E923" s="161"/>
      <c r="F923" s="162"/>
      <c r="G923" s="311"/>
      <c r="H923" s="312"/>
      <c r="I923" s="163"/>
    </row>
    <row r="924" spans="1:9" ht="15.75" x14ac:dyDescent="0.25">
      <c r="A924" s="160"/>
      <c r="B924" s="159"/>
      <c r="C924" s="159"/>
      <c r="D924" s="159"/>
      <c r="E924" s="161"/>
      <c r="F924" s="162"/>
      <c r="G924" s="311"/>
      <c r="H924" s="312"/>
      <c r="I924" s="163"/>
    </row>
    <row r="925" spans="1:9" ht="15.75" x14ac:dyDescent="0.25">
      <c r="A925" s="160"/>
      <c r="B925" s="159"/>
      <c r="C925" s="159"/>
      <c r="D925" s="159"/>
      <c r="E925" s="161"/>
      <c r="F925" s="162"/>
      <c r="G925" s="311"/>
      <c r="H925" s="312"/>
      <c r="I925" s="163"/>
    </row>
    <row r="926" spans="1:9" ht="15.75" x14ac:dyDescent="0.25">
      <c r="A926" s="160"/>
      <c r="B926" s="159"/>
      <c r="C926" s="159"/>
      <c r="D926" s="159"/>
      <c r="E926" s="161"/>
      <c r="F926" s="162"/>
      <c r="G926" s="311"/>
      <c r="H926" s="312"/>
      <c r="I926" s="163"/>
    </row>
    <row r="927" spans="1:9" ht="15.75" x14ac:dyDescent="0.25">
      <c r="A927" s="160"/>
      <c r="B927" s="159"/>
      <c r="C927" s="159"/>
      <c r="D927" s="159"/>
      <c r="E927" s="161"/>
      <c r="F927" s="162"/>
      <c r="G927" s="311"/>
      <c r="H927" s="312"/>
      <c r="I927" s="163"/>
    </row>
    <row r="928" spans="1:9" ht="15.75" x14ac:dyDescent="0.25">
      <c r="A928" s="160"/>
      <c r="B928" s="159"/>
      <c r="C928" s="159"/>
      <c r="D928" s="159"/>
      <c r="E928" s="161"/>
      <c r="F928" s="162"/>
      <c r="G928" s="311"/>
      <c r="H928" s="312"/>
      <c r="I928" s="163"/>
    </row>
    <row r="929" spans="1:9" ht="15.75" x14ac:dyDescent="0.25">
      <c r="A929" s="160"/>
      <c r="B929" s="159"/>
      <c r="C929" s="159"/>
      <c r="D929" s="159"/>
      <c r="E929" s="161"/>
      <c r="F929" s="162"/>
      <c r="G929" s="311"/>
      <c r="H929" s="312"/>
      <c r="I929" s="163"/>
    </row>
    <row r="930" spans="1:9" ht="15.75" x14ac:dyDescent="0.25">
      <c r="A930" s="160"/>
      <c r="B930" s="159"/>
      <c r="C930" s="159"/>
      <c r="D930" s="159"/>
      <c r="E930" s="161"/>
      <c r="F930" s="162"/>
      <c r="G930" s="311"/>
      <c r="H930" s="312"/>
      <c r="I930" s="163"/>
    </row>
    <row r="931" spans="1:9" ht="15.75" x14ac:dyDescent="0.25">
      <c r="A931" s="160"/>
      <c r="B931" s="159"/>
      <c r="C931" s="159"/>
      <c r="D931" s="159"/>
      <c r="E931" s="161"/>
      <c r="F931" s="162"/>
      <c r="G931" s="311"/>
      <c r="H931" s="312"/>
      <c r="I931" s="163"/>
    </row>
    <row r="932" spans="1:9" ht="15.75" x14ac:dyDescent="0.25">
      <c r="A932" s="160"/>
      <c r="B932" s="159"/>
      <c r="C932" s="159"/>
      <c r="D932" s="159"/>
      <c r="E932" s="161"/>
      <c r="F932" s="162"/>
      <c r="G932" s="311"/>
      <c r="H932" s="312"/>
      <c r="I932" s="163"/>
    </row>
    <row r="933" spans="1:9" ht="15.75" x14ac:dyDescent="0.25">
      <c r="A933" s="160"/>
      <c r="B933" s="159"/>
      <c r="C933" s="159"/>
      <c r="D933" s="159"/>
      <c r="E933" s="161"/>
      <c r="F933" s="162"/>
      <c r="G933" s="311"/>
      <c r="H933" s="312"/>
      <c r="I933" s="163"/>
    </row>
    <row r="934" spans="1:9" ht="15.75" x14ac:dyDescent="0.25">
      <c r="A934" s="160"/>
      <c r="B934" s="159"/>
      <c r="C934" s="159"/>
      <c r="D934" s="159"/>
      <c r="E934" s="161"/>
      <c r="F934" s="162"/>
      <c r="G934" s="311"/>
      <c r="H934" s="312"/>
      <c r="I934" s="163"/>
    </row>
    <row r="935" spans="1:9" ht="15.75" x14ac:dyDescent="0.25">
      <c r="A935" s="160"/>
      <c r="B935" s="159"/>
      <c r="C935" s="159"/>
      <c r="D935" s="159"/>
      <c r="E935" s="161"/>
      <c r="F935" s="162"/>
      <c r="G935" s="311"/>
      <c r="H935" s="312"/>
      <c r="I935" s="163"/>
    </row>
    <row r="936" spans="1:9" ht="15.75" x14ac:dyDescent="0.25">
      <c r="A936" s="160"/>
      <c r="B936" s="159"/>
      <c r="C936" s="159"/>
      <c r="D936" s="159"/>
      <c r="E936" s="161"/>
      <c r="F936" s="162"/>
      <c r="G936" s="311"/>
      <c r="H936" s="312"/>
      <c r="I936" s="163"/>
    </row>
    <row r="937" spans="1:9" ht="15.75" x14ac:dyDescent="0.25">
      <c r="A937" s="160"/>
      <c r="B937" s="159"/>
      <c r="C937" s="159"/>
      <c r="D937" s="159"/>
      <c r="E937" s="161"/>
      <c r="F937" s="162"/>
      <c r="G937" s="311"/>
      <c r="H937" s="312"/>
      <c r="I937" s="163"/>
    </row>
    <row r="938" spans="1:9" ht="15.75" x14ac:dyDescent="0.25">
      <c r="A938" s="160"/>
      <c r="B938" s="159"/>
      <c r="C938" s="159"/>
      <c r="D938" s="159"/>
      <c r="E938" s="161"/>
      <c r="F938" s="162"/>
      <c r="G938" s="311"/>
      <c r="H938" s="312"/>
      <c r="I938" s="163"/>
    </row>
    <row r="939" spans="1:9" ht="15.75" x14ac:dyDescent="0.25">
      <c r="A939" s="160"/>
      <c r="B939" s="159"/>
      <c r="C939" s="159"/>
      <c r="D939" s="159"/>
      <c r="E939" s="161"/>
      <c r="F939" s="162"/>
      <c r="G939" s="311"/>
      <c r="H939" s="312"/>
      <c r="I939" s="163"/>
    </row>
    <row r="940" spans="1:9" ht="15.75" x14ac:dyDescent="0.25">
      <c r="A940" s="160"/>
      <c r="B940" s="159"/>
      <c r="C940" s="159"/>
      <c r="D940" s="159"/>
      <c r="E940" s="161"/>
      <c r="F940" s="162"/>
      <c r="G940" s="311"/>
      <c r="H940" s="312"/>
      <c r="I940" s="163"/>
    </row>
    <row r="941" spans="1:9" ht="15.75" x14ac:dyDescent="0.25">
      <c r="A941" s="160"/>
      <c r="B941" s="159"/>
      <c r="C941" s="159"/>
      <c r="D941" s="159"/>
      <c r="E941" s="161"/>
      <c r="F941" s="162"/>
      <c r="G941" s="311"/>
      <c r="H941" s="312"/>
      <c r="I941" s="163"/>
    </row>
    <row r="942" spans="1:9" ht="15.75" x14ac:dyDescent="0.25">
      <c r="A942" s="160"/>
      <c r="B942" s="159"/>
      <c r="C942" s="159"/>
      <c r="D942" s="159"/>
      <c r="E942" s="161"/>
      <c r="F942" s="162"/>
      <c r="G942" s="311"/>
      <c r="H942" s="312"/>
      <c r="I942" s="163"/>
    </row>
    <row r="943" spans="1:9" ht="15.75" x14ac:dyDescent="0.25">
      <c r="A943" s="160"/>
      <c r="B943" s="159"/>
      <c r="C943" s="159"/>
      <c r="D943" s="159"/>
      <c r="E943" s="161"/>
      <c r="F943" s="162"/>
      <c r="G943" s="311"/>
      <c r="H943" s="312"/>
      <c r="I943" s="163"/>
    </row>
    <row r="944" spans="1:9" ht="15.75" x14ac:dyDescent="0.25">
      <c r="A944" s="160"/>
      <c r="B944" s="159"/>
      <c r="C944" s="159"/>
      <c r="D944" s="159"/>
      <c r="E944" s="161"/>
      <c r="F944" s="162"/>
      <c r="G944" s="311"/>
      <c r="H944" s="312"/>
      <c r="I944" s="163"/>
    </row>
    <row r="945" spans="1:9" ht="15.75" x14ac:dyDescent="0.25">
      <c r="A945" s="160"/>
      <c r="B945" s="159"/>
      <c r="C945" s="159"/>
      <c r="D945" s="159"/>
      <c r="E945" s="161"/>
      <c r="F945" s="162"/>
      <c r="G945" s="311"/>
      <c r="H945" s="312"/>
      <c r="I945" s="163"/>
    </row>
    <row r="946" spans="1:9" ht="15.75" x14ac:dyDescent="0.25">
      <c r="A946" s="160"/>
      <c r="B946" s="159"/>
      <c r="C946" s="159"/>
      <c r="D946" s="159"/>
      <c r="E946" s="161"/>
      <c r="F946" s="162"/>
      <c r="G946" s="311"/>
      <c r="H946" s="312"/>
      <c r="I946" s="163"/>
    </row>
    <row r="947" spans="1:9" ht="15.75" x14ac:dyDescent="0.25">
      <c r="A947" s="160"/>
      <c r="B947" s="159"/>
      <c r="C947" s="159"/>
      <c r="D947" s="159"/>
      <c r="E947" s="161"/>
      <c r="F947" s="162"/>
      <c r="G947" s="311"/>
      <c r="H947" s="312"/>
      <c r="I947" s="163"/>
    </row>
    <row r="948" spans="1:9" ht="15.75" x14ac:dyDescent="0.25">
      <c r="A948" s="160"/>
      <c r="B948" s="159"/>
      <c r="C948" s="159"/>
      <c r="D948" s="159"/>
      <c r="E948" s="161"/>
      <c r="F948" s="162"/>
      <c r="G948" s="311"/>
      <c r="H948" s="312"/>
      <c r="I948" s="163"/>
    </row>
    <row r="949" spans="1:9" ht="15.75" x14ac:dyDescent="0.25">
      <c r="A949" s="160"/>
      <c r="B949" s="159"/>
      <c r="C949" s="159"/>
      <c r="D949" s="159"/>
      <c r="E949" s="161"/>
      <c r="F949" s="162"/>
      <c r="G949" s="311"/>
      <c r="H949" s="312"/>
      <c r="I949" s="163"/>
    </row>
    <row r="950" spans="1:9" ht="15.75" x14ac:dyDescent="0.25">
      <c r="A950" s="160"/>
      <c r="B950" s="159"/>
      <c r="C950" s="159"/>
      <c r="D950" s="159"/>
      <c r="E950" s="161"/>
      <c r="F950" s="162"/>
      <c r="G950" s="311"/>
      <c r="H950" s="312"/>
      <c r="I950" s="163"/>
    </row>
    <row r="951" spans="1:9" ht="15.75" x14ac:dyDescent="0.25">
      <c r="A951" s="160"/>
      <c r="B951" s="159"/>
      <c r="C951" s="159"/>
      <c r="D951" s="159"/>
      <c r="E951" s="161"/>
      <c r="F951" s="162"/>
      <c r="G951" s="311"/>
      <c r="H951" s="312"/>
      <c r="I951" s="163"/>
    </row>
    <row r="952" spans="1:9" ht="15.75" x14ac:dyDescent="0.25">
      <c r="A952" s="160"/>
      <c r="B952" s="159"/>
      <c r="C952" s="159"/>
      <c r="D952" s="159"/>
      <c r="E952" s="161"/>
      <c r="F952" s="162"/>
      <c r="G952" s="311"/>
      <c r="H952" s="312"/>
      <c r="I952" s="163"/>
    </row>
    <row r="953" spans="1:9" ht="15.75" x14ac:dyDescent="0.25">
      <c r="A953" s="160"/>
      <c r="B953" s="159"/>
      <c r="C953" s="159"/>
      <c r="D953" s="159"/>
      <c r="E953" s="161"/>
      <c r="F953" s="162"/>
      <c r="G953" s="311"/>
      <c r="H953" s="312"/>
      <c r="I953" s="163"/>
    </row>
    <row r="954" spans="1:9" ht="15.75" x14ac:dyDescent="0.25">
      <c r="A954" s="160"/>
      <c r="B954" s="159"/>
      <c r="C954" s="159"/>
      <c r="D954" s="159"/>
      <c r="E954" s="161"/>
      <c r="F954" s="162"/>
      <c r="G954" s="311"/>
      <c r="H954" s="312"/>
      <c r="I954" s="163"/>
    </row>
    <row r="955" spans="1:9" ht="15.75" x14ac:dyDescent="0.25">
      <c r="A955" s="160"/>
      <c r="B955" s="159"/>
      <c r="C955" s="159"/>
      <c r="D955" s="159"/>
      <c r="E955" s="161"/>
      <c r="F955" s="162"/>
      <c r="G955" s="311"/>
      <c r="H955" s="312"/>
      <c r="I955" s="163"/>
    </row>
    <row r="956" spans="1:9" ht="15.75" x14ac:dyDescent="0.25">
      <c r="A956" s="160"/>
      <c r="B956" s="159"/>
      <c r="C956" s="159"/>
      <c r="D956" s="159"/>
      <c r="E956" s="161"/>
      <c r="F956" s="162"/>
      <c r="G956" s="311"/>
      <c r="H956" s="312"/>
      <c r="I956" s="163"/>
    </row>
    <row r="957" spans="1:9" ht="15.75" x14ac:dyDescent="0.25">
      <c r="A957" s="160"/>
      <c r="B957" s="159"/>
      <c r="C957" s="159"/>
      <c r="D957" s="159"/>
      <c r="E957" s="161"/>
      <c r="F957" s="162"/>
      <c r="G957" s="311"/>
      <c r="H957" s="312"/>
      <c r="I957" s="163"/>
    </row>
    <row r="958" spans="1:9" ht="15.75" x14ac:dyDescent="0.25">
      <c r="A958" s="160"/>
      <c r="B958" s="159"/>
      <c r="C958" s="159"/>
      <c r="D958" s="159"/>
      <c r="E958" s="161"/>
      <c r="F958" s="162"/>
      <c r="G958" s="311"/>
      <c r="H958" s="312"/>
      <c r="I958" s="163"/>
    </row>
    <row r="959" spans="1:9" ht="15.75" x14ac:dyDescent="0.25">
      <c r="A959" s="160"/>
      <c r="B959" s="159"/>
      <c r="C959" s="159"/>
      <c r="D959" s="159"/>
      <c r="E959" s="161"/>
      <c r="F959" s="162"/>
      <c r="G959" s="311"/>
      <c r="H959" s="312"/>
      <c r="I959" s="163"/>
    </row>
    <row r="960" spans="1:9" ht="15.75" x14ac:dyDescent="0.25">
      <c r="A960" s="160"/>
      <c r="B960" s="159"/>
      <c r="C960" s="159"/>
      <c r="D960" s="159"/>
      <c r="E960" s="161"/>
      <c r="F960" s="162"/>
      <c r="G960" s="311"/>
      <c r="H960" s="312"/>
      <c r="I960" s="163"/>
    </row>
    <row r="961" spans="1:9" ht="15.75" x14ac:dyDescent="0.25">
      <c r="A961" s="160"/>
      <c r="B961" s="159"/>
      <c r="C961" s="159"/>
      <c r="D961" s="159"/>
      <c r="E961" s="161"/>
      <c r="F961" s="162"/>
      <c r="G961" s="311"/>
      <c r="H961" s="312"/>
      <c r="I961" s="163"/>
    </row>
    <row r="962" spans="1:9" ht="15.75" x14ac:dyDescent="0.25">
      <c r="A962" s="160"/>
      <c r="B962" s="159"/>
      <c r="C962" s="159"/>
      <c r="D962" s="159"/>
      <c r="E962" s="161"/>
      <c r="F962" s="162"/>
      <c r="G962" s="311"/>
      <c r="H962" s="312"/>
      <c r="I962" s="163"/>
    </row>
    <row r="963" spans="1:9" ht="15.75" x14ac:dyDescent="0.25">
      <c r="A963" s="160"/>
      <c r="B963" s="159"/>
      <c r="C963" s="159"/>
      <c r="D963" s="159"/>
      <c r="E963" s="161"/>
      <c r="F963" s="162"/>
      <c r="G963" s="311"/>
      <c r="H963" s="312"/>
      <c r="I963" s="163"/>
    </row>
    <row r="964" spans="1:9" ht="15.75" x14ac:dyDescent="0.25">
      <c r="A964" s="160"/>
      <c r="B964" s="159"/>
      <c r="C964" s="159"/>
      <c r="D964" s="159"/>
      <c r="E964" s="161"/>
      <c r="F964" s="162"/>
      <c r="G964" s="311"/>
      <c r="H964" s="312"/>
      <c r="I964" s="163"/>
    </row>
    <row r="965" spans="1:9" ht="15.75" x14ac:dyDescent="0.25">
      <c r="A965" s="160"/>
      <c r="B965" s="159"/>
      <c r="C965" s="159"/>
      <c r="D965" s="159"/>
      <c r="E965" s="161"/>
      <c r="F965" s="162"/>
      <c r="G965" s="311"/>
      <c r="H965" s="312"/>
      <c r="I965" s="163"/>
    </row>
    <row r="966" spans="1:9" ht="15.75" x14ac:dyDescent="0.25">
      <c r="A966" s="160"/>
      <c r="B966" s="159"/>
      <c r="C966" s="159"/>
      <c r="D966" s="159"/>
      <c r="E966" s="161"/>
      <c r="F966" s="162"/>
      <c r="G966" s="311"/>
      <c r="H966" s="312"/>
      <c r="I966" s="163"/>
    </row>
    <row r="967" spans="1:9" ht="15.75" x14ac:dyDescent="0.25">
      <c r="A967" s="160"/>
      <c r="B967" s="159"/>
      <c r="C967" s="159"/>
      <c r="D967" s="159"/>
      <c r="E967" s="161"/>
      <c r="F967" s="162"/>
      <c r="G967" s="311"/>
      <c r="H967" s="312"/>
      <c r="I967" s="163"/>
    </row>
    <row r="968" spans="1:9" ht="15.75" x14ac:dyDescent="0.25">
      <c r="A968" s="160"/>
      <c r="B968" s="159"/>
      <c r="C968" s="159"/>
      <c r="D968" s="159"/>
      <c r="E968" s="161"/>
      <c r="F968" s="162"/>
      <c r="G968" s="311"/>
      <c r="H968" s="312"/>
      <c r="I968" s="163"/>
    </row>
    <row r="969" spans="1:9" ht="15.75" x14ac:dyDescent="0.25">
      <c r="A969" s="160"/>
      <c r="B969" s="159"/>
      <c r="C969" s="159"/>
      <c r="D969" s="159"/>
      <c r="E969" s="161"/>
      <c r="F969" s="162"/>
      <c r="G969" s="311"/>
      <c r="H969" s="312"/>
      <c r="I969" s="163"/>
    </row>
    <row r="970" spans="1:9" ht="15.75" x14ac:dyDescent="0.25">
      <c r="A970" s="160"/>
      <c r="B970" s="159"/>
      <c r="C970" s="159"/>
      <c r="D970" s="159"/>
      <c r="E970" s="161"/>
      <c r="F970" s="162"/>
      <c r="G970" s="311"/>
      <c r="H970" s="312"/>
      <c r="I970" s="163"/>
    </row>
    <row r="971" spans="1:9" ht="15.75" x14ac:dyDescent="0.25">
      <c r="A971" s="160"/>
      <c r="B971" s="159"/>
      <c r="C971" s="159"/>
      <c r="D971" s="159"/>
      <c r="E971" s="161"/>
      <c r="F971" s="162"/>
      <c r="G971" s="311"/>
      <c r="H971" s="312"/>
      <c r="I971" s="163"/>
    </row>
    <row r="972" spans="1:9" ht="15.75" x14ac:dyDescent="0.25">
      <c r="A972" s="160"/>
      <c r="B972" s="159"/>
      <c r="C972" s="159"/>
      <c r="D972" s="159"/>
      <c r="E972" s="161"/>
      <c r="F972" s="162"/>
      <c r="G972" s="311"/>
      <c r="H972" s="312"/>
      <c r="I972" s="163"/>
    </row>
    <row r="973" spans="1:9" ht="15.75" x14ac:dyDescent="0.25">
      <c r="A973" s="160"/>
      <c r="B973" s="159"/>
      <c r="C973" s="159"/>
      <c r="D973" s="159"/>
      <c r="E973" s="161"/>
      <c r="F973" s="162"/>
      <c r="G973" s="311"/>
      <c r="H973" s="312"/>
      <c r="I973" s="163"/>
    </row>
    <row r="974" spans="1:9" ht="15.75" x14ac:dyDescent="0.25">
      <c r="A974" s="160"/>
      <c r="B974" s="159"/>
      <c r="C974" s="159"/>
      <c r="D974" s="159"/>
      <c r="E974" s="161"/>
      <c r="F974" s="162"/>
      <c r="G974" s="311"/>
      <c r="H974" s="312"/>
      <c r="I974" s="163"/>
    </row>
    <row r="975" spans="1:9" ht="15.75" x14ac:dyDescent="0.25">
      <c r="A975" s="160"/>
      <c r="B975" s="159"/>
      <c r="C975" s="159"/>
      <c r="D975" s="159"/>
      <c r="E975" s="161"/>
      <c r="F975" s="162"/>
      <c r="G975" s="311"/>
      <c r="H975" s="312"/>
      <c r="I975" s="163"/>
    </row>
    <row r="976" spans="1:9" ht="15.75" x14ac:dyDescent="0.25">
      <c r="A976" s="160"/>
      <c r="B976" s="159"/>
      <c r="C976" s="159"/>
      <c r="D976" s="159"/>
      <c r="E976" s="161"/>
      <c r="F976" s="162"/>
      <c r="G976" s="311"/>
      <c r="H976" s="312"/>
      <c r="I976" s="163"/>
    </row>
    <row r="977" spans="1:9" ht="15.75" x14ac:dyDescent="0.25">
      <c r="A977" s="160"/>
      <c r="B977" s="159"/>
      <c r="C977" s="159"/>
      <c r="D977" s="159"/>
      <c r="E977" s="161"/>
      <c r="F977" s="162"/>
      <c r="G977" s="311"/>
      <c r="H977" s="312"/>
      <c r="I977" s="163"/>
    </row>
    <row r="978" spans="1:9" ht="15.75" x14ac:dyDescent="0.25">
      <c r="A978" s="160"/>
      <c r="B978" s="159"/>
      <c r="C978" s="159"/>
      <c r="D978" s="159"/>
      <c r="E978" s="161"/>
      <c r="F978" s="162"/>
      <c r="G978" s="311"/>
      <c r="H978" s="312"/>
      <c r="I978" s="163"/>
    </row>
    <row r="979" spans="1:9" ht="15.75" x14ac:dyDescent="0.25">
      <c r="A979" s="160"/>
      <c r="B979" s="159"/>
      <c r="C979" s="159"/>
      <c r="D979" s="159"/>
      <c r="E979" s="161"/>
      <c r="F979" s="162"/>
      <c r="G979" s="311"/>
      <c r="H979" s="312"/>
      <c r="I979" s="163"/>
    </row>
    <row r="980" spans="1:9" ht="15.75" x14ac:dyDescent="0.25">
      <c r="A980" s="160"/>
      <c r="B980" s="159"/>
      <c r="C980" s="159"/>
      <c r="D980" s="159"/>
      <c r="E980" s="161"/>
      <c r="F980" s="162"/>
      <c r="G980" s="311"/>
      <c r="H980" s="312"/>
      <c r="I980" s="163"/>
    </row>
    <row r="981" spans="1:9" ht="15.75" x14ac:dyDescent="0.25">
      <c r="A981" s="160"/>
      <c r="B981" s="159"/>
      <c r="C981" s="159"/>
      <c r="D981" s="159"/>
      <c r="E981" s="161"/>
      <c r="F981" s="162"/>
      <c r="G981" s="311"/>
      <c r="H981" s="312"/>
      <c r="I981" s="163"/>
    </row>
    <row r="982" spans="1:9" ht="15.75" x14ac:dyDescent="0.25">
      <c r="A982" s="160"/>
      <c r="B982" s="159"/>
      <c r="C982" s="159"/>
      <c r="D982" s="159"/>
      <c r="E982" s="161"/>
      <c r="F982" s="162"/>
      <c r="G982" s="311"/>
      <c r="H982" s="312"/>
      <c r="I982" s="163"/>
    </row>
    <row r="983" spans="1:9" ht="15.75" x14ac:dyDescent="0.25">
      <c r="A983" s="160"/>
      <c r="B983" s="159"/>
      <c r="C983" s="159"/>
      <c r="D983" s="159"/>
      <c r="E983" s="161"/>
      <c r="F983" s="162"/>
      <c r="G983" s="311"/>
      <c r="H983" s="312"/>
      <c r="I983" s="163"/>
    </row>
    <row r="984" spans="1:9" ht="15.75" x14ac:dyDescent="0.25">
      <c r="A984" s="160"/>
      <c r="B984" s="159"/>
      <c r="C984" s="159"/>
      <c r="D984" s="159"/>
      <c r="E984" s="161"/>
      <c r="F984" s="162"/>
      <c r="G984" s="311"/>
      <c r="H984" s="312"/>
      <c r="I984" s="163"/>
    </row>
    <row r="985" spans="1:9" ht="15.75" x14ac:dyDescent="0.25">
      <c r="A985" s="160"/>
      <c r="B985" s="159"/>
      <c r="C985" s="159"/>
      <c r="D985" s="159"/>
      <c r="E985" s="161"/>
      <c r="F985" s="162"/>
      <c r="G985" s="311"/>
      <c r="H985" s="312"/>
      <c r="I985" s="163"/>
    </row>
    <row r="986" spans="1:9" ht="15.75" x14ac:dyDescent="0.25">
      <c r="A986" s="160"/>
      <c r="B986" s="159"/>
      <c r="C986" s="159"/>
      <c r="D986" s="159"/>
      <c r="E986" s="161"/>
      <c r="F986" s="162"/>
      <c r="G986" s="311"/>
      <c r="H986" s="312"/>
      <c r="I986" s="163"/>
    </row>
    <row r="987" spans="1:9" ht="15.75" x14ac:dyDescent="0.25">
      <c r="A987" s="160"/>
      <c r="B987" s="159"/>
      <c r="C987" s="159"/>
      <c r="D987" s="159"/>
      <c r="E987" s="161"/>
      <c r="F987" s="162"/>
      <c r="G987" s="311"/>
      <c r="H987" s="312"/>
      <c r="I987" s="163"/>
    </row>
    <row r="988" spans="1:9" ht="15.75" x14ac:dyDescent="0.25">
      <c r="A988" s="160"/>
      <c r="B988" s="159"/>
      <c r="C988" s="159"/>
      <c r="D988" s="159"/>
      <c r="E988" s="161"/>
      <c r="F988" s="162"/>
      <c r="G988" s="311"/>
      <c r="H988" s="312"/>
      <c r="I988" s="163"/>
    </row>
    <row r="989" spans="1:9" ht="15.75" x14ac:dyDescent="0.25">
      <c r="A989" s="160"/>
      <c r="B989" s="159"/>
      <c r="C989" s="159"/>
      <c r="D989" s="159"/>
      <c r="E989" s="161"/>
      <c r="F989" s="162"/>
      <c r="G989" s="311"/>
      <c r="H989" s="312"/>
      <c r="I989" s="163"/>
    </row>
    <row r="990" spans="1:9" ht="15.75" x14ac:dyDescent="0.25">
      <c r="A990" s="160"/>
      <c r="B990" s="159"/>
      <c r="C990" s="159"/>
      <c r="D990" s="159"/>
      <c r="E990" s="161"/>
      <c r="F990" s="162"/>
      <c r="G990" s="311"/>
      <c r="H990" s="312"/>
      <c r="I990" s="163"/>
    </row>
    <row r="991" spans="1:9" ht="15.75" x14ac:dyDescent="0.25">
      <c r="A991" s="160"/>
      <c r="B991" s="159"/>
      <c r="C991" s="159"/>
      <c r="D991" s="159"/>
      <c r="E991" s="161"/>
      <c r="F991" s="162"/>
      <c r="G991" s="311"/>
      <c r="H991" s="312"/>
      <c r="I991" s="163"/>
    </row>
    <row r="992" spans="1:9" ht="15.75" x14ac:dyDescent="0.25">
      <c r="A992" s="160"/>
      <c r="B992" s="159"/>
      <c r="C992" s="159"/>
      <c r="D992" s="159"/>
      <c r="E992" s="161"/>
      <c r="F992" s="162"/>
      <c r="G992" s="311"/>
      <c r="H992" s="312"/>
      <c r="I992" s="163"/>
    </row>
    <row r="993" spans="1:9" ht="15.75" x14ac:dyDescent="0.25">
      <c r="A993" s="160"/>
      <c r="B993" s="159"/>
      <c r="C993" s="159"/>
      <c r="D993" s="159"/>
      <c r="E993" s="161"/>
      <c r="F993" s="162"/>
      <c r="G993" s="311"/>
      <c r="H993" s="312"/>
      <c r="I993" s="163"/>
    </row>
    <row r="994" spans="1:9" ht="15.75" x14ac:dyDescent="0.25">
      <c r="A994" s="160"/>
      <c r="B994" s="159"/>
      <c r="C994" s="159"/>
      <c r="D994" s="159"/>
      <c r="E994" s="161"/>
      <c r="F994" s="162"/>
      <c r="G994" s="311"/>
      <c r="H994" s="312"/>
      <c r="I994" s="163"/>
    </row>
    <row r="995" spans="1:9" ht="15.75" x14ac:dyDescent="0.25">
      <c r="A995" s="160"/>
      <c r="B995" s="159"/>
      <c r="C995" s="159"/>
      <c r="D995" s="159"/>
      <c r="E995" s="161"/>
      <c r="F995" s="162"/>
      <c r="G995" s="311"/>
      <c r="H995" s="312"/>
      <c r="I995" s="163"/>
    </row>
    <row r="996" spans="1:9" ht="15.75" x14ac:dyDescent="0.25">
      <c r="A996" s="160"/>
      <c r="B996" s="159"/>
      <c r="C996" s="159"/>
      <c r="D996" s="159"/>
      <c r="E996" s="161"/>
      <c r="F996" s="162"/>
      <c r="G996" s="311"/>
      <c r="H996" s="312"/>
      <c r="I996" s="163"/>
    </row>
    <row r="997" spans="1:9" ht="15.75" x14ac:dyDescent="0.25">
      <c r="A997" s="160"/>
      <c r="B997" s="159"/>
      <c r="C997" s="159"/>
      <c r="D997" s="159"/>
      <c r="E997" s="161"/>
      <c r="F997" s="162"/>
      <c r="G997" s="311"/>
      <c r="H997" s="312"/>
      <c r="I997" s="163"/>
    </row>
    <row r="998" spans="1:9" ht="15.75" x14ac:dyDescent="0.25">
      <c r="A998" s="160"/>
      <c r="B998" s="159"/>
      <c r="C998" s="159"/>
      <c r="D998" s="159"/>
      <c r="E998" s="161"/>
      <c r="F998" s="162"/>
      <c r="G998" s="311"/>
      <c r="H998" s="312"/>
      <c r="I998" s="163"/>
    </row>
    <row r="999" spans="1:9" ht="15.75" x14ac:dyDescent="0.25">
      <c r="A999" s="160"/>
      <c r="B999" s="159"/>
      <c r="C999" s="159"/>
      <c r="D999" s="159"/>
      <c r="E999" s="161"/>
      <c r="F999" s="162"/>
      <c r="G999" s="311"/>
      <c r="H999" s="312"/>
      <c r="I999" s="163"/>
    </row>
    <row r="1000" spans="1:9" ht="15.75" x14ac:dyDescent="0.25">
      <c r="A1000" s="160"/>
      <c r="B1000" s="159"/>
      <c r="C1000" s="159"/>
      <c r="D1000" s="159"/>
      <c r="E1000" s="161"/>
      <c r="F1000" s="162"/>
      <c r="G1000" s="311"/>
      <c r="H1000" s="312"/>
      <c r="I1000" s="163"/>
    </row>
    <row r="1001" spans="1:9" ht="15.75" x14ac:dyDescent="0.25">
      <c r="A1001" s="160"/>
      <c r="B1001" s="159"/>
      <c r="C1001" s="159"/>
      <c r="D1001" s="159"/>
      <c r="E1001" s="161"/>
      <c r="F1001" s="162"/>
      <c r="G1001" s="311"/>
      <c r="H1001" s="312"/>
      <c r="I1001" s="163"/>
    </row>
    <row r="1002" spans="1:9" ht="15.75" x14ac:dyDescent="0.25">
      <c r="A1002" s="160"/>
      <c r="B1002" s="159"/>
      <c r="C1002" s="159"/>
      <c r="D1002" s="159"/>
      <c r="E1002" s="161"/>
      <c r="F1002" s="162"/>
      <c r="G1002" s="311"/>
      <c r="H1002" s="312"/>
      <c r="I1002" s="163"/>
    </row>
    <row r="1003" spans="1:9" ht="15.75" x14ac:dyDescent="0.25">
      <c r="A1003" s="160"/>
      <c r="B1003" s="159"/>
      <c r="C1003" s="159"/>
      <c r="D1003" s="159"/>
      <c r="E1003" s="161"/>
      <c r="F1003" s="162"/>
      <c r="G1003" s="311"/>
      <c r="H1003" s="312"/>
      <c r="I1003" s="163"/>
    </row>
    <row r="1004" spans="1:9" ht="15.75" x14ac:dyDescent="0.25">
      <c r="A1004" s="160"/>
      <c r="B1004" s="159"/>
      <c r="C1004" s="159"/>
      <c r="D1004" s="159"/>
      <c r="E1004" s="161"/>
      <c r="F1004" s="162"/>
      <c r="G1004" s="311"/>
      <c r="H1004" s="312"/>
      <c r="I1004" s="163"/>
    </row>
    <row r="1005" spans="1:9" ht="15.75" x14ac:dyDescent="0.25">
      <c r="A1005" s="160"/>
      <c r="B1005" s="159"/>
      <c r="C1005" s="159"/>
      <c r="D1005" s="159"/>
      <c r="E1005" s="161"/>
      <c r="F1005" s="162"/>
      <c r="G1005" s="311"/>
      <c r="H1005" s="312"/>
      <c r="I1005" s="163"/>
    </row>
    <row r="1006" spans="1:9" ht="15.75" x14ac:dyDescent="0.25">
      <c r="A1006" s="160"/>
      <c r="B1006" s="159"/>
      <c r="C1006" s="159"/>
      <c r="D1006" s="159"/>
      <c r="E1006" s="161"/>
      <c r="F1006" s="162"/>
      <c r="G1006" s="311"/>
      <c r="H1006" s="312"/>
      <c r="I1006" s="163"/>
    </row>
    <row r="1007" spans="1:9" ht="15.75" x14ac:dyDescent="0.25">
      <c r="A1007" s="160"/>
      <c r="B1007" s="159"/>
      <c r="C1007" s="159"/>
      <c r="D1007" s="159"/>
      <c r="E1007" s="161"/>
      <c r="F1007" s="162"/>
      <c r="G1007" s="311"/>
      <c r="H1007" s="312"/>
      <c r="I1007" s="163"/>
    </row>
    <row r="1008" spans="1:9" ht="15.75" x14ac:dyDescent="0.25">
      <c r="A1008" s="160"/>
      <c r="B1008" s="159"/>
      <c r="C1008" s="159"/>
      <c r="D1008" s="159"/>
      <c r="E1008" s="161"/>
      <c r="F1008" s="162"/>
      <c r="G1008" s="311"/>
      <c r="H1008" s="312"/>
      <c r="I1008" s="163"/>
    </row>
    <row r="1009" spans="1:9" ht="15.75" x14ac:dyDescent="0.25">
      <c r="A1009" s="160"/>
      <c r="B1009" s="159"/>
      <c r="C1009" s="159"/>
      <c r="D1009" s="159"/>
      <c r="E1009" s="161"/>
      <c r="F1009" s="162"/>
      <c r="G1009" s="311"/>
      <c r="H1009" s="312"/>
      <c r="I1009" s="163"/>
    </row>
    <row r="1010" spans="1:9" ht="15.75" x14ac:dyDescent="0.25">
      <c r="A1010" s="160"/>
      <c r="B1010" s="159"/>
      <c r="C1010" s="159"/>
      <c r="D1010" s="159"/>
      <c r="E1010" s="161"/>
      <c r="F1010" s="162"/>
      <c r="G1010" s="311"/>
      <c r="H1010" s="312"/>
      <c r="I1010" s="163"/>
    </row>
    <row r="1011" spans="1:9" ht="15.75" x14ac:dyDescent="0.25">
      <c r="A1011" s="160"/>
      <c r="B1011" s="159"/>
      <c r="C1011" s="159"/>
      <c r="D1011" s="159"/>
      <c r="E1011" s="161"/>
      <c r="F1011" s="162"/>
      <c r="G1011" s="311"/>
      <c r="H1011" s="312"/>
      <c r="I1011" s="163"/>
    </row>
    <row r="1012" spans="1:9" ht="15.75" x14ac:dyDescent="0.25">
      <c r="A1012" s="160"/>
      <c r="B1012" s="159"/>
      <c r="C1012" s="159"/>
      <c r="D1012" s="159"/>
      <c r="E1012" s="161"/>
      <c r="F1012" s="162"/>
      <c r="G1012" s="311"/>
      <c r="H1012" s="312"/>
      <c r="I1012" s="163"/>
    </row>
    <row r="1013" spans="1:9" ht="15.75" x14ac:dyDescent="0.25">
      <c r="A1013" s="160"/>
      <c r="B1013" s="159"/>
      <c r="C1013" s="159"/>
      <c r="D1013" s="159"/>
      <c r="E1013" s="161"/>
      <c r="F1013" s="162"/>
      <c r="G1013" s="311"/>
      <c r="H1013" s="312"/>
      <c r="I1013" s="163"/>
    </row>
    <row r="1014" spans="1:9" ht="15.75" x14ac:dyDescent="0.25">
      <c r="A1014" s="160"/>
      <c r="B1014" s="159"/>
      <c r="C1014" s="159"/>
      <c r="D1014" s="159"/>
      <c r="E1014" s="161"/>
      <c r="F1014" s="162"/>
      <c r="G1014" s="311"/>
      <c r="H1014" s="312"/>
      <c r="I1014" s="163"/>
    </row>
    <row r="1015" spans="1:9" ht="15.75" x14ac:dyDescent="0.25">
      <c r="A1015" s="160"/>
      <c r="B1015" s="159"/>
      <c r="C1015" s="159"/>
      <c r="D1015" s="159"/>
      <c r="E1015" s="161"/>
      <c r="F1015" s="162"/>
      <c r="G1015" s="311"/>
      <c r="H1015" s="312"/>
      <c r="I1015" s="163"/>
    </row>
    <row r="1016" spans="1:9" ht="15.75" x14ac:dyDescent="0.25">
      <c r="A1016" s="160"/>
      <c r="B1016" s="159"/>
      <c r="C1016" s="159"/>
      <c r="D1016" s="159"/>
      <c r="E1016" s="161"/>
      <c r="F1016" s="162"/>
      <c r="G1016" s="311"/>
      <c r="H1016" s="312"/>
      <c r="I1016" s="163"/>
    </row>
    <row r="1017" spans="1:9" ht="15.75" x14ac:dyDescent="0.25">
      <c r="A1017" s="160"/>
      <c r="B1017" s="159"/>
      <c r="C1017" s="159"/>
      <c r="D1017" s="159"/>
      <c r="E1017" s="161"/>
      <c r="F1017" s="162"/>
      <c r="G1017" s="311"/>
      <c r="H1017" s="312"/>
      <c r="I1017" s="163"/>
    </row>
    <row r="1018" spans="1:9" ht="15.75" x14ac:dyDescent="0.25">
      <c r="A1018" s="160"/>
      <c r="B1018" s="159"/>
      <c r="C1018" s="159"/>
      <c r="D1018" s="159"/>
      <c r="E1018" s="161"/>
      <c r="F1018" s="162"/>
      <c r="G1018" s="311"/>
      <c r="H1018" s="312"/>
      <c r="I1018" s="163"/>
    </row>
    <row r="1019" spans="1:9" ht="15.75" x14ac:dyDescent="0.25">
      <c r="A1019" s="160"/>
      <c r="B1019" s="159"/>
      <c r="C1019" s="159"/>
      <c r="D1019" s="159"/>
      <c r="E1019" s="161"/>
      <c r="F1019" s="162"/>
      <c r="G1019" s="311"/>
      <c r="H1019" s="312"/>
      <c r="I1019" s="163"/>
    </row>
    <row r="1020" spans="1:9" ht="15.75" x14ac:dyDescent="0.25">
      <c r="A1020" s="160"/>
      <c r="B1020" s="159"/>
      <c r="C1020" s="159"/>
      <c r="D1020" s="159"/>
      <c r="E1020" s="161"/>
      <c r="F1020" s="162"/>
      <c r="G1020" s="311"/>
      <c r="H1020" s="312"/>
      <c r="I1020" s="163"/>
    </row>
    <row r="1021" spans="1:9" ht="15.75" x14ac:dyDescent="0.25">
      <c r="A1021" s="160"/>
      <c r="B1021" s="159"/>
      <c r="C1021" s="159"/>
      <c r="D1021" s="159"/>
      <c r="E1021" s="161"/>
      <c r="F1021" s="162"/>
      <c r="G1021" s="311"/>
      <c r="H1021" s="312"/>
      <c r="I1021" s="163"/>
    </row>
    <row r="1022" spans="1:9" ht="12.75" customHeight="1" x14ac:dyDescent="0.25">
      <c r="A1022" s="160"/>
      <c r="B1022" s="159"/>
      <c r="C1022" s="159"/>
      <c r="D1022" s="159"/>
      <c r="E1022" s="161"/>
      <c r="F1022" s="162"/>
      <c r="G1022" s="311"/>
      <c r="H1022" s="312"/>
      <c r="I1022" s="163"/>
    </row>
    <row r="1023" spans="1:9" ht="15.75" x14ac:dyDescent="0.25">
      <c r="A1023" s="160"/>
      <c r="B1023" s="159"/>
      <c r="C1023" s="159"/>
      <c r="D1023" s="159"/>
      <c r="E1023" s="161"/>
      <c r="F1023" s="162"/>
      <c r="G1023" s="311"/>
      <c r="H1023" s="312"/>
      <c r="I1023" s="163"/>
    </row>
    <row r="1024" spans="1:9" ht="15.75" x14ac:dyDescent="0.25">
      <c r="A1024" s="160"/>
      <c r="B1024" s="159"/>
      <c r="C1024" s="159"/>
      <c r="D1024" s="159"/>
      <c r="E1024" s="161"/>
      <c r="F1024" s="162"/>
      <c r="G1024" s="311"/>
      <c r="H1024" s="312"/>
      <c r="I1024" s="163"/>
    </row>
    <row r="1025" spans="1:9" ht="13.5" customHeight="1" x14ac:dyDescent="0.25">
      <c r="A1025" s="160"/>
      <c r="B1025" s="159"/>
      <c r="C1025" s="159"/>
      <c r="D1025" s="159"/>
      <c r="E1025" s="161"/>
      <c r="F1025" s="162"/>
      <c r="G1025" s="311"/>
      <c r="H1025" s="312"/>
      <c r="I1025" s="163"/>
    </row>
    <row r="1026" spans="1:9" ht="15.75" x14ac:dyDescent="0.25">
      <c r="A1026" s="160"/>
      <c r="B1026" s="159"/>
      <c r="C1026" s="159"/>
      <c r="D1026" s="159"/>
      <c r="E1026" s="161"/>
      <c r="F1026" s="162"/>
      <c r="G1026" s="311"/>
      <c r="H1026" s="312"/>
      <c r="I1026" s="163"/>
    </row>
    <row r="1027" spans="1:9" ht="15.75" x14ac:dyDescent="0.25">
      <c r="A1027" s="160"/>
      <c r="B1027" s="159"/>
      <c r="C1027" s="159"/>
      <c r="D1027" s="159"/>
      <c r="E1027" s="161"/>
      <c r="F1027" s="162"/>
      <c r="G1027" s="311"/>
      <c r="H1027" s="312"/>
      <c r="I1027" s="163"/>
    </row>
    <row r="1028" spans="1:9" ht="15.75" x14ac:dyDescent="0.25">
      <c r="A1028" s="160"/>
      <c r="B1028" s="159"/>
      <c r="C1028" s="159"/>
      <c r="D1028" s="159"/>
      <c r="E1028" s="161"/>
      <c r="F1028" s="162"/>
      <c r="G1028" s="311"/>
      <c r="H1028" s="312"/>
      <c r="I1028" s="163"/>
    </row>
    <row r="1029" spans="1:9" ht="15.75" x14ac:dyDescent="0.25">
      <c r="A1029" s="160"/>
      <c r="B1029" s="159"/>
      <c r="C1029" s="159"/>
      <c r="D1029" s="159"/>
      <c r="E1029" s="161"/>
      <c r="F1029" s="162"/>
      <c r="G1029" s="311"/>
      <c r="H1029" s="312"/>
      <c r="I1029" s="163"/>
    </row>
    <row r="1030" spans="1:9" ht="15.75" x14ac:dyDescent="0.25">
      <c r="A1030" s="160"/>
      <c r="B1030" s="159"/>
      <c r="C1030" s="159"/>
      <c r="D1030" s="159"/>
      <c r="E1030" s="161"/>
      <c r="F1030" s="162"/>
      <c r="G1030" s="311"/>
      <c r="H1030" s="312"/>
      <c r="I1030" s="163"/>
    </row>
    <row r="1031" spans="1:9" ht="15.75" x14ac:dyDescent="0.25">
      <c r="A1031" s="160"/>
      <c r="B1031" s="159"/>
      <c r="C1031" s="159"/>
      <c r="D1031" s="159"/>
      <c r="E1031" s="161"/>
      <c r="F1031" s="162"/>
      <c r="G1031" s="311"/>
      <c r="H1031" s="312"/>
      <c r="I1031" s="163"/>
    </row>
    <row r="1032" spans="1:9" ht="15.75" x14ac:dyDescent="0.25">
      <c r="A1032" s="160"/>
      <c r="B1032" s="159"/>
      <c r="C1032" s="159"/>
      <c r="D1032" s="159"/>
      <c r="E1032" s="161"/>
      <c r="F1032" s="162"/>
      <c r="G1032" s="311"/>
      <c r="H1032" s="312"/>
      <c r="I1032" s="163"/>
    </row>
    <row r="1033" spans="1:9" ht="15.75" x14ac:dyDescent="0.25">
      <c r="A1033" s="160"/>
      <c r="B1033" s="159"/>
      <c r="C1033" s="159"/>
      <c r="D1033" s="159"/>
      <c r="E1033" s="164"/>
      <c r="F1033" s="162"/>
      <c r="G1033" s="311"/>
      <c r="H1033" s="312"/>
      <c r="I1033" s="163"/>
    </row>
    <row r="1034" spans="1:9" ht="15.75" x14ac:dyDescent="0.25">
      <c r="A1034" s="160"/>
      <c r="B1034" s="159"/>
      <c r="C1034" s="159"/>
      <c r="D1034" s="159"/>
      <c r="E1034" s="161"/>
      <c r="F1034" s="162"/>
      <c r="G1034" s="311"/>
      <c r="H1034" s="312"/>
      <c r="I1034" s="163"/>
    </row>
    <row r="1035" spans="1:9" ht="15.75" x14ac:dyDescent="0.25">
      <c r="A1035" s="160"/>
      <c r="B1035" s="159"/>
      <c r="C1035" s="159"/>
      <c r="D1035" s="159"/>
      <c r="E1035" s="161"/>
      <c r="F1035" s="162"/>
      <c r="G1035" s="311"/>
      <c r="H1035" s="312"/>
      <c r="I1035" s="163"/>
    </row>
    <row r="1036" spans="1:9" ht="15.75" x14ac:dyDescent="0.25">
      <c r="A1036" s="160"/>
      <c r="B1036" s="159"/>
      <c r="C1036" s="159"/>
      <c r="D1036" s="159"/>
      <c r="E1036" s="161"/>
      <c r="F1036" s="162"/>
      <c r="G1036" s="311"/>
      <c r="H1036" s="312"/>
      <c r="I1036" s="163"/>
    </row>
    <row r="1037" spans="1:9" ht="15.75" x14ac:dyDescent="0.25">
      <c r="A1037" s="160"/>
      <c r="B1037" s="159"/>
      <c r="C1037" s="159"/>
      <c r="D1037" s="159"/>
      <c r="E1037" s="161"/>
      <c r="F1037" s="162"/>
      <c r="G1037" s="311"/>
      <c r="H1037" s="312"/>
      <c r="I1037" s="163"/>
    </row>
    <row r="1038" spans="1:9" ht="15.75" x14ac:dyDescent="0.25">
      <c r="A1038" s="160"/>
      <c r="B1038" s="159"/>
      <c r="C1038" s="159"/>
      <c r="D1038" s="159"/>
      <c r="E1038" s="161"/>
      <c r="F1038" s="162"/>
      <c r="G1038" s="311"/>
      <c r="H1038" s="312"/>
      <c r="I1038" s="163"/>
    </row>
    <row r="1039" spans="1:9" ht="15.75" x14ac:dyDescent="0.25">
      <c r="A1039" s="160"/>
      <c r="B1039" s="159"/>
      <c r="C1039" s="159"/>
      <c r="D1039" s="159"/>
      <c r="E1039" s="161"/>
      <c r="F1039" s="162"/>
      <c r="G1039" s="311"/>
      <c r="H1039" s="312"/>
      <c r="I1039" s="163"/>
    </row>
    <row r="1040" spans="1:9" ht="15.75" x14ac:dyDescent="0.25">
      <c r="A1040" s="160"/>
      <c r="B1040" s="159"/>
      <c r="C1040" s="159"/>
      <c r="D1040" s="159"/>
      <c r="E1040" s="161"/>
      <c r="F1040" s="162"/>
      <c r="G1040" s="311"/>
      <c r="H1040" s="312"/>
      <c r="I1040" s="163"/>
    </row>
    <row r="1041" spans="1:9" ht="15.75" x14ac:dyDescent="0.25">
      <c r="A1041" s="160"/>
      <c r="B1041" s="159"/>
      <c r="C1041" s="159"/>
      <c r="D1041" s="159"/>
      <c r="E1041" s="161"/>
      <c r="F1041" s="162"/>
      <c r="G1041" s="311"/>
      <c r="H1041" s="312"/>
      <c r="I1041" s="163"/>
    </row>
    <row r="1042" spans="1:9" ht="15.75" x14ac:dyDescent="0.25">
      <c r="A1042" s="160"/>
      <c r="B1042" s="159"/>
      <c r="C1042" s="159"/>
      <c r="D1042" s="159"/>
      <c r="E1042" s="161"/>
      <c r="F1042" s="162"/>
      <c r="G1042" s="311"/>
      <c r="H1042" s="312"/>
      <c r="I1042" s="163"/>
    </row>
    <row r="1043" spans="1:9" ht="15.75" x14ac:dyDescent="0.25">
      <c r="A1043" s="160"/>
      <c r="B1043" s="159"/>
      <c r="C1043" s="159"/>
      <c r="D1043" s="159"/>
      <c r="E1043" s="161"/>
      <c r="F1043" s="162"/>
      <c r="G1043" s="311"/>
      <c r="H1043" s="312"/>
      <c r="I1043" s="163"/>
    </row>
    <row r="1044" spans="1:9" ht="15.75" x14ac:dyDescent="0.25">
      <c r="A1044" s="160"/>
      <c r="B1044" s="159"/>
      <c r="C1044" s="159"/>
      <c r="D1044" s="159"/>
      <c r="E1044" s="161"/>
      <c r="F1044" s="162"/>
      <c r="G1044" s="311"/>
      <c r="H1044" s="312"/>
      <c r="I1044" s="163"/>
    </row>
    <row r="1045" spans="1:9" ht="15.75" x14ac:dyDescent="0.25">
      <c r="A1045" s="160"/>
      <c r="B1045" s="159"/>
      <c r="C1045" s="159"/>
      <c r="D1045" s="159"/>
      <c r="E1045" s="161"/>
      <c r="F1045" s="162"/>
      <c r="G1045" s="311"/>
      <c r="H1045" s="312"/>
      <c r="I1045" s="163"/>
    </row>
    <row r="1046" spans="1:9" ht="15.75" x14ac:dyDescent="0.25">
      <c r="A1046" s="160"/>
      <c r="B1046" s="159"/>
      <c r="C1046" s="159"/>
      <c r="D1046" s="159"/>
      <c r="E1046" s="161"/>
      <c r="F1046" s="162"/>
      <c r="G1046" s="311"/>
      <c r="H1046" s="312"/>
      <c r="I1046" s="163"/>
    </row>
    <row r="1047" spans="1:9" ht="15.75" x14ac:dyDescent="0.25">
      <c r="A1047" s="160"/>
      <c r="B1047" s="159"/>
      <c r="C1047" s="159"/>
      <c r="D1047" s="159"/>
      <c r="E1047" s="161"/>
      <c r="F1047" s="162"/>
      <c r="G1047" s="311"/>
      <c r="H1047" s="312"/>
      <c r="I1047" s="163"/>
    </row>
    <row r="1048" spans="1:9" ht="15.75" x14ac:dyDescent="0.25">
      <c r="A1048" s="160"/>
      <c r="B1048" s="159"/>
      <c r="C1048" s="159"/>
      <c r="D1048" s="159"/>
      <c r="E1048" s="161"/>
      <c r="F1048" s="162"/>
      <c r="G1048" s="311"/>
      <c r="H1048" s="312"/>
      <c r="I1048" s="163"/>
    </row>
    <row r="1049" spans="1:9" ht="15.75" x14ac:dyDescent="0.25">
      <c r="A1049" s="160"/>
      <c r="B1049" s="159"/>
      <c r="C1049" s="159"/>
      <c r="D1049" s="159"/>
      <c r="E1049" s="161"/>
      <c r="F1049" s="162"/>
      <c r="G1049" s="311"/>
      <c r="H1049" s="312"/>
      <c r="I1049" s="163"/>
    </row>
    <row r="1050" spans="1:9" ht="15.75" x14ac:dyDescent="0.25">
      <c r="A1050" s="160"/>
      <c r="B1050" s="159"/>
      <c r="C1050" s="159"/>
      <c r="D1050" s="159"/>
      <c r="E1050" s="161"/>
      <c r="F1050" s="162"/>
      <c r="G1050" s="311"/>
      <c r="H1050" s="312"/>
      <c r="I1050" s="163"/>
    </row>
    <row r="1051" spans="1:9" ht="15.75" x14ac:dyDescent="0.25">
      <c r="A1051" s="160"/>
      <c r="B1051" s="159"/>
      <c r="C1051" s="159"/>
      <c r="D1051" s="159"/>
      <c r="E1051" s="161"/>
      <c r="F1051" s="162"/>
      <c r="G1051" s="311"/>
      <c r="H1051" s="312"/>
      <c r="I1051" s="163"/>
    </row>
    <row r="1052" spans="1:9" ht="15.75" x14ac:dyDescent="0.25">
      <c r="A1052" s="160"/>
      <c r="B1052" s="159"/>
      <c r="C1052" s="159"/>
      <c r="D1052" s="159"/>
      <c r="E1052" s="161"/>
      <c r="F1052" s="162"/>
      <c r="G1052" s="311"/>
      <c r="H1052" s="312"/>
      <c r="I1052" s="163"/>
    </row>
    <row r="1053" spans="1:9" ht="15.75" x14ac:dyDescent="0.25">
      <c r="A1053" s="160"/>
      <c r="B1053" s="159"/>
      <c r="C1053" s="159"/>
      <c r="D1053" s="159"/>
      <c r="E1053" s="161"/>
      <c r="F1053" s="162"/>
      <c r="G1053" s="311"/>
      <c r="H1053" s="312"/>
      <c r="I1053" s="163"/>
    </row>
    <row r="1054" spans="1:9" ht="15.75" x14ac:dyDescent="0.25">
      <c r="A1054" s="160"/>
      <c r="B1054" s="159"/>
      <c r="C1054" s="159"/>
      <c r="D1054" s="159"/>
      <c r="E1054" s="161"/>
      <c r="F1054" s="162"/>
      <c r="G1054" s="311"/>
      <c r="H1054" s="312"/>
      <c r="I1054" s="163"/>
    </row>
    <row r="1055" spans="1:9" ht="15.75" x14ac:dyDescent="0.25">
      <c r="A1055" s="160"/>
      <c r="B1055" s="159"/>
      <c r="C1055" s="159"/>
      <c r="D1055" s="159"/>
      <c r="E1055" s="161"/>
      <c r="F1055" s="162"/>
      <c r="G1055" s="311"/>
      <c r="H1055" s="312"/>
      <c r="I1055" s="163"/>
    </row>
    <row r="1056" spans="1:9" ht="15.75" x14ac:dyDescent="0.25">
      <c r="A1056" s="160"/>
      <c r="B1056" s="159"/>
      <c r="C1056" s="159"/>
      <c r="D1056" s="159"/>
      <c r="E1056" s="161"/>
      <c r="F1056" s="162"/>
      <c r="G1056" s="311"/>
      <c r="H1056" s="312"/>
      <c r="I1056" s="163"/>
    </row>
    <row r="1057" spans="1:9" ht="15.75" x14ac:dyDescent="0.25">
      <c r="A1057" s="160"/>
      <c r="B1057" s="159"/>
      <c r="C1057" s="159"/>
      <c r="D1057" s="159"/>
      <c r="E1057" s="161"/>
      <c r="F1057" s="162"/>
      <c r="G1057" s="311"/>
      <c r="H1057" s="312"/>
      <c r="I1057" s="163"/>
    </row>
    <row r="1058" spans="1:9" ht="15.75" x14ac:dyDescent="0.25">
      <c r="A1058" s="160"/>
      <c r="B1058" s="159"/>
      <c r="C1058" s="159"/>
      <c r="D1058" s="159"/>
      <c r="E1058" s="161"/>
      <c r="F1058" s="162"/>
      <c r="G1058" s="311"/>
      <c r="H1058" s="312"/>
      <c r="I1058" s="163"/>
    </row>
    <row r="1059" spans="1:9" ht="15.75" x14ac:dyDescent="0.25">
      <c r="A1059" s="160"/>
      <c r="B1059" s="159"/>
      <c r="C1059" s="159"/>
      <c r="D1059" s="159"/>
      <c r="E1059" s="161"/>
      <c r="F1059" s="162"/>
      <c r="G1059" s="311"/>
      <c r="H1059" s="312"/>
      <c r="I1059" s="163"/>
    </row>
    <row r="1060" spans="1:9" ht="15.75" x14ac:dyDescent="0.25">
      <c r="A1060" s="160"/>
      <c r="B1060" s="159"/>
      <c r="C1060" s="159"/>
      <c r="D1060" s="159"/>
      <c r="E1060" s="161"/>
      <c r="F1060" s="162"/>
      <c r="G1060" s="311"/>
      <c r="H1060" s="312"/>
      <c r="I1060" s="163"/>
    </row>
    <row r="1061" spans="1:9" ht="15.75" x14ac:dyDescent="0.25">
      <c r="A1061" s="160"/>
      <c r="B1061" s="159"/>
      <c r="C1061" s="159"/>
      <c r="D1061" s="159"/>
      <c r="E1061" s="161"/>
      <c r="F1061" s="162"/>
      <c r="G1061" s="311"/>
      <c r="H1061" s="312"/>
      <c r="I1061" s="163"/>
    </row>
    <row r="1062" spans="1:9" ht="15.75" x14ac:dyDescent="0.25">
      <c r="A1062" s="160"/>
      <c r="B1062" s="159"/>
      <c r="C1062" s="159"/>
      <c r="D1062" s="159"/>
      <c r="E1062" s="161"/>
      <c r="F1062" s="162"/>
      <c r="G1062" s="311"/>
      <c r="H1062" s="312"/>
      <c r="I1062" s="163"/>
    </row>
    <row r="1063" spans="1:9" ht="15.75" x14ac:dyDescent="0.25">
      <c r="A1063" s="160"/>
      <c r="B1063" s="159"/>
      <c r="C1063" s="159"/>
      <c r="D1063" s="159"/>
      <c r="E1063" s="161"/>
      <c r="F1063" s="162"/>
      <c r="G1063" s="311"/>
      <c r="H1063" s="312"/>
      <c r="I1063" s="163"/>
    </row>
    <row r="1064" spans="1:9" ht="15.75" x14ac:dyDescent="0.25">
      <c r="A1064" s="160"/>
      <c r="B1064" s="159"/>
      <c r="C1064" s="159"/>
      <c r="D1064" s="159"/>
      <c r="E1064" s="161"/>
      <c r="F1064" s="162"/>
      <c r="G1064" s="311"/>
      <c r="H1064" s="312"/>
      <c r="I1064" s="163"/>
    </row>
    <row r="1065" spans="1:9" ht="15.75" x14ac:dyDescent="0.25">
      <c r="A1065" s="160"/>
      <c r="B1065" s="159"/>
      <c r="C1065" s="159"/>
      <c r="D1065" s="159"/>
      <c r="E1065" s="161"/>
      <c r="F1065" s="162"/>
      <c r="G1065" s="311"/>
      <c r="H1065" s="312"/>
      <c r="I1065" s="163"/>
    </row>
    <row r="1066" spans="1:9" ht="15.75" x14ac:dyDescent="0.25">
      <c r="A1066" s="160"/>
      <c r="B1066" s="159"/>
      <c r="C1066" s="159"/>
      <c r="D1066" s="159"/>
      <c r="E1066" s="161"/>
      <c r="F1066" s="162"/>
      <c r="G1066" s="311"/>
      <c r="H1066" s="312"/>
      <c r="I1066" s="163"/>
    </row>
    <row r="1067" spans="1:9" ht="15.75" x14ac:dyDescent="0.25">
      <c r="A1067" s="160"/>
      <c r="B1067" s="159"/>
      <c r="C1067" s="159"/>
      <c r="D1067" s="159"/>
      <c r="E1067" s="161"/>
      <c r="F1067" s="162"/>
      <c r="G1067" s="311"/>
      <c r="H1067" s="312"/>
      <c r="I1067" s="163"/>
    </row>
    <row r="1068" spans="1:9" ht="15.75" x14ac:dyDescent="0.25">
      <c r="A1068" s="160"/>
      <c r="B1068" s="159"/>
      <c r="C1068" s="159"/>
      <c r="D1068" s="159"/>
      <c r="E1068" s="161"/>
      <c r="F1068" s="162"/>
      <c r="G1068" s="311"/>
      <c r="H1068" s="312"/>
      <c r="I1068" s="163"/>
    </row>
    <row r="1069" spans="1:9" ht="15.75" x14ac:dyDescent="0.25">
      <c r="A1069" s="160"/>
      <c r="B1069" s="159"/>
      <c r="C1069" s="159"/>
      <c r="D1069" s="159"/>
      <c r="E1069" s="161"/>
      <c r="F1069" s="162"/>
      <c r="G1069" s="311"/>
      <c r="H1069" s="312"/>
      <c r="I1069" s="163"/>
    </row>
    <row r="1070" spans="1:9" ht="15.75" x14ac:dyDescent="0.25">
      <c r="A1070" s="160"/>
      <c r="B1070" s="159"/>
      <c r="C1070" s="159"/>
      <c r="D1070" s="159"/>
      <c r="E1070" s="161"/>
      <c r="F1070" s="162"/>
      <c r="G1070" s="311"/>
      <c r="H1070" s="312"/>
      <c r="I1070" s="163"/>
    </row>
    <row r="1071" spans="1:9" ht="15.75" x14ac:dyDescent="0.25">
      <c r="A1071" s="160"/>
      <c r="B1071" s="159"/>
      <c r="C1071" s="159"/>
      <c r="D1071" s="159"/>
      <c r="E1071" s="161"/>
      <c r="F1071" s="162"/>
      <c r="G1071" s="311"/>
      <c r="H1071" s="312"/>
      <c r="I1071" s="163"/>
    </row>
    <row r="1072" spans="1:9" ht="15.75" x14ac:dyDescent="0.25">
      <c r="A1072" s="160"/>
      <c r="B1072" s="159"/>
      <c r="C1072" s="159"/>
      <c r="D1072" s="159"/>
      <c r="E1072" s="161"/>
      <c r="F1072" s="162"/>
      <c r="G1072" s="311"/>
      <c r="H1072" s="312"/>
      <c r="I1072" s="163"/>
    </row>
    <row r="1073" spans="1:9" ht="15.75" x14ac:dyDescent="0.25">
      <c r="A1073" s="160"/>
      <c r="B1073" s="159"/>
      <c r="C1073" s="159"/>
      <c r="D1073" s="159"/>
      <c r="E1073" s="161"/>
      <c r="F1073" s="162"/>
      <c r="G1073" s="311"/>
      <c r="H1073" s="312"/>
      <c r="I1073" s="163"/>
    </row>
    <row r="1074" spans="1:9" ht="15.75" x14ac:dyDescent="0.25">
      <c r="A1074" s="160"/>
      <c r="B1074" s="159"/>
      <c r="C1074" s="159"/>
      <c r="D1074" s="159"/>
      <c r="E1074" s="161"/>
      <c r="F1074" s="162"/>
      <c r="G1074" s="311"/>
      <c r="H1074" s="312"/>
      <c r="I1074" s="163"/>
    </row>
    <row r="1075" spans="1:9" ht="15.75" x14ac:dyDescent="0.25">
      <c r="A1075" s="160"/>
      <c r="B1075" s="159"/>
      <c r="C1075" s="159"/>
      <c r="D1075" s="159"/>
      <c r="E1075" s="161"/>
      <c r="F1075" s="162"/>
      <c r="G1075" s="311"/>
      <c r="H1075" s="312"/>
      <c r="I1075" s="163"/>
    </row>
    <row r="1076" spans="1:9" ht="15.75" x14ac:dyDescent="0.25">
      <c r="A1076" s="160"/>
      <c r="B1076" s="159"/>
      <c r="C1076" s="159"/>
      <c r="D1076" s="159"/>
      <c r="E1076" s="161"/>
      <c r="F1076" s="162"/>
      <c r="G1076" s="311"/>
      <c r="H1076" s="312"/>
      <c r="I1076" s="163"/>
    </row>
    <row r="1077" spans="1:9" ht="15.75" x14ac:dyDescent="0.25">
      <c r="A1077" s="160"/>
      <c r="B1077" s="159"/>
      <c r="C1077" s="159"/>
      <c r="D1077" s="159"/>
      <c r="E1077" s="161"/>
      <c r="F1077" s="162"/>
      <c r="G1077" s="311"/>
      <c r="H1077" s="312"/>
      <c r="I1077" s="163"/>
    </row>
    <row r="1078" spans="1:9" ht="15.75" x14ac:dyDescent="0.25">
      <c r="A1078" s="160"/>
      <c r="B1078" s="159"/>
      <c r="C1078" s="159"/>
      <c r="D1078" s="159"/>
      <c r="E1078" s="161"/>
      <c r="F1078" s="162"/>
      <c r="G1078" s="311"/>
      <c r="H1078" s="312"/>
      <c r="I1078" s="163"/>
    </row>
    <row r="1079" spans="1:9" ht="15.75" x14ac:dyDescent="0.25">
      <c r="A1079" s="160"/>
      <c r="B1079" s="159"/>
      <c r="C1079" s="159"/>
      <c r="D1079" s="159"/>
      <c r="E1079" s="161"/>
      <c r="F1079" s="162"/>
      <c r="G1079" s="311"/>
      <c r="H1079" s="312"/>
      <c r="I1079" s="163"/>
    </row>
    <row r="1080" spans="1:9" ht="15.75" x14ac:dyDescent="0.25">
      <c r="A1080" s="160"/>
      <c r="B1080" s="159"/>
      <c r="C1080" s="159"/>
      <c r="D1080" s="159"/>
      <c r="E1080" s="161"/>
      <c r="F1080" s="162"/>
      <c r="G1080" s="311"/>
      <c r="H1080" s="312"/>
      <c r="I1080" s="163"/>
    </row>
    <row r="1081" spans="1:9" ht="15.75" x14ac:dyDescent="0.25">
      <c r="A1081" s="160"/>
      <c r="B1081" s="159"/>
      <c r="C1081" s="159"/>
      <c r="D1081" s="159"/>
      <c r="E1081" s="161"/>
      <c r="F1081" s="162"/>
      <c r="G1081" s="311"/>
      <c r="H1081" s="312"/>
      <c r="I1081" s="163"/>
    </row>
    <row r="1082" spans="1:9" ht="15.75" x14ac:dyDescent="0.25">
      <c r="A1082" s="160"/>
      <c r="B1082" s="159"/>
      <c r="C1082" s="159"/>
      <c r="D1082" s="159"/>
      <c r="E1082" s="161"/>
      <c r="F1082" s="162"/>
      <c r="G1082" s="311"/>
      <c r="H1082" s="312"/>
      <c r="I1082" s="163"/>
    </row>
    <row r="1083" spans="1:9" ht="15.75" x14ac:dyDescent="0.25">
      <c r="A1083" s="160"/>
      <c r="B1083" s="159"/>
      <c r="C1083" s="159"/>
      <c r="D1083" s="159"/>
      <c r="E1083" s="161"/>
      <c r="F1083" s="162"/>
      <c r="G1083" s="311"/>
      <c r="H1083" s="312"/>
      <c r="I1083" s="163"/>
    </row>
    <row r="1084" spans="1:9" ht="15.75" x14ac:dyDescent="0.25">
      <c r="A1084" s="160"/>
      <c r="B1084" s="159"/>
      <c r="C1084" s="159"/>
      <c r="D1084" s="159"/>
      <c r="E1084" s="161"/>
      <c r="F1084" s="162"/>
      <c r="G1084" s="311"/>
      <c r="H1084" s="312"/>
      <c r="I1084" s="163"/>
    </row>
    <row r="1085" spans="1:9" ht="15.75" x14ac:dyDescent="0.25">
      <c r="A1085" s="160"/>
      <c r="B1085" s="159"/>
      <c r="C1085" s="159"/>
      <c r="D1085" s="159"/>
      <c r="E1085" s="161"/>
      <c r="F1085" s="162"/>
      <c r="G1085" s="311"/>
      <c r="H1085" s="312"/>
      <c r="I1085" s="163"/>
    </row>
    <row r="1086" spans="1:9" ht="15.75" x14ac:dyDescent="0.25">
      <c r="A1086" s="160"/>
      <c r="B1086" s="159"/>
      <c r="C1086" s="159"/>
      <c r="D1086" s="159"/>
      <c r="E1086" s="161"/>
      <c r="F1086" s="162"/>
      <c r="G1086" s="311"/>
      <c r="H1086" s="312"/>
      <c r="I1086" s="163"/>
    </row>
    <row r="1087" spans="1:9" ht="15.75" x14ac:dyDescent="0.25">
      <c r="A1087" s="160"/>
      <c r="B1087" s="159"/>
      <c r="C1087" s="159"/>
      <c r="D1087" s="159"/>
      <c r="E1087" s="161"/>
      <c r="F1087" s="162"/>
      <c r="G1087" s="311"/>
      <c r="H1087" s="312"/>
      <c r="I1087" s="163"/>
    </row>
    <row r="1088" spans="1:9" ht="15.75" x14ac:dyDescent="0.25">
      <c r="A1088" s="160"/>
      <c r="B1088" s="159"/>
      <c r="C1088" s="159"/>
      <c r="D1088" s="159"/>
      <c r="E1088" s="161"/>
      <c r="F1088" s="162"/>
      <c r="G1088" s="311"/>
      <c r="H1088" s="312"/>
      <c r="I1088" s="163"/>
    </row>
    <row r="1089" spans="1:9" ht="15.75" x14ac:dyDescent="0.25">
      <c r="A1089" s="160"/>
      <c r="B1089" s="159"/>
      <c r="C1089" s="159"/>
      <c r="D1089" s="159"/>
      <c r="E1089" s="161"/>
      <c r="F1089" s="162"/>
      <c r="G1089" s="311"/>
      <c r="H1089" s="312"/>
      <c r="I1089" s="163"/>
    </row>
    <row r="1090" spans="1:9" ht="15.75" x14ac:dyDescent="0.25">
      <c r="A1090" s="160"/>
      <c r="B1090" s="159"/>
      <c r="C1090" s="159"/>
      <c r="D1090" s="159"/>
      <c r="E1090" s="161"/>
      <c r="F1090" s="162"/>
      <c r="G1090" s="311"/>
      <c r="H1090" s="312"/>
      <c r="I1090" s="163"/>
    </row>
    <row r="1091" spans="1:9" ht="15.75" x14ac:dyDescent="0.25">
      <c r="A1091" s="160"/>
      <c r="B1091" s="159"/>
      <c r="C1091" s="159"/>
      <c r="D1091" s="159"/>
      <c r="E1091" s="161"/>
      <c r="F1091" s="162"/>
      <c r="G1091" s="311"/>
      <c r="H1091" s="312"/>
      <c r="I1091" s="163"/>
    </row>
    <row r="1092" spans="1:9" ht="15.75" x14ac:dyDescent="0.25">
      <c r="A1092" s="160"/>
      <c r="B1092" s="159"/>
      <c r="C1092" s="159"/>
      <c r="D1092" s="159"/>
      <c r="E1092" s="161"/>
      <c r="F1092" s="162"/>
      <c r="G1092" s="311"/>
      <c r="H1092" s="312"/>
      <c r="I1092" s="163"/>
    </row>
    <row r="1093" spans="1:9" ht="15.75" x14ac:dyDescent="0.25">
      <c r="A1093" s="160"/>
      <c r="B1093" s="159"/>
      <c r="C1093" s="159"/>
      <c r="D1093" s="159"/>
      <c r="E1093" s="161"/>
      <c r="F1093" s="162"/>
      <c r="G1093" s="311"/>
      <c r="H1093" s="312"/>
      <c r="I1093" s="163"/>
    </row>
    <row r="1094" spans="1:9" ht="15.75" x14ac:dyDescent="0.25">
      <c r="A1094" s="160"/>
      <c r="B1094" s="159"/>
      <c r="C1094" s="159"/>
      <c r="D1094" s="159"/>
      <c r="E1094" s="161"/>
      <c r="F1094" s="162"/>
      <c r="G1094" s="311"/>
      <c r="H1094" s="312"/>
      <c r="I1094" s="163"/>
    </row>
    <row r="1095" spans="1:9" ht="15.75" x14ac:dyDescent="0.25">
      <c r="A1095" s="160"/>
      <c r="B1095" s="159"/>
      <c r="C1095" s="159"/>
      <c r="D1095" s="159"/>
      <c r="E1095" s="161"/>
      <c r="F1095" s="162"/>
      <c r="G1095" s="311"/>
      <c r="H1095" s="312"/>
      <c r="I1095" s="163"/>
    </row>
    <row r="1096" spans="1:9" ht="15.75" x14ac:dyDescent="0.25">
      <c r="A1096" s="160"/>
      <c r="B1096" s="159"/>
      <c r="C1096" s="159"/>
      <c r="D1096" s="159"/>
      <c r="E1096" s="161"/>
      <c r="F1096" s="162"/>
      <c r="G1096" s="311"/>
      <c r="H1096" s="312"/>
      <c r="I1096" s="163"/>
    </row>
    <row r="1097" spans="1:9" ht="15.75" x14ac:dyDescent="0.25">
      <c r="A1097" s="160"/>
      <c r="B1097" s="159"/>
      <c r="C1097" s="159"/>
      <c r="D1097" s="159"/>
      <c r="E1097" s="161"/>
      <c r="F1097" s="162"/>
      <c r="G1097" s="311"/>
      <c r="H1097" s="312"/>
      <c r="I1097" s="163"/>
    </row>
    <row r="1098" spans="1:9" ht="15.75" x14ac:dyDescent="0.25">
      <c r="A1098" s="160"/>
      <c r="B1098" s="159"/>
      <c r="C1098" s="159"/>
      <c r="D1098" s="159"/>
      <c r="E1098" s="161"/>
      <c r="F1098" s="162"/>
      <c r="G1098" s="311"/>
      <c r="H1098" s="312"/>
      <c r="I1098" s="163"/>
    </row>
    <row r="1099" spans="1:9" ht="15.75" x14ac:dyDescent="0.25">
      <c r="A1099" s="160"/>
      <c r="B1099" s="159"/>
      <c r="C1099" s="159"/>
      <c r="D1099" s="159"/>
      <c r="E1099" s="161"/>
      <c r="F1099" s="162"/>
      <c r="G1099" s="311"/>
      <c r="H1099" s="312"/>
      <c r="I1099" s="163"/>
    </row>
    <row r="1100" spans="1:9" ht="15.75" x14ac:dyDescent="0.25">
      <c r="A1100" s="160"/>
      <c r="B1100" s="159"/>
      <c r="C1100" s="159"/>
      <c r="D1100" s="159"/>
      <c r="E1100" s="161"/>
      <c r="F1100" s="162"/>
      <c r="G1100" s="311"/>
      <c r="H1100" s="312"/>
      <c r="I1100" s="163"/>
    </row>
    <row r="1101" spans="1:9" ht="15.75" x14ac:dyDescent="0.25">
      <c r="A1101" s="160"/>
      <c r="B1101" s="159"/>
      <c r="C1101" s="159"/>
      <c r="D1101" s="159"/>
      <c r="E1101" s="161"/>
      <c r="F1101" s="162"/>
      <c r="G1101" s="311"/>
      <c r="H1101" s="312"/>
      <c r="I1101" s="163"/>
    </row>
    <row r="1102" spans="1:9" ht="15.75" x14ac:dyDescent="0.25">
      <c r="A1102" s="160"/>
      <c r="B1102" s="159"/>
      <c r="C1102" s="159"/>
      <c r="D1102" s="159"/>
      <c r="E1102" s="161"/>
      <c r="F1102" s="162"/>
      <c r="G1102" s="311"/>
      <c r="H1102" s="312"/>
      <c r="I1102" s="163"/>
    </row>
    <row r="1103" spans="1:9" ht="15.75" x14ac:dyDescent="0.25">
      <c r="A1103" s="160"/>
      <c r="B1103" s="159"/>
      <c r="C1103" s="159"/>
      <c r="D1103" s="159"/>
      <c r="E1103" s="161"/>
      <c r="F1103" s="162"/>
      <c r="G1103" s="311"/>
      <c r="H1103" s="312"/>
      <c r="I1103" s="163"/>
    </row>
    <row r="1104" spans="1:9" ht="15.75" x14ac:dyDescent="0.25">
      <c r="A1104" s="160"/>
      <c r="B1104" s="159"/>
      <c r="C1104" s="159"/>
      <c r="D1104" s="159"/>
      <c r="E1104" s="161"/>
      <c r="F1104" s="162"/>
      <c r="G1104" s="311"/>
      <c r="H1104" s="312"/>
      <c r="I1104" s="163"/>
    </row>
    <row r="1105" spans="1:9" ht="15.75" x14ac:dyDescent="0.25">
      <c r="A1105" s="160"/>
      <c r="B1105" s="159"/>
      <c r="C1105" s="159"/>
      <c r="D1105" s="159"/>
      <c r="E1105" s="161"/>
      <c r="F1105" s="162"/>
      <c r="G1105" s="311"/>
      <c r="H1105" s="312"/>
      <c r="I1105" s="163"/>
    </row>
    <row r="1106" spans="1:9" ht="15.75" x14ac:dyDescent="0.25">
      <c r="A1106" s="160"/>
      <c r="B1106" s="159"/>
      <c r="C1106" s="159"/>
      <c r="D1106" s="159"/>
      <c r="E1106" s="161"/>
      <c r="F1106" s="162"/>
      <c r="G1106" s="311"/>
      <c r="H1106" s="312"/>
      <c r="I1106" s="163"/>
    </row>
    <row r="1107" spans="1:9" ht="15.75" x14ac:dyDescent="0.25">
      <c r="A1107" s="160"/>
      <c r="B1107" s="159"/>
      <c r="C1107" s="159"/>
      <c r="D1107" s="159"/>
      <c r="E1107" s="161"/>
      <c r="F1107" s="162"/>
      <c r="G1107" s="311"/>
      <c r="H1107" s="312"/>
      <c r="I1107" s="163"/>
    </row>
    <row r="1108" spans="1:9" ht="15.75" x14ac:dyDescent="0.25">
      <c r="A1108" s="160"/>
      <c r="B1108" s="159"/>
      <c r="C1108" s="159"/>
      <c r="D1108" s="159"/>
      <c r="E1108" s="161"/>
      <c r="F1108" s="162"/>
      <c r="G1108" s="311"/>
      <c r="H1108" s="312"/>
      <c r="I1108" s="163"/>
    </row>
    <row r="1109" spans="1:9" ht="15.75" x14ac:dyDescent="0.25">
      <c r="A1109" s="160"/>
      <c r="B1109" s="159"/>
      <c r="C1109" s="159"/>
      <c r="D1109" s="159"/>
      <c r="E1109" s="161"/>
      <c r="F1109" s="162"/>
      <c r="G1109" s="311"/>
      <c r="H1109" s="312"/>
      <c r="I1109" s="163"/>
    </row>
    <row r="1110" spans="1:9" ht="15.75" x14ac:dyDescent="0.25">
      <c r="A1110" s="160"/>
      <c r="B1110" s="159"/>
      <c r="C1110" s="159"/>
      <c r="D1110" s="159"/>
      <c r="E1110" s="161"/>
      <c r="F1110" s="162"/>
      <c r="G1110" s="311"/>
      <c r="H1110" s="312"/>
      <c r="I1110" s="163"/>
    </row>
    <row r="1111" spans="1:9" ht="15.75" x14ac:dyDescent="0.25">
      <c r="A1111" s="160"/>
      <c r="B1111" s="159"/>
      <c r="C1111" s="159"/>
      <c r="D1111" s="159"/>
      <c r="E1111" s="161"/>
      <c r="F1111" s="162"/>
      <c r="G1111" s="311"/>
      <c r="H1111" s="312"/>
      <c r="I1111" s="163"/>
    </row>
    <row r="1112" spans="1:9" ht="15.75" x14ac:dyDescent="0.25">
      <c r="A1112" s="160"/>
      <c r="B1112" s="159"/>
      <c r="C1112" s="159"/>
      <c r="D1112" s="159"/>
      <c r="E1112" s="161"/>
      <c r="F1112" s="162"/>
      <c r="G1112" s="311"/>
      <c r="H1112" s="312"/>
      <c r="I1112" s="163"/>
    </row>
    <row r="1113" spans="1:9" ht="15.75" x14ac:dyDescent="0.25">
      <c r="A1113" s="160"/>
      <c r="B1113" s="159"/>
      <c r="C1113" s="159"/>
      <c r="D1113" s="159"/>
      <c r="E1113" s="161"/>
      <c r="F1113" s="162"/>
      <c r="G1113" s="311"/>
      <c r="H1113" s="312"/>
      <c r="I1113" s="163"/>
    </row>
    <row r="1114" spans="1:9" ht="15.75" x14ac:dyDescent="0.25">
      <c r="A1114" s="160"/>
      <c r="B1114" s="159"/>
      <c r="C1114" s="159"/>
      <c r="D1114" s="159"/>
      <c r="E1114" s="161"/>
      <c r="F1114" s="162"/>
      <c r="G1114" s="311"/>
      <c r="H1114" s="312"/>
      <c r="I1114" s="163"/>
    </row>
    <row r="1115" spans="1:9" ht="15.75" x14ac:dyDescent="0.25">
      <c r="A1115" s="160"/>
      <c r="B1115" s="159"/>
      <c r="C1115" s="159"/>
      <c r="D1115" s="159"/>
      <c r="E1115" s="161"/>
      <c r="F1115" s="162"/>
      <c r="G1115" s="311"/>
      <c r="H1115" s="312"/>
      <c r="I1115" s="163"/>
    </row>
    <row r="1116" spans="1:9" ht="15.75" x14ac:dyDescent="0.25">
      <c r="A1116" s="160"/>
      <c r="B1116" s="159"/>
      <c r="C1116" s="159"/>
      <c r="D1116" s="159"/>
      <c r="E1116" s="161"/>
      <c r="F1116" s="162"/>
      <c r="G1116" s="311"/>
      <c r="H1116" s="312"/>
      <c r="I1116" s="163"/>
    </row>
    <row r="1117" spans="1:9" ht="15.75" x14ac:dyDescent="0.25">
      <c r="A1117" s="160"/>
      <c r="B1117" s="159"/>
      <c r="C1117" s="159"/>
      <c r="D1117" s="159"/>
      <c r="E1117" s="161"/>
      <c r="F1117" s="162"/>
      <c r="G1117" s="311"/>
      <c r="H1117" s="312"/>
      <c r="I1117" s="163"/>
    </row>
    <row r="1118" spans="1:9" ht="15.75" x14ac:dyDescent="0.25">
      <c r="A1118" s="160"/>
      <c r="B1118" s="159"/>
      <c r="C1118" s="159"/>
      <c r="D1118" s="159"/>
      <c r="E1118" s="161"/>
      <c r="F1118" s="162"/>
      <c r="G1118" s="311"/>
      <c r="H1118" s="312"/>
      <c r="I1118" s="163"/>
    </row>
    <row r="1119" spans="1:9" ht="15.75" x14ac:dyDescent="0.25">
      <c r="A1119" s="160"/>
      <c r="B1119" s="159"/>
      <c r="C1119" s="159"/>
      <c r="D1119" s="159"/>
      <c r="E1119" s="161"/>
      <c r="F1119" s="162"/>
      <c r="G1119" s="311"/>
      <c r="H1119" s="312"/>
      <c r="I1119" s="163"/>
    </row>
    <row r="1120" spans="1:9" ht="15.75" x14ac:dyDescent="0.25">
      <c r="A1120" s="160"/>
      <c r="B1120" s="159"/>
      <c r="C1120" s="159"/>
      <c r="D1120" s="159"/>
      <c r="E1120" s="161"/>
      <c r="F1120" s="162"/>
      <c r="G1120" s="311"/>
      <c r="H1120" s="312"/>
      <c r="I1120" s="163"/>
    </row>
    <row r="1121" spans="1:9" ht="15.75" x14ac:dyDescent="0.25">
      <c r="A1121" s="160"/>
      <c r="B1121" s="159"/>
      <c r="C1121" s="159"/>
      <c r="D1121" s="159"/>
      <c r="E1121" s="161"/>
      <c r="F1121" s="162"/>
      <c r="G1121" s="311"/>
      <c r="H1121" s="312"/>
      <c r="I1121" s="163"/>
    </row>
    <row r="1122" spans="1:9" ht="15.75" x14ac:dyDescent="0.25">
      <c r="A1122" s="160"/>
      <c r="B1122" s="159"/>
      <c r="C1122" s="159"/>
      <c r="D1122" s="159"/>
      <c r="E1122" s="161"/>
      <c r="F1122" s="162"/>
      <c r="G1122" s="311"/>
      <c r="H1122" s="312"/>
      <c r="I1122" s="163"/>
    </row>
    <row r="1123" spans="1:9" ht="15.75" x14ac:dyDescent="0.25">
      <c r="A1123" s="160"/>
      <c r="B1123" s="159"/>
      <c r="C1123" s="159"/>
      <c r="D1123" s="159"/>
      <c r="E1123" s="161"/>
      <c r="F1123" s="162"/>
      <c r="G1123" s="311"/>
      <c r="H1123" s="312"/>
      <c r="I1123" s="163"/>
    </row>
    <row r="1124" spans="1:9" ht="15.75" x14ac:dyDescent="0.25">
      <c r="A1124" s="160"/>
      <c r="B1124" s="159"/>
      <c r="C1124" s="159"/>
      <c r="D1124" s="159"/>
      <c r="E1124" s="161"/>
      <c r="F1124" s="162"/>
      <c r="G1124" s="311"/>
      <c r="H1124" s="312"/>
      <c r="I1124" s="163"/>
    </row>
    <row r="1125" spans="1:9" ht="15.75" x14ac:dyDescent="0.25">
      <c r="A1125" s="160"/>
      <c r="B1125" s="159"/>
      <c r="C1125" s="159"/>
      <c r="D1125" s="159"/>
      <c r="E1125" s="161"/>
      <c r="F1125" s="162"/>
      <c r="G1125" s="311"/>
      <c r="H1125" s="312"/>
      <c r="I1125" s="163"/>
    </row>
    <row r="1126" spans="1:9" ht="15.75" x14ac:dyDescent="0.25">
      <c r="A1126" s="160"/>
      <c r="B1126" s="159"/>
      <c r="C1126" s="159"/>
      <c r="D1126" s="159"/>
      <c r="E1126" s="161"/>
      <c r="F1126" s="162"/>
      <c r="G1126" s="311"/>
      <c r="H1126" s="312"/>
      <c r="I1126" s="163"/>
    </row>
    <row r="1127" spans="1:9" ht="15.75" x14ac:dyDescent="0.25">
      <c r="A1127" s="160"/>
      <c r="B1127" s="159"/>
      <c r="C1127" s="159"/>
      <c r="D1127" s="159"/>
      <c r="E1127" s="161"/>
      <c r="F1127" s="162"/>
      <c r="G1127" s="311"/>
      <c r="H1127" s="312"/>
      <c r="I1127" s="163"/>
    </row>
    <row r="1128" spans="1:9" ht="15.75" x14ac:dyDescent="0.25">
      <c r="A1128" s="160"/>
      <c r="B1128" s="159"/>
      <c r="C1128" s="159"/>
      <c r="D1128" s="159"/>
      <c r="E1128" s="161"/>
      <c r="F1128" s="162"/>
      <c r="G1128" s="311"/>
      <c r="H1128" s="312"/>
      <c r="I1128" s="163"/>
    </row>
    <row r="1129" spans="1:9" ht="15.75" x14ac:dyDescent="0.25">
      <c r="A1129" s="160"/>
      <c r="B1129" s="159"/>
      <c r="C1129" s="159"/>
      <c r="D1129" s="159"/>
      <c r="E1129" s="161"/>
      <c r="F1129" s="162"/>
      <c r="G1129" s="311"/>
      <c r="H1129" s="312"/>
      <c r="I1129" s="163"/>
    </row>
    <row r="1130" spans="1:9" ht="15.75" x14ac:dyDescent="0.25">
      <c r="A1130" s="160"/>
      <c r="B1130" s="159"/>
      <c r="C1130" s="159"/>
      <c r="D1130" s="159"/>
      <c r="E1130" s="161"/>
      <c r="F1130" s="162"/>
      <c r="G1130" s="311"/>
      <c r="H1130" s="312"/>
      <c r="I1130" s="163"/>
    </row>
    <row r="1131" spans="1:9" ht="15.75" x14ac:dyDescent="0.25">
      <c r="A1131" s="160"/>
      <c r="B1131" s="159"/>
      <c r="C1131" s="159"/>
      <c r="D1131" s="159"/>
      <c r="E1131" s="161"/>
      <c r="F1131" s="162"/>
      <c r="G1131" s="311"/>
      <c r="H1131" s="312"/>
      <c r="I1131" s="163"/>
    </row>
    <row r="1132" spans="1:9" ht="15.75" x14ac:dyDescent="0.25">
      <c r="A1132" s="160"/>
      <c r="B1132" s="159"/>
      <c r="C1132" s="159"/>
      <c r="D1132" s="159"/>
      <c r="E1132" s="161"/>
      <c r="F1132" s="162"/>
      <c r="G1132" s="311"/>
      <c r="H1132" s="312"/>
      <c r="I1132" s="163"/>
    </row>
    <row r="1133" spans="1:9" ht="15.75" x14ac:dyDescent="0.25">
      <c r="A1133" s="160"/>
      <c r="B1133" s="159"/>
      <c r="C1133" s="159"/>
      <c r="D1133" s="159"/>
      <c r="E1133" s="161"/>
      <c r="F1133" s="162"/>
      <c r="G1133" s="311"/>
      <c r="H1133" s="312"/>
      <c r="I1133" s="163"/>
    </row>
    <row r="1134" spans="1:9" ht="15.75" x14ac:dyDescent="0.25">
      <c r="A1134" s="160"/>
      <c r="B1134" s="159"/>
      <c r="C1134" s="159"/>
      <c r="D1134" s="159"/>
      <c r="E1134" s="161"/>
      <c r="F1134" s="162"/>
      <c r="G1134" s="311"/>
      <c r="H1134" s="312"/>
      <c r="I1134" s="163"/>
    </row>
    <row r="1135" spans="1:9" ht="15.75" x14ac:dyDescent="0.25">
      <c r="A1135" s="160"/>
      <c r="B1135" s="159"/>
      <c r="C1135" s="159"/>
      <c r="D1135" s="159"/>
      <c r="E1135" s="161"/>
      <c r="F1135" s="162"/>
      <c r="G1135" s="311"/>
      <c r="H1135" s="312"/>
      <c r="I1135" s="163"/>
    </row>
    <row r="1136" spans="1:9" ht="15.75" x14ac:dyDescent="0.25">
      <c r="A1136" s="160"/>
      <c r="B1136" s="159"/>
      <c r="C1136" s="159"/>
      <c r="D1136" s="159"/>
      <c r="E1136" s="161"/>
      <c r="F1136" s="162"/>
      <c r="G1136" s="311"/>
      <c r="H1136" s="312"/>
      <c r="I1136" s="163"/>
    </row>
    <row r="1137" spans="1:9" ht="15.75" x14ac:dyDescent="0.25">
      <c r="A1137" s="160"/>
      <c r="B1137" s="159"/>
      <c r="C1137" s="159"/>
      <c r="D1137" s="159"/>
      <c r="E1137" s="161"/>
      <c r="F1137" s="162"/>
      <c r="G1137" s="311"/>
      <c r="H1137" s="312"/>
      <c r="I1137" s="163"/>
    </row>
    <row r="1138" spans="1:9" ht="15.75" x14ac:dyDescent="0.25">
      <c r="A1138" s="160"/>
      <c r="B1138" s="159"/>
      <c r="C1138" s="159"/>
      <c r="D1138" s="159"/>
      <c r="E1138" s="161"/>
      <c r="F1138" s="162"/>
      <c r="G1138" s="311"/>
      <c r="H1138" s="312"/>
      <c r="I1138" s="163"/>
    </row>
    <row r="1139" spans="1:9" ht="15.75" x14ac:dyDescent="0.25">
      <c r="A1139" s="160"/>
      <c r="B1139" s="159"/>
      <c r="C1139" s="159"/>
      <c r="D1139" s="159"/>
      <c r="E1139" s="161"/>
      <c r="F1139" s="162"/>
      <c r="G1139" s="311"/>
      <c r="H1139" s="312"/>
      <c r="I1139" s="163"/>
    </row>
    <row r="1140" spans="1:9" ht="15.75" x14ac:dyDescent="0.25">
      <c r="A1140" s="160"/>
      <c r="B1140" s="159"/>
      <c r="C1140" s="159"/>
      <c r="D1140" s="159"/>
      <c r="E1140" s="161"/>
      <c r="F1140" s="162"/>
      <c r="G1140" s="311"/>
      <c r="H1140" s="312"/>
      <c r="I1140" s="163"/>
    </row>
    <row r="1141" spans="1:9" ht="15.75" x14ac:dyDescent="0.25">
      <c r="A1141" s="160"/>
      <c r="B1141" s="159"/>
      <c r="C1141" s="159"/>
      <c r="D1141" s="159"/>
      <c r="E1141" s="161"/>
      <c r="F1141" s="162"/>
      <c r="G1141" s="311"/>
      <c r="H1141" s="312"/>
      <c r="I1141" s="163"/>
    </row>
    <row r="1142" spans="1:9" ht="15.75" x14ac:dyDescent="0.25">
      <c r="A1142" s="160"/>
      <c r="B1142" s="159"/>
      <c r="C1142" s="159"/>
      <c r="D1142" s="159"/>
      <c r="E1142" s="161"/>
      <c r="F1142" s="162"/>
      <c r="G1142" s="311"/>
      <c r="H1142" s="312"/>
      <c r="I1142" s="163"/>
    </row>
    <row r="1143" spans="1:9" ht="15.75" x14ac:dyDescent="0.25">
      <c r="A1143" s="160"/>
      <c r="B1143" s="159"/>
      <c r="C1143" s="159"/>
      <c r="D1143" s="159"/>
      <c r="E1143" s="161"/>
      <c r="F1143" s="162"/>
      <c r="G1143" s="311"/>
      <c r="H1143" s="312"/>
      <c r="I1143" s="163"/>
    </row>
    <row r="1144" spans="1:9" ht="15.75" x14ac:dyDescent="0.25">
      <c r="A1144" s="160"/>
      <c r="B1144" s="159"/>
      <c r="C1144" s="159"/>
      <c r="D1144" s="159"/>
      <c r="E1144" s="161"/>
      <c r="F1144" s="162"/>
      <c r="G1144" s="311"/>
      <c r="H1144" s="312"/>
      <c r="I1144" s="163"/>
    </row>
    <row r="1145" spans="1:9" ht="15.75" x14ac:dyDescent="0.25">
      <c r="A1145" s="160"/>
      <c r="B1145" s="159"/>
      <c r="C1145" s="159"/>
      <c r="D1145" s="159"/>
      <c r="E1145" s="161"/>
      <c r="F1145" s="162"/>
      <c r="G1145" s="311"/>
      <c r="H1145" s="312"/>
      <c r="I1145" s="163"/>
    </row>
    <row r="1146" spans="1:9" ht="15.75" x14ac:dyDescent="0.25">
      <c r="A1146" s="160"/>
      <c r="B1146" s="159"/>
      <c r="C1146" s="159"/>
      <c r="D1146" s="159"/>
      <c r="E1146" s="161"/>
      <c r="F1146" s="162"/>
      <c r="G1146" s="311"/>
      <c r="H1146" s="312"/>
      <c r="I1146" s="163"/>
    </row>
    <row r="1147" spans="1:9" ht="15.75" x14ac:dyDescent="0.25">
      <c r="A1147" s="160"/>
      <c r="B1147" s="159"/>
      <c r="C1147" s="159"/>
      <c r="D1147" s="159"/>
      <c r="E1147" s="161"/>
      <c r="F1147" s="162"/>
      <c r="G1147" s="311"/>
      <c r="H1147" s="312"/>
      <c r="I1147" s="163"/>
    </row>
    <row r="1148" spans="1:9" ht="15.75" x14ac:dyDescent="0.25">
      <c r="A1148" s="160"/>
      <c r="B1148" s="159"/>
      <c r="C1148" s="159"/>
      <c r="D1148" s="159"/>
      <c r="E1148" s="161"/>
      <c r="F1148" s="162"/>
      <c r="G1148" s="311"/>
      <c r="H1148" s="312"/>
      <c r="I1148" s="163"/>
    </row>
    <row r="1149" spans="1:9" ht="15.75" x14ac:dyDescent="0.25">
      <c r="A1149" s="160"/>
      <c r="B1149" s="159"/>
      <c r="C1149" s="159"/>
      <c r="D1149" s="159"/>
      <c r="E1149" s="161"/>
      <c r="F1149" s="162"/>
      <c r="G1149" s="311"/>
      <c r="H1149" s="312"/>
      <c r="I1149" s="163"/>
    </row>
    <row r="1150" spans="1:9" ht="15.75" x14ac:dyDescent="0.25">
      <c r="A1150" s="160"/>
      <c r="B1150" s="159"/>
      <c r="C1150" s="159"/>
      <c r="D1150" s="159"/>
      <c r="E1150" s="161"/>
      <c r="F1150" s="162"/>
      <c r="G1150" s="311"/>
      <c r="H1150" s="312"/>
      <c r="I1150" s="163"/>
    </row>
    <row r="1151" spans="1:9" ht="15.75" x14ac:dyDescent="0.25">
      <c r="A1151" s="160"/>
      <c r="B1151" s="159"/>
      <c r="C1151" s="159"/>
      <c r="D1151" s="159"/>
      <c r="E1151" s="161"/>
      <c r="F1151" s="162"/>
      <c r="G1151" s="311"/>
      <c r="H1151" s="312"/>
      <c r="I1151" s="163"/>
    </row>
    <row r="1152" spans="1:9" ht="15.75" x14ac:dyDescent="0.25">
      <c r="A1152" s="160"/>
      <c r="B1152" s="159"/>
      <c r="C1152" s="159"/>
      <c r="D1152" s="159"/>
      <c r="E1152" s="161"/>
      <c r="F1152" s="162"/>
      <c r="G1152" s="311"/>
      <c r="H1152" s="312"/>
      <c r="I1152" s="163"/>
    </row>
    <row r="1153" spans="1:9" ht="15.75" x14ac:dyDescent="0.25">
      <c r="A1153" s="160"/>
      <c r="B1153" s="159"/>
      <c r="C1153" s="159"/>
      <c r="D1153" s="159"/>
      <c r="E1153" s="161"/>
      <c r="F1153" s="162"/>
      <c r="G1153" s="311"/>
      <c r="H1153" s="312"/>
      <c r="I1153" s="163"/>
    </row>
    <row r="1154" spans="1:9" ht="15.75" x14ac:dyDescent="0.25">
      <c r="A1154" s="160"/>
      <c r="B1154" s="159"/>
      <c r="C1154" s="159"/>
      <c r="D1154" s="159"/>
      <c r="E1154" s="161"/>
      <c r="F1154" s="162"/>
      <c r="G1154" s="311"/>
      <c r="H1154" s="312"/>
      <c r="I1154" s="163"/>
    </row>
    <row r="1155" spans="1:9" ht="15.75" x14ac:dyDescent="0.25">
      <c r="A1155" s="160"/>
      <c r="B1155" s="159"/>
      <c r="C1155" s="159"/>
      <c r="D1155" s="159"/>
      <c r="E1155" s="161"/>
      <c r="F1155" s="162"/>
      <c r="G1155" s="311"/>
      <c r="H1155" s="312"/>
      <c r="I1155" s="163"/>
    </row>
    <row r="1156" spans="1:9" ht="15.75" x14ac:dyDescent="0.25">
      <c r="A1156" s="160"/>
      <c r="B1156" s="159"/>
      <c r="C1156" s="159"/>
      <c r="D1156" s="159"/>
      <c r="E1156" s="161"/>
      <c r="F1156" s="162"/>
      <c r="G1156" s="311"/>
      <c r="H1156" s="312"/>
      <c r="I1156" s="163"/>
    </row>
    <row r="1157" spans="1:9" ht="15.75" x14ac:dyDescent="0.25">
      <c r="A1157" s="160"/>
      <c r="B1157" s="159"/>
      <c r="C1157" s="159"/>
      <c r="D1157" s="159"/>
      <c r="E1157" s="161"/>
      <c r="F1157" s="162"/>
      <c r="G1157" s="311"/>
      <c r="H1157" s="312"/>
      <c r="I1157" s="163"/>
    </row>
    <row r="1158" spans="1:9" ht="15.75" x14ac:dyDescent="0.25">
      <c r="A1158" s="160"/>
      <c r="B1158" s="159"/>
      <c r="C1158" s="159"/>
      <c r="D1158" s="159"/>
      <c r="E1158" s="161"/>
      <c r="F1158" s="162"/>
      <c r="G1158" s="311"/>
      <c r="H1158" s="312"/>
      <c r="I1158" s="163"/>
    </row>
    <row r="1159" spans="1:9" ht="15.75" x14ac:dyDescent="0.25">
      <c r="A1159" s="160"/>
      <c r="B1159" s="159"/>
      <c r="C1159" s="159"/>
      <c r="D1159" s="159"/>
      <c r="E1159" s="161"/>
      <c r="F1159" s="162"/>
      <c r="G1159" s="311"/>
      <c r="H1159" s="312"/>
      <c r="I1159" s="163"/>
    </row>
    <row r="1160" spans="1:9" ht="15.75" x14ac:dyDescent="0.25">
      <c r="A1160" s="160"/>
      <c r="B1160" s="159"/>
      <c r="C1160" s="159"/>
      <c r="D1160" s="159"/>
      <c r="E1160" s="161"/>
      <c r="F1160" s="162"/>
      <c r="G1160" s="311"/>
      <c r="H1160" s="312"/>
      <c r="I1160" s="163"/>
    </row>
    <row r="1161" spans="1:9" ht="15.75" x14ac:dyDescent="0.25">
      <c r="A1161" s="160"/>
      <c r="B1161" s="159"/>
      <c r="C1161" s="159"/>
      <c r="D1161" s="159"/>
      <c r="E1161" s="161"/>
      <c r="F1161" s="162"/>
      <c r="G1161" s="311"/>
      <c r="H1161" s="312"/>
      <c r="I1161" s="163"/>
    </row>
    <row r="1162" spans="1:9" ht="15.75" x14ac:dyDescent="0.25">
      <c r="A1162" s="160"/>
      <c r="B1162" s="159"/>
      <c r="C1162" s="159"/>
      <c r="D1162" s="159"/>
      <c r="E1162" s="161"/>
      <c r="F1162" s="162"/>
      <c r="G1162" s="311"/>
      <c r="H1162" s="312"/>
      <c r="I1162" s="163"/>
    </row>
    <row r="1163" spans="1:9" ht="15.75" x14ac:dyDescent="0.25">
      <c r="A1163" s="160"/>
      <c r="B1163" s="159"/>
      <c r="C1163" s="159"/>
      <c r="D1163" s="159"/>
      <c r="E1163" s="161"/>
      <c r="F1163" s="162"/>
      <c r="G1163" s="311"/>
      <c r="H1163" s="312"/>
      <c r="I1163" s="163"/>
    </row>
    <row r="1164" spans="1:9" ht="15.75" x14ac:dyDescent="0.25">
      <c r="A1164" s="160"/>
      <c r="B1164" s="159"/>
      <c r="C1164" s="159"/>
      <c r="D1164" s="159"/>
      <c r="E1164" s="161"/>
      <c r="F1164" s="162"/>
      <c r="G1164" s="311"/>
      <c r="H1164" s="312"/>
      <c r="I1164" s="163"/>
    </row>
    <row r="1165" spans="1:9" ht="15.75" x14ac:dyDescent="0.25">
      <c r="A1165" s="160"/>
      <c r="B1165" s="159"/>
      <c r="C1165" s="159"/>
      <c r="D1165" s="159"/>
      <c r="E1165" s="161"/>
      <c r="F1165" s="162"/>
      <c r="G1165" s="311"/>
      <c r="H1165" s="312"/>
      <c r="I1165" s="163"/>
    </row>
    <row r="1166" spans="1:9" ht="15.75" x14ac:dyDescent="0.25">
      <c r="A1166" s="160"/>
      <c r="B1166" s="159"/>
      <c r="C1166" s="159"/>
      <c r="D1166" s="159"/>
      <c r="E1166" s="161"/>
      <c r="F1166" s="162"/>
      <c r="G1166" s="311"/>
      <c r="H1166" s="312"/>
      <c r="I1166" s="163"/>
    </row>
    <row r="1167" spans="1:9" ht="15.75" x14ac:dyDescent="0.25">
      <c r="A1167" s="160"/>
      <c r="B1167" s="159"/>
      <c r="C1167" s="159"/>
      <c r="D1167" s="159"/>
      <c r="E1167" s="161"/>
      <c r="F1167" s="162"/>
      <c r="G1167" s="311"/>
      <c r="H1167" s="312"/>
      <c r="I1167" s="163"/>
    </row>
    <row r="1168" spans="1:9" ht="15.75" x14ac:dyDescent="0.25">
      <c r="A1168" s="160"/>
      <c r="B1168" s="159"/>
      <c r="C1168" s="159"/>
      <c r="D1168" s="159"/>
      <c r="E1168" s="161"/>
      <c r="F1168" s="162"/>
      <c r="G1168" s="311"/>
      <c r="H1168" s="312"/>
      <c r="I1168" s="163"/>
    </row>
    <row r="1169" spans="1:9" ht="15.75" x14ac:dyDescent="0.25">
      <c r="A1169" s="160"/>
      <c r="B1169" s="159"/>
      <c r="C1169" s="159"/>
      <c r="D1169" s="159"/>
      <c r="E1169" s="161"/>
      <c r="F1169" s="162"/>
      <c r="G1169" s="311"/>
      <c r="H1169" s="312"/>
      <c r="I1169" s="163"/>
    </row>
    <row r="1170" spans="1:9" ht="15.75" x14ac:dyDescent="0.25">
      <c r="A1170" s="160"/>
      <c r="B1170" s="159"/>
      <c r="C1170" s="159"/>
      <c r="D1170" s="159"/>
      <c r="E1170" s="161"/>
      <c r="F1170" s="162"/>
      <c r="G1170" s="311"/>
      <c r="H1170" s="312"/>
      <c r="I1170" s="163"/>
    </row>
    <row r="1171" spans="1:9" ht="15.75" x14ac:dyDescent="0.25">
      <c r="A1171" s="160"/>
      <c r="B1171" s="159"/>
      <c r="C1171" s="159"/>
      <c r="D1171" s="159"/>
      <c r="E1171" s="161"/>
      <c r="F1171" s="162"/>
      <c r="G1171" s="311"/>
      <c r="H1171" s="312"/>
      <c r="I1171" s="163"/>
    </row>
    <row r="1172" spans="1:9" ht="15.75" x14ac:dyDescent="0.25">
      <c r="A1172" s="160"/>
      <c r="B1172" s="159"/>
      <c r="C1172" s="159"/>
      <c r="D1172" s="159"/>
      <c r="E1172" s="161"/>
      <c r="F1172" s="162"/>
      <c r="G1172" s="311"/>
      <c r="H1172" s="312"/>
      <c r="I1172" s="163"/>
    </row>
    <row r="1173" spans="1:9" ht="15.75" x14ac:dyDescent="0.25">
      <c r="A1173" s="160"/>
      <c r="B1173" s="159"/>
      <c r="C1173" s="159"/>
      <c r="D1173" s="159"/>
      <c r="E1173" s="161"/>
      <c r="F1173" s="162"/>
      <c r="G1173" s="311"/>
      <c r="H1173" s="312"/>
      <c r="I1173" s="163"/>
    </row>
    <row r="1174" spans="1:9" ht="15.75" x14ac:dyDescent="0.25">
      <c r="A1174" s="160"/>
      <c r="B1174" s="159"/>
      <c r="C1174" s="159"/>
      <c r="D1174" s="159"/>
      <c r="E1174" s="161"/>
      <c r="F1174" s="162"/>
      <c r="G1174" s="311"/>
      <c r="H1174" s="312"/>
      <c r="I1174" s="163"/>
    </row>
    <row r="1175" spans="1:9" ht="15.75" x14ac:dyDescent="0.25">
      <c r="A1175" s="160"/>
      <c r="B1175" s="159"/>
      <c r="C1175" s="159"/>
      <c r="D1175" s="159"/>
      <c r="E1175" s="161"/>
      <c r="F1175" s="162"/>
      <c r="G1175" s="311"/>
      <c r="H1175" s="312"/>
      <c r="I1175" s="163"/>
    </row>
    <row r="1176" spans="1:9" ht="15.75" x14ac:dyDescent="0.25">
      <c r="A1176" s="160"/>
      <c r="B1176" s="159"/>
      <c r="C1176" s="159"/>
      <c r="D1176" s="159"/>
      <c r="E1176" s="161"/>
      <c r="F1176" s="162"/>
      <c r="G1176" s="311"/>
      <c r="H1176" s="312"/>
      <c r="I1176" s="163"/>
    </row>
    <row r="1177" spans="1:9" ht="15.75" x14ac:dyDescent="0.25">
      <c r="A1177" s="160"/>
      <c r="B1177" s="159"/>
      <c r="C1177" s="159"/>
      <c r="D1177" s="159"/>
      <c r="E1177" s="161"/>
      <c r="F1177" s="162"/>
      <c r="G1177" s="311"/>
      <c r="H1177" s="312"/>
      <c r="I1177" s="163"/>
    </row>
    <row r="1178" spans="1:9" ht="15.75" x14ac:dyDescent="0.25">
      <c r="A1178" s="160"/>
      <c r="B1178" s="159"/>
      <c r="C1178" s="159"/>
      <c r="D1178" s="159"/>
      <c r="E1178" s="161"/>
      <c r="F1178" s="162"/>
      <c r="G1178" s="311"/>
      <c r="H1178" s="312"/>
      <c r="I1178" s="163"/>
    </row>
    <row r="1179" spans="1:9" ht="15.75" x14ac:dyDescent="0.25">
      <c r="A1179" s="160"/>
      <c r="B1179" s="159"/>
      <c r="C1179" s="159"/>
      <c r="D1179" s="159"/>
      <c r="E1179" s="161"/>
      <c r="F1179" s="162"/>
      <c r="G1179" s="311"/>
      <c r="H1179" s="312"/>
      <c r="I1179" s="163"/>
    </row>
    <row r="1180" spans="1:9" ht="15.75" x14ac:dyDescent="0.25">
      <c r="A1180" s="160"/>
      <c r="B1180" s="159"/>
      <c r="C1180" s="159"/>
      <c r="D1180" s="159"/>
      <c r="E1180" s="161"/>
      <c r="F1180" s="162"/>
      <c r="G1180" s="311"/>
      <c r="H1180" s="312"/>
      <c r="I1180" s="163"/>
    </row>
    <row r="1181" spans="1:9" ht="15.75" x14ac:dyDescent="0.25">
      <c r="A1181" s="160"/>
      <c r="B1181" s="159"/>
      <c r="C1181" s="159"/>
      <c r="D1181" s="159"/>
      <c r="E1181" s="161"/>
      <c r="F1181" s="162"/>
      <c r="G1181" s="311"/>
      <c r="H1181" s="312"/>
      <c r="I1181" s="163"/>
    </row>
    <row r="1182" spans="1:9" ht="15.75" x14ac:dyDescent="0.25">
      <c r="A1182" s="160"/>
      <c r="B1182" s="159"/>
      <c r="C1182" s="159"/>
      <c r="D1182" s="159"/>
      <c r="E1182" s="161"/>
      <c r="F1182" s="162"/>
      <c r="G1182" s="311"/>
      <c r="H1182" s="312"/>
      <c r="I1182" s="163"/>
    </row>
    <row r="1183" spans="1:9" ht="15.75" x14ac:dyDescent="0.25">
      <c r="A1183" s="160"/>
      <c r="B1183" s="159"/>
      <c r="C1183" s="159"/>
      <c r="D1183" s="159"/>
      <c r="E1183" s="161"/>
      <c r="F1183" s="162"/>
      <c r="G1183" s="311"/>
      <c r="H1183" s="312"/>
      <c r="I1183" s="163"/>
    </row>
    <row r="1184" spans="1:9" ht="15.75" x14ac:dyDescent="0.25">
      <c r="A1184" s="160"/>
      <c r="B1184" s="159"/>
      <c r="C1184" s="159"/>
      <c r="D1184" s="159"/>
      <c r="E1184" s="161"/>
      <c r="F1184" s="162"/>
      <c r="G1184" s="311"/>
      <c r="H1184" s="312"/>
      <c r="I1184" s="163"/>
    </row>
    <row r="1185" spans="1:9" ht="15.75" x14ac:dyDescent="0.25">
      <c r="A1185" s="160"/>
      <c r="B1185" s="159"/>
      <c r="C1185" s="159"/>
      <c r="D1185" s="159"/>
      <c r="E1185" s="161"/>
      <c r="F1185" s="162"/>
      <c r="G1185" s="311"/>
      <c r="H1185" s="312"/>
      <c r="I1185" s="163"/>
    </row>
    <row r="1186" spans="1:9" ht="15.75" x14ac:dyDescent="0.25">
      <c r="A1186" s="160"/>
      <c r="B1186" s="159"/>
      <c r="C1186" s="159"/>
      <c r="D1186" s="159"/>
      <c r="E1186" s="161"/>
      <c r="F1186" s="162"/>
      <c r="G1186" s="311"/>
      <c r="H1186" s="312"/>
      <c r="I1186" s="163"/>
    </row>
    <row r="1187" spans="1:9" ht="15.75" x14ac:dyDescent="0.25">
      <c r="A1187" s="160"/>
      <c r="B1187" s="159"/>
      <c r="C1187" s="159"/>
      <c r="D1187" s="159"/>
      <c r="E1187" s="161"/>
      <c r="F1187" s="162"/>
      <c r="G1187" s="311"/>
      <c r="H1187" s="312"/>
      <c r="I1187" s="163"/>
    </row>
    <row r="1188" spans="1:9" ht="15.75" x14ac:dyDescent="0.25">
      <c r="A1188" s="160"/>
      <c r="B1188" s="159"/>
      <c r="C1188" s="159"/>
      <c r="D1188" s="159"/>
      <c r="E1188" s="161"/>
      <c r="F1188" s="162"/>
      <c r="G1188" s="311"/>
      <c r="H1188" s="312"/>
      <c r="I1188" s="163"/>
    </row>
    <row r="1189" spans="1:9" ht="15.75" x14ac:dyDescent="0.25">
      <c r="A1189" s="160"/>
      <c r="B1189" s="159"/>
      <c r="C1189" s="159"/>
      <c r="D1189" s="159"/>
      <c r="E1189" s="161"/>
      <c r="F1189" s="162"/>
      <c r="G1189" s="311"/>
      <c r="H1189" s="312"/>
      <c r="I1189" s="163"/>
    </row>
    <row r="1190" spans="1:9" ht="15.75" x14ac:dyDescent="0.25">
      <c r="A1190" s="160"/>
      <c r="B1190" s="159"/>
      <c r="C1190" s="159"/>
      <c r="D1190" s="159"/>
      <c r="E1190" s="161"/>
      <c r="F1190" s="162"/>
      <c r="G1190" s="311"/>
      <c r="H1190" s="312"/>
      <c r="I1190" s="163"/>
    </row>
    <row r="1191" spans="1:9" ht="15.75" x14ac:dyDescent="0.25">
      <c r="A1191" s="160"/>
      <c r="B1191" s="159"/>
      <c r="C1191" s="159"/>
      <c r="D1191" s="159"/>
      <c r="E1191" s="161"/>
      <c r="F1191" s="162"/>
      <c r="G1191" s="311"/>
      <c r="H1191" s="312"/>
      <c r="I1191" s="163"/>
    </row>
    <row r="1192" spans="1:9" ht="15.75" x14ac:dyDescent="0.25">
      <c r="A1192" s="160"/>
      <c r="B1192" s="159"/>
      <c r="C1192" s="159"/>
      <c r="D1192" s="159"/>
      <c r="E1192" s="161"/>
      <c r="F1192" s="162"/>
      <c r="G1192" s="311"/>
      <c r="H1192" s="312"/>
      <c r="I1192" s="163"/>
    </row>
    <row r="1193" spans="1:9" ht="15.75" x14ac:dyDescent="0.25">
      <c r="A1193" s="160"/>
      <c r="B1193" s="159"/>
      <c r="C1193" s="159"/>
      <c r="D1193" s="159"/>
      <c r="E1193" s="161"/>
      <c r="F1193" s="162"/>
      <c r="G1193" s="311"/>
      <c r="H1193" s="312"/>
      <c r="I1193" s="163"/>
    </row>
    <row r="1194" spans="1:9" ht="15.75" x14ac:dyDescent="0.25">
      <c r="A1194" s="160"/>
      <c r="B1194" s="159"/>
      <c r="C1194" s="159"/>
      <c r="D1194" s="159"/>
      <c r="E1194" s="161"/>
      <c r="F1194" s="162"/>
      <c r="G1194" s="311"/>
      <c r="H1194" s="312"/>
      <c r="I1194" s="163"/>
    </row>
    <row r="1195" spans="1:9" ht="15.75" x14ac:dyDescent="0.25">
      <c r="A1195" s="160"/>
      <c r="B1195" s="159"/>
      <c r="C1195" s="159"/>
      <c r="D1195" s="159"/>
      <c r="E1195" s="161"/>
      <c r="F1195" s="162"/>
      <c r="G1195" s="311"/>
      <c r="H1195" s="312"/>
      <c r="I1195" s="163"/>
    </row>
    <row r="1196" spans="1:9" ht="15.75" x14ac:dyDescent="0.25">
      <c r="A1196" s="160"/>
      <c r="B1196" s="159"/>
      <c r="C1196" s="159"/>
      <c r="D1196" s="159"/>
      <c r="E1196" s="161"/>
      <c r="F1196" s="162"/>
      <c r="G1196" s="311"/>
      <c r="H1196" s="312"/>
      <c r="I1196" s="163"/>
    </row>
    <row r="1197" spans="1:9" ht="15.75" x14ac:dyDescent="0.25">
      <c r="A1197" s="160"/>
      <c r="B1197" s="159"/>
      <c r="C1197" s="159"/>
      <c r="D1197" s="159"/>
      <c r="E1197" s="161"/>
      <c r="F1197" s="162"/>
      <c r="G1197" s="311"/>
      <c r="H1197" s="312"/>
      <c r="I1197" s="163"/>
    </row>
    <row r="1198" spans="1:9" ht="15.75" x14ac:dyDescent="0.25">
      <c r="A1198" s="160"/>
      <c r="B1198" s="159"/>
      <c r="C1198" s="159"/>
      <c r="D1198" s="159"/>
      <c r="E1198" s="161"/>
      <c r="F1198" s="162"/>
      <c r="G1198" s="311"/>
      <c r="H1198" s="312"/>
      <c r="I1198" s="163"/>
    </row>
    <row r="1199" spans="1:9" ht="15.75" x14ac:dyDescent="0.25">
      <c r="A1199" s="160"/>
      <c r="B1199" s="159"/>
      <c r="C1199" s="159"/>
      <c r="D1199" s="159"/>
      <c r="E1199" s="161"/>
      <c r="F1199" s="162"/>
      <c r="G1199" s="311"/>
      <c r="H1199" s="312"/>
      <c r="I1199" s="163"/>
    </row>
    <row r="1200" spans="1:9" ht="15.75" x14ac:dyDescent="0.25">
      <c r="A1200" s="160"/>
      <c r="B1200" s="159"/>
      <c r="C1200" s="159"/>
      <c r="D1200" s="159"/>
      <c r="E1200" s="161"/>
      <c r="F1200" s="162"/>
      <c r="G1200" s="311"/>
      <c r="H1200" s="312"/>
      <c r="I1200" s="163"/>
    </row>
    <row r="1201" spans="1:9" ht="15.75" x14ac:dyDescent="0.25">
      <c r="A1201" s="160"/>
      <c r="B1201" s="159"/>
      <c r="C1201" s="159"/>
      <c r="D1201" s="159"/>
      <c r="E1201" s="161"/>
      <c r="F1201" s="162"/>
      <c r="G1201" s="311"/>
      <c r="H1201" s="312"/>
      <c r="I1201" s="163"/>
    </row>
    <row r="1202" spans="1:9" ht="15.75" x14ac:dyDescent="0.25">
      <c r="A1202" s="160"/>
      <c r="B1202" s="159"/>
      <c r="C1202" s="159"/>
      <c r="D1202" s="159"/>
      <c r="E1202" s="161"/>
      <c r="F1202" s="162"/>
      <c r="G1202" s="311"/>
      <c r="H1202" s="312"/>
      <c r="I1202" s="163"/>
    </row>
    <row r="1203" spans="1:9" ht="15.75" x14ac:dyDescent="0.25">
      <c r="A1203" s="160"/>
      <c r="B1203" s="159"/>
      <c r="C1203" s="159"/>
      <c r="D1203" s="159"/>
      <c r="E1203" s="161"/>
      <c r="F1203" s="162"/>
      <c r="G1203" s="311"/>
      <c r="H1203" s="312"/>
      <c r="I1203" s="163"/>
    </row>
    <row r="1204" spans="1:9" ht="15.75" x14ac:dyDescent="0.25">
      <c r="A1204" s="160"/>
      <c r="B1204" s="159"/>
      <c r="C1204" s="159"/>
      <c r="D1204" s="159"/>
      <c r="E1204" s="161"/>
      <c r="F1204" s="162"/>
      <c r="G1204" s="311"/>
      <c r="H1204" s="312"/>
      <c r="I1204" s="163"/>
    </row>
    <row r="1205" spans="1:9" ht="15.75" x14ac:dyDescent="0.25">
      <c r="A1205" s="160"/>
      <c r="B1205" s="159"/>
      <c r="C1205" s="159"/>
      <c r="D1205" s="159"/>
      <c r="E1205" s="161"/>
      <c r="F1205" s="162"/>
      <c r="G1205" s="311"/>
      <c r="H1205" s="312"/>
      <c r="I1205" s="163"/>
    </row>
    <row r="1206" spans="1:9" ht="15.75" x14ac:dyDescent="0.25">
      <c r="A1206" s="160"/>
      <c r="B1206" s="159"/>
      <c r="C1206" s="159"/>
      <c r="D1206" s="159"/>
      <c r="E1206" s="161"/>
      <c r="F1206" s="162"/>
      <c r="G1206" s="311"/>
      <c r="H1206" s="312"/>
      <c r="I1206" s="163"/>
    </row>
    <row r="1207" spans="1:9" ht="15.75" x14ac:dyDescent="0.25">
      <c r="A1207" s="160"/>
      <c r="B1207" s="159"/>
      <c r="C1207" s="159"/>
      <c r="D1207" s="159"/>
      <c r="E1207" s="161"/>
      <c r="F1207" s="162"/>
      <c r="G1207" s="311"/>
      <c r="H1207" s="312"/>
      <c r="I1207" s="163"/>
    </row>
    <row r="1208" spans="1:9" ht="15.75" x14ac:dyDescent="0.25">
      <c r="A1208" s="160"/>
      <c r="B1208" s="159"/>
      <c r="C1208" s="159"/>
      <c r="D1208" s="159"/>
      <c r="E1208" s="161"/>
      <c r="F1208" s="162"/>
      <c r="G1208" s="311"/>
      <c r="H1208" s="312"/>
      <c r="I1208" s="163"/>
    </row>
    <row r="1209" spans="1:9" ht="15.75" x14ac:dyDescent="0.25">
      <c r="A1209" s="160"/>
      <c r="B1209" s="159"/>
      <c r="C1209" s="159"/>
      <c r="D1209" s="159"/>
      <c r="E1209" s="161"/>
      <c r="F1209" s="162"/>
      <c r="G1209" s="311"/>
      <c r="H1209" s="312"/>
      <c r="I1209" s="163"/>
    </row>
    <row r="1210" spans="1:9" ht="15.75" x14ac:dyDescent="0.25">
      <c r="A1210" s="160"/>
      <c r="B1210" s="159"/>
      <c r="C1210" s="159"/>
      <c r="D1210" s="159"/>
      <c r="E1210" s="161"/>
      <c r="F1210" s="162"/>
      <c r="G1210" s="311"/>
      <c r="H1210" s="312"/>
      <c r="I1210" s="163"/>
    </row>
    <row r="1211" spans="1:9" ht="15.75" x14ac:dyDescent="0.25">
      <c r="A1211" s="160"/>
      <c r="B1211" s="159"/>
      <c r="C1211" s="159"/>
      <c r="D1211" s="159"/>
      <c r="E1211" s="161"/>
      <c r="F1211" s="162"/>
      <c r="G1211" s="311"/>
      <c r="H1211" s="312"/>
      <c r="I1211" s="163"/>
    </row>
    <row r="1212" spans="1:9" ht="15.75" x14ac:dyDescent="0.25">
      <c r="A1212" s="160"/>
      <c r="B1212" s="159"/>
      <c r="C1212" s="159"/>
      <c r="D1212" s="159"/>
      <c r="E1212" s="161"/>
      <c r="F1212" s="162"/>
      <c r="G1212" s="311"/>
      <c r="H1212" s="312"/>
      <c r="I1212" s="163"/>
    </row>
    <row r="1213" spans="1:9" ht="15.75" x14ac:dyDescent="0.25">
      <c r="A1213" s="160"/>
      <c r="B1213" s="159"/>
      <c r="C1213" s="159"/>
      <c r="D1213" s="159"/>
      <c r="E1213" s="161"/>
      <c r="F1213" s="162"/>
      <c r="G1213" s="311"/>
      <c r="H1213" s="312"/>
      <c r="I1213" s="163"/>
    </row>
    <row r="1214" spans="1:9" ht="15.75" x14ac:dyDescent="0.25">
      <c r="A1214" s="160"/>
      <c r="B1214" s="159"/>
      <c r="C1214" s="159"/>
      <c r="D1214" s="159"/>
      <c r="E1214" s="161"/>
      <c r="F1214" s="162"/>
      <c r="G1214" s="311"/>
      <c r="H1214" s="312"/>
      <c r="I1214" s="163"/>
    </row>
    <row r="1215" spans="1:9" ht="15.75" x14ac:dyDescent="0.25">
      <c r="A1215" s="160"/>
      <c r="B1215" s="159"/>
      <c r="C1215" s="159"/>
      <c r="D1215" s="159"/>
      <c r="E1215" s="161"/>
      <c r="F1215" s="162"/>
      <c r="G1215" s="311"/>
      <c r="H1215" s="312"/>
      <c r="I1215" s="163"/>
    </row>
    <row r="1216" spans="1:9" ht="15.75" x14ac:dyDescent="0.25">
      <c r="A1216" s="160"/>
      <c r="B1216" s="159"/>
      <c r="C1216" s="159"/>
      <c r="D1216" s="159"/>
      <c r="E1216" s="161"/>
      <c r="F1216" s="162"/>
      <c r="G1216" s="311"/>
      <c r="H1216" s="312"/>
      <c r="I1216" s="163"/>
    </row>
    <row r="1217" spans="1:9" ht="15.75" x14ac:dyDescent="0.25">
      <c r="A1217" s="160"/>
      <c r="B1217" s="159"/>
      <c r="C1217" s="159"/>
      <c r="D1217" s="159"/>
      <c r="E1217" s="161"/>
      <c r="F1217" s="162"/>
      <c r="G1217" s="311"/>
      <c r="H1217" s="312"/>
      <c r="I1217" s="163"/>
    </row>
    <row r="1218" spans="1:9" ht="15.75" x14ac:dyDescent="0.25">
      <c r="A1218" s="160"/>
      <c r="B1218" s="159"/>
      <c r="C1218" s="159"/>
      <c r="D1218" s="159"/>
      <c r="E1218" s="161"/>
      <c r="F1218" s="162"/>
      <c r="G1218" s="311"/>
      <c r="H1218" s="312"/>
      <c r="I1218" s="163"/>
    </row>
    <row r="1219" spans="1:9" ht="15.75" x14ac:dyDescent="0.25">
      <c r="A1219" s="160"/>
      <c r="B1219" s="159"/>
      <c r="C1219" s="159"/>
      <c r="D1219" s="159"/>
      <c r="E1219" s="161"/>
      <c r="F1219" s="162"/>
      <c r="G1219" s="311"/>
      <c r="H1219" s="312"/>
      <c r="I1219" s="163"/>
    </row>
    <row r="1220" spans="1:9" ht="15.75" x14ac:dyDescent="0.25">
      <c r="A1220" s="160"/>
      <c r="B1220" s="159"/>
      <c r="C1220" s="159"/>
      <c r="D1220" s="159"/>
      <c r="E1220" s="161"/>
      <c r="F1220" s="162"/>
      <c r="G1220" s="311"/>
      <c r="H1220" s="312"/>
      <c r="I1220" s="163"/>
    </row>
    <row r="1221" spans="1:9" ht="15.75" x14ac:dyDescent="0.25">
      <c r="A1221" s="160"/>
      <c r="B1221" s="159"/>
      <c r="C1221" s="159"/>
      <c r="D1221" s="159"/>
      <c r="E1221" s="161"/>
      <c r="F1221" s="162"/>
      <c r="G1221" s="311"/>
      <c r="H1221" s="312"/>
      <c r="I1221" s="163"/>
    </row>
    <row r="1222" spans="1:9" ht="15.75" x14ac:dyDescent="0.25">
      <c r="A1222" s="160"/>
      <c r="B1222" s="159"/>
      <c r="C1222" s="159"/>
      <c r="D1222" s="159"/>
      <c r="E1222" s="161"/>
      <c r="F1222" s="162"/>
      <c r="G1222" s="311"/>
      <c r="H1222" s="312"/>
      <c r="I1222" s="163"/>
    </row>
    <row r="1223" spans="1:9" ht="15.75" x14ac:dyDescent="0.25">
      <c r="A1223" s="160"/>
      <c r="B1223" s="159"/>
      <c r="C1223" s="159"/>
      <c r="D1223" s="159"/>
      <c r="E1223" s="161"/>
      <c r="F1223" s="162"/>
      <c r="G1223" s="311"/>
      <c r="H1223" s="312"/>
      <c r="I1223" s="163"/>
    </row>
    <row r="1224" spans="1:9" ht="15.75" x14ac:dyDescent="0.25">
      <c r="A1224" s="160"/>
      <c r="B1224" s="159"/>
      <c r="C1224" s="159"/>
      <c r="D1224" s="159"/>
      <c r="E1224" s="161"/>
      <c r="F1224" s="162"/>
      <c r="G1224" s="311"/>
      <c r="H1224" s="312"/>
      <c r="I1224" s="163"/>
    </row>
    <row r="1225" spans="1:9" ht="15.75" x14ac:dyDescent="0.25">
      <c r="A1225" s="160"/>
      <c r="B1225" s="159"/>
      <c r="C1225" s="159"/>
      <c r="D1225" s="159"/>
      <c r="E1225" s="161"/>
      <c r="F1225" s="162"/>
      <c r="G1225" s="311"/>
      <c r="H1225" s="312"/>
      <c r="I1225" s="163"/>
    </row>
    <row r="1226" spans="1:9" ht="15.75" x14ac:dyDescent="0.25">
      <c r="A1226" s="160"/>
      <c r="B1226" s="159"/>
      <c r="C1226" s="159"/>
      <c r="D1226" s="159"/>
      <c r="E1226" s="161"/>
      <c r="F1226" s="162"/>
      <c r="G1226" s="311"/>
      <c r="H1226" s="312"/>
      <c r="I1226" s="163"/>
    </row>
    <row r="1227" spans="1:9" ht="15.75" x14ac:dyDescent="0.25">
      <c r="A1227" s="160"/>
      <c r="B1227" s="159"/>
      <c r="C1227" s="159"/>
      <c r="D1227" s="159"/>
      <c r="E1227" s="161"/>
      <c r="F1227" s="162"/>
      <c r="G1227" s="311"/>
      <c r="H1227" s="312"/>
      <c r="I1227" s="163"/>
    </row>
    <row r="1228" spans="1:9" ht="15.75" x14ac:dyDescent="0.25">
      <c r="A1228" s="160"/>
      <c r="B1228" s="159"/>
      <c r="C1228" s="159"/>
      <c r="D1228" s="159"/>
      <c r="E1228" s="161"/>
      <c r="F1228" s="162"/>
      <c r="G1228" s="311"/>
      <c r="H1228" s="312"/>
      <c r="I1228" s="163"/>
    </row>
    <row r="1229" spans="1:9" ht="15.75" x14ac:dyDescent="0.25">
      <c r="A1229" s="160"/>
      <c r="B1229" s="159"/>
      <c r="C1229" s="159"/>
      <c r="D1229" s="159"/>
      <c r="E1229" s="161"/>
      <c r="F1229" s="162"/>
      <c r="G1229" s="311"/>
      <c r="H1229" s="312"/>
      <c r="I1229" s="163"/>
    </row>
    <row r="1230" spans="1:9" ht="15.75" x14ac:dyDescent="0.25">
      <c r="A1230" s="160"/>
      <c r="B1230" s="159"/>
      <c r="C1230" s="159"/>
      <c r="D1230" s="159"/>
      <c r="E1230" s="161"/>
      <c r="F1230" s="162"/>
      <c r="G1230" s="311"/>
      <c r="H1230" s="312"/>
      <c r="I1230" s="163"/>
    </row>
    <row r="1231" spans="1:9" ht="15.75" x14ac:dyDescent="0.25">
      <c r="A1231" s="160"/>
      <c r="B1231" s="159"/>
      <c r="C1231" s="159"/>
      <c r="D1231" s="159"/>
      <c r="E1231" s="161"/>
      <c r="F1231" s="162"/>
      <c r="G1231" s="311"/>
      <c r="H1231" s="312"/>
      <c r="I1231" s="163"/>
    </row>
    <row r="1232" spans="1:9" ht="15.75" x14ac:dyDescent="0.25">
      <c r="A1232" s="160"/>
      <c r="B1232" s="159"/>
      <c r="C1232" s="159"/>
      <c r="D1232" s="159"/>
      <c r="E1232" s="161"/>
      <c r="F1232" s="162"/>
      <c r="G1232" s="311"/>
      <c r="H1232" s="312"/>
      <c r="I1232" s="163"/>
    </row>
    <row r="1233" spans="1:9" ht="15.75" x14ac:dyDescent="0.25">
      <c r="A1233" s="160"/>
      <c r="B1233" s="159"/>
      <c r="C1233" s="159"/>
      <c r="D1233" s="159"/>
      <c r="E1233" s="161"/>
      <c r="F1233" s="162"/>
      <c r="G1233" s="311"/>
      <c r="H1233" s="312"/>
      <c r="I1233" s="163"/>
    </row>
    <row r="1234" spans="1:9" ht="15.75" x14ac:dyDescent="0.25">
      <c r="A1234" s="160"/>
      <c r="B1234" s="159"/>
      <c r="C1234" s="159"/>
      <c r="D1234" s="159"/>
      <c r="E1234" s="161"/>
      <c r="F1234" s="162"/>
      <c r="G1234" s="311"/>
      <c r="H1234" s="312"/>
      <c r="I1234" s="163"/>
    </row>
    <row r="1235" spans="1:9" ht="15.75" x14ac:dyDescent="0.25">
      <c r="A1235" s="160"/>
      <c r="B1235" s="159"/>
      <c r="C1235" s="159"/>
      <c r="D1235" s="159"/>
      <c r="E1235" s="161"/>
      <c r="F1235" s="162"/>
      <c r="G1235" s="311"/>
      <c r="H1235" s="312"/>
      <c r="I1235" s="163"/>
    </row>
    <row r="1236" spans="1:9" ht="15.75" x14ac:dyDescent="0.25">
      <c r="A1236" s="160"/>
      <c r="B1236" s="159"/>
      <c r="C1236" s="159"/>
      <c r="D1236" s="159"/>
      <c r="E1236" s="161"/>
      <c r="F1236" s="162"/>
      <c r="G1236" s="311"/>
      <c r="H1236" s="312"/>
      <c r="I1236" s="163"/>
    </row>
    <row r="1237" spans="1:9" ht="15.75" x14ac:dyDescent="0.25">
      <c r="A1237" s="160"/>
      <c r="B1237" s="159"/>
      <c r="C1237" s="159"/>
      <c r="D1237" s="159"/>
      <c r="E1237" s="161"/>
      <c r="F1237" s="162"/>
      <c r="G1237" s="311"/>
      <c r="H1237" s="312"/>
      <c r="I1237" s="163"/>
    </row>
    <row r="1238" spans="1:9" ht="15.75" x14ac:dyDescent="0.25">
      <c r="A1238" s="160"/>
      <c r="B1238" s="159"/>
      <c r="C1238" s="159"/>
      <c r="D1238" s="159"/>
      <c r="E1238" s="161"/>
      <c r="F1238" s="162"/>
      <c r="G1238" s="311"/>
      <c r="H1238" s="312"/>
      <c r="I1238" s="163"/>
    </row>
    <row r="1239" spans="1:9" ht="15.75" x14ac:dyDescent="0.25">
      <c r="A1239" s="160"/>
      <c r="B1239" s="159"/>
      <c r="C1239" s="159"/>
      <c r="D1239" s="159"/>
      <c r="E1239" s="161"/>
      <c r="F1239" s="162"/>
      <c r="G1239" s="311"/>
      <c r="H1239" s="312"/>
      <c r="I1239" s="163"/>
    </row>
    <row r="1240" spans="1:9" ht="15.75" x14ac:dyDescent="0.25">
      <c r="A1240" s="160"/>
      <c r="B1240" s="159"/>
      <c r="C1240" s="159"/>
      <c r="D1240" s="159"/>
      <c r="E1240" s="161"/>
      <c r="F1240" s="162"/>
      <c r="G1240" s="311"/>
      <c r="H1240" s="312"/>
      <c r="I1240" s="163"/>
    </row>
    <row r="1241" spans="1:9" ht="15.75" x14ac:dyDescent="0.25">
      <c r="A1241" s="160"/>
      <c r="B1241" s="159"/>
      <c r="C1241" s="159"/>
      <c r="D1241" s="159"/>
      <c r="E1241" s="161"/>
      <c r="F1241" s="162"/>
      <c r="G1241" s="311"/>
      <c r="H1241" s="312"/>
      <c r="I1241" s="163"/>
    </row>
    <row r="1242" spans="1:9" ht="15.75" x14ac:dyDescent="0.25">
      <c r="A1242" s="160"/>
      <c r="B1242" s="159"/>
      <c r="C1242" s="159"/>
      <c r="D1242" s="159"/>
      <c r="E1242" s="161"/>
      <c r="F1242" s="162"/>
      <c r="G1242" s="311"/>
      <c r="H1242" s="312"/>
      <c r="I1242" s="163"/>
    </row>
    <row r="1243" spans="1:9" ht="15.75" x14ac:dyDescent="0.25">
      <c r="A1243" s="160"/>
      <c r="B1243" s="159"/>
      <c r="C1243" s="159"/>
      <c r="D1243" s="159"/>
      <c r="E1243" s="161"/>
      <c r="F1243" s="162"/>
      <c r="G1243" s="311"/>
      <c r="H1243" s="312"/>
      <c r="I1243" s="163"/>
    </row>
    <row r="1244" spans="1:9" ht="15.75" x14ac:dyDescent="0.25">
      <c r="A1244" s="160"/>
      <c r="B1244" s="159"/>
      <c r="C1244" s="159"/>
      <c r="D1244" s="159"/>
      <c r="E1244" s="161"/>
      <c r="F1244" s="162"/>
      <c r="G1244" s="311"/>
      <c r="H1244" s="312"/>
      <c r="I1244" s="163"/>
    </row>
    <row r="1245" spans="1:9" ht="15.75" x14ac:dyDescent="0.25">
      <c r="A1245" s="160"/>
      <c r="B1245" s="159"/>
      <c r="C1245" s="159"/>
      <c r="D1245" s="159"/>
      <c r="E1245" s="161"/>
      <c r="F1245" s="162"/>
      <c r="G1245" s="311"/>
      <c r="H1245" s="312"/>
      <c r="I1245" s="163"/>
    </row>
    <row r="1246" spans="1:9" ht="15.75" x14ac:dyDescent="0.25">
      <c r="A1246" s="160"/>
      <c r="B1246" s="159"/>
      <c r="C1246" s="159"/>
      <c r="D1246" s="159"/>
      <c r="E1246" s="161"/>
      <c r="F1246" s="162"/>
      <c r="G1246" s="311"/>
      <c r="H1246" s="312"/>
      <c r="I1246" s="163"/>
    </row>
    <row r="1247" spans="1:9" ht="15.75" x14ac:dyDescent="0.25">
      <c r="A1247" s="160"/>
      <c r="B1247" s="159"/>
      <c r="C1247" s="159"/>
      <c r="D1247" s="159"/>
      <c r="E1247" s="161"/>
      <c r="F1247" s="162"/>
      <c r="G1247" s="311"/>
      <c r="H1247" s="312"/>
      <c r="I1247" s="163"/>
    </row>
    <row r="1248" spans="1:9" ht="15.75" x14ac:dyDescent="0.25">
      <c r="A1248" s="160"/>
      <c r="B1248" s="159"/>
      <c r="C1248" s="159"/>
      <c r="D1248" s="159"/>
      <c r="E1248" s="161"/>
      <c r="F1248" s="162"/>
      <c r="G1248" s="311"/>
      <c r="H1248" s="312"/>
      <c r="I1248" s="163"/>
    </row>
    <row r="1249" spans="1:9" ht="15.75" x14ac:dyDescent="0.25">
      <c r="A1249" s="160"/>
      <c r="B1249" s="159"/>
      <c r="C1249" s="159"/>
      <c r="D1249" s="159"/>
      <c r="E1249" s="161"/>
      <c r="F1249" s="162"/>
      <c r="G1249" s="311"/>
      <c r="H1249" s="312"/>
      <c r="I1249" s="163"/>
    </row>
    <row r="1250" spans="1:9" ht="15.75" x14ac:dyDescent="0.25">
      <c r="A1250" s="160"/>
      <c r="B1250" s="159"/>
      <c r="C1250" s="159"/>
      <c r="D1250" s="159"/>
      <c r="E1250" s="161"/>
      <c r="F1250" s="162"/>
      <c r="G1250" s="311"/>
      <c r="H1250" s="312"/>
      <c r="I1250" s="163"/>
    </row>
    <row r="1251" spans="1:9" ht="15.75" x14ac:dyDescent="0.25">
      <c r="A1251" s="160"/>
      <c r="B1251" s="159"/>
      <c r="C1251" s="159"/>
      <c r="D1251" s="159"/>
      <c r="E1251" s="161"/>
      <c r="F1251" s="162"/>
      <c r="G1251" s="311"/>
      <c r="H1251" s="312"/>
      <c r="I1251" s="163"/>
    </row>
    <row r="1252" spans="1:9" ht="15.75" x14ac:dyDescent="0.25">
      <c r="A1252" s="160"/>
      <c r="B1252" s="159"/>
      <c r="C1252" s="159"/>
      <c r="D1252" s="159"/>
      <c r="E1252" s="161"/>
      <c r="F1252" s="162"/>
      <c r="G1252" s="311"/>
      <c r="H1252" s="312"/>
      <c r="I1252" s="163"/>
    </row>
    <row r="1253" spans="1:9" ht="15.75" x14ac:dyDescent="0.25">
      <c r="A1253" s="160"/>
      <c r="B1253" s="159"/>
      <c r="C1253" s="159"/>
      <c r="D1253" s="159"/>
      <c r="E1253" s="161"/>
      <c r="F1253" s="162"/>
      <c r="G1253" s="311"/>
      <c r="H1253" s="312"/>
      <c r="I1253" s="163"/>
    </row>
    <row r="1254" spans="1:9" ht="15.75" x14ac:dyDescent="0.25">
      <c r="A1254" s="160"/>
      <c r="B1254" s="159"/>
      <c r="C1254" s="159"/>
      <c r="D1254" s="159"/>
      <c r="E1254" s="161"/>
      <c r="F1254" s="162"/>
      <c r="G1254" s="311"/>
      <c r="H1254" s="312"/>
      <c r="I1254" s="163"/>
    </row>
    <row r="1255" spans="1:9" ht="15.75" x14ac:dyDescent="0.25">
      <c r="A1255" s="160"/>
      <c r="B1255" s="159"/>
      <c r="C1255" s="159"/>
      <c r="D1255" s="159"/>
      <c r="E1255" s="161"/>
      <c r="F1255" s="162"/>
      <c r="G1255" s="311"/>
      <c r="H1255" s="312"/>
      <c r="I1255" s="163"/>
    </row>
    <row r="1256" spans="1:9" ht="15.75" x14ac:dyDescent="0.25">
      <c r="A1256" s="160"/>
      <c r="B1256" s="159"/>
      <c r="C1256" s="159"/>
      <c r="D1256" s="159"/>
      <c r="E1256" s="161"/>
      <c r="F1256" s="162"/>
      <c r="G1256" s="311"/>
      <c r="H1256" s="312"/>
      <c r="I1256" s="163"/>
    </row>
    <row r="1257" spans="1:9" ht="15.75" x14ac:dyDescent="0.25">
      <c r="A1257" s="160"/>
      <c r="B1257" s="159"/>
      <c r="C1257" s="159"/>
      <c r="D1257" s="159"/>
      <c r="E1257" s="161"/>
      <c r="F1257" s="162"/>
      <c r="G1257" s="311"/>
      <c r="H1257" s="312"/>
      <c r="I1257" s="163"/>
    </row>
    <row r="1258" spans="1:9" ht="15.75" x14ac:dyDescent="0.25">
      <c r="A1258" s="160"/>
      <c r="B1258" s="159"/>
      <c r="C1258" s="159"/>
      <c r="D1258" s="159"/>
      <c r="E1258" s="161"/>
      <c r="F1258" s="162"/>
      <c r="G1258" s="311"/>
      <c r="H1258" s="312"/>
      <c r="I1258" s="163"/>
    </row>
    <row r="1259" spans="1:9" ht="15.75" x14ac:dyDescent="0.25">
      <c r="A1259" s="160"/>
      <c r="B1259" s="159"/>
      <c r="C1259" s="159"/>
      <c r="D1259" s="159"/>
      <c r="E1259" s="161"/>
      <c r="F1259" s="162"/>
      <c r="G1259" s="311"/>
      <c r="H1259" s="312"/>
      <c r="I1259" s="163"/>
    </row>
    <row r="1260" spans="1:9" ht="15.75" x14ac:dyDescent="0.25">
      <c r="A1260" s="160"/>
      <c r="B1260" s="159"/>
      <c r="C1260" s="159"/>
      <c r="D1260" s="159"/>
      <c r="E1260" s="161"/>
      <c r="F1260" s="162"/>
      <c r="G1260" s="311"/>
      <c r="H1260" s="312"/>
      <c r="I1260" s="163"/>
    </row>
    <row r="1261" spans="1:9" ht="15.75" x14ac:dyDescent="0.25">
      <c r="A1261" s="160"/>
      <c r="B1261" s="159"/>
      <c r="C1261" s="159"/>
      <c r="D1261" s="159"/>
      <c r="E1261" s="161"/>
      <c r="F1261" s="162"/>
      <c r="G1261" s="311"/>
      <c r="H1261" s="312"/>
      <c r="I1261" s="163"/>
    </row>
    <row r="1262" spans="1:9" ht="15.75" x14ac:dyDescent="0.25">
      <c r="A1262" s="160"/>
      <c r="B1262" s="159"/>
      <c r="C1262" s="159"/>
      <c r="D1262" s="159"/>
      <c r="E1262" s="161"/>
      <c r="F1262" s="162"/>
      <c r="G1262" s="311"/>
      <c r="H1262" s="312"/>
      <c r="I1262" s="163"/>
    </row>
    <row r="1263" spans="1:9" ht="15.75" x14ac:dyDescent="0.25">
      <c r="A1263" s="160"/>
      <c r="B1263" s="159"/>
      <c r="C1263" s="159"/>
      <c r="D1263" s="159"/>
      <c r="E1263" s="161"/>
      <c r="F1263" s="162"/>
      <c r="G1263" s="311"/>
      <c r="H1263" s="312"/>
      <c r="I1263" s="163"/>
    </row>
    <row r="1264" spans="1:9" ht="15.75" x14ac:dyDescent="0.25">
      <c r="A1264" s="160"/>
      <c r="B1264" s="159"/>
      <c r="C1264" s="159"/>
      <c r="D1264" s="159"/>
      <c r="E1264" s="161"/>
      <c r="F1264" s="162"/>
      <c r="G1264" s="311"/>
      <c r="H1264" s="312"/>
      <c r="I1264" s="163"/>
    </row>
    <row r="1265" spans="1:9" ht="15.75" x14ac:dyDescent="0.25">
      <c r="A1265" s="160"/>
      <c r="B1265" s="159"/>
      <c r="C1265" s="159"/>
      <c r="D1265" s="159"/>
      <c r="E1265" s="161"/>
      <c r="F1265" s="162"/>
      <c r="G1265" s="311"/>
      <c r="H1265" s="312"/>
      <c r="I1265" s="163"/>
    </row>
    <row r="1266" spans="1:9" ht="15.75" x14ac:dyDescent="0.25">
      <c r="A1266" s="160"/>
      <c r="B1266" s="159"/>
      <c r="C1266" s="159"/>
      <c r="D1266" s="159"/>
      <c r="E1266" s="161"/>
      <c r="F1266" s="162"/>
      <c r="G1266" s="311"/>
      <c r="H1266" s="312"/>
      <c r="I1266" s="163"/>
    </row>
    <row r="1267" spans="1:9" ht="15.75" x14ac:dyDescent="0.25">
      <c r="A1267" s="160"/>
      <c r="B1267" s="159"/>
      <c r="C1267" s="159"/>
      <c r="D1267" s="159"/>
      <c r="E1267" s="161"/>
      <c r="F1267" s="162"/>
      <c r="G1267" s="311"/>
      <c r="H1267" s="312"/>
      <c r="I1267" s="163"/>
    </row>
    <row r="1268" spans="1:9" ht="15.75" x14ac:dyDescent="0.25">
      <c r="A1268" s="160"/>
      <c r="B1268" s="159"/>
      <c r="C1268" s="159"/>
      <c r="D1268" s="159"/>
      <c r="E1268" s="161"/>
      <c r="F1268" s="162"/>
      <c r="G1268" s="311"/>
      <c r="H1268" s="312"/>
      <c r="I1268" s="163"/>
    </row>
    <row r="1269" spans="1:9" ht="15.75" x14ac:dyDescent="0.25">
      <c r="A1269" s="160"/>
      <c r="B1269" s="159"/>
      <c r="C1269" s="159"/>
      <c r="D1269" s="159"/>
      <c r="E1269" s="161"/>
      <c r="F1269" s="162"/>
      <c r="G1269" s="311"/>
      <c r="H1269" s="312"/>
      <c r="I1269" s="163"/>
    </row>
    <row r="1270" spans="1:9" ht="15.75" x14ac:dyDescent="0.25">
      <c r="A1270" s="160"/>
      <c r="B1270" s="159"/>
      <c r="C1270" s="159"/>
      <c r="D1270" s="159"/>
      <c r="E1270" s="161"/>
      <c r="F1270" s="162"/>
      <c r="G1270" s="311"/>
      <c r="H1270" s="312"/>
      <c r="I1270" s="163"/>
    </row>
    <row r="1271" spans="1:9" ht="15.75" x14ac:dyDescent="0.25">
      <c r="A1271" s="160"/>
      <c r="B1271" s="159"/>
      <c r="C1271" s="159"/>
      <c r="D1271" s="159"/>
      <c r="E1271" s="161"/>
      <c r="F1271" s="162"/>
      <c r="G1271" s="311"/>
      <c r="H1271" s="312"/>
      <c r="I1271" s="163"/>
    </row>
    <row r="1272" spans="1:9" ht="15.75" x14ac:dyDescent="0.25">
      <c r="A1272" s="160"/>
      <c r="B1272" s="159"/>
      <c r="C1272" s="159"/>
      <c r="D1272" s="159"/>
      <c r="E1272" s="161"/>
      <c r="F1272" s="162"/>
      <c r="G1272" s="311"/>
      <c r="H1272" s="312"/>
      <c r="I1272" s="163"/>
    </row>
    <row r="1273" spans="1:9" ht="15.75" x14ac:dyDescent="0.25">
      <c r="A1273" s="160"/>
      <c r="B1273" s="159"/>
      <c r="C1273" s="159"/>
      <c r="D1273" s="159"/>
      <c r="E1273" s="161"/>
      <c r="F1273" s="162"/>
      <c r="G1273" s="311"/>
      <c r="H1273" s="312"/>
      <c r="I1273" s="163"/>
    </row>
    <row r="1274" spans="1:9" ht="15.75" x14ac:dyDescent="0.25">
      <c r="A1274" s="160"/>
      <c r="B1274" s="159"/>
      <c r="C1274" s="159"/>
      <c r="D1274" s="159"/>
      <c r="E1274" s="161"/>
      <c r="F1274" s="162"/>
      <c r="G1274" s="311"/>
      <c r="H1274" s="312"/>
      <c r="I1274" s="163"/>
    </row>
    <row r="1275" spans="1:9" ht="15.75" x14ac:dyDescent="0.25">
      <c r="A1275" s="160"/>
      <c r="B1275" s="159"/>
      <c r="C1275" s="159"/>
      <c r="D1275" s="159"/>
      <c r="E1275" s="161"/>
      <c r="F1275" s="162"/>
      <c r="G1275" s="311"/>
      <c r="H1275" s="312"/>
      <c r="I1275" s="163"/>
    </row>
    <row r="1276" spans="1:9" ht="15.75" x14ac:dyDescent="0.25">
      <c r="A1276" s="160"/>
      <c r="B1276" s="159"/>
      <c r="C1276" s="159"/>
      <c r="D1276" s="159"/>
      <c r="E1276" s="161"/>
      <c r="F1276" s="162"/>
      <c r="G1276" s="311"/>
      <c r="H1276" s="312"/>
      <c r="I1276" s="163"/>
    </row>
    <row r="1277" spans="1:9" ht="15.75" x14ac:dyDescent="0.25">
      <c r="A1277" s="160"/>
      <c r="B1277" s="159"/>
      <c r="C1277" s="159"/>
      <c r="D1277" s="159"/>
      <c r="E1277" s="161"/>
      <c r="F1277" s="162"/>
      <c r="G1277" s="311"/>
      <c r="H1277" s="312"/>
      <c r="I1277" s="163"/>
    </row>
    <row r="1278" spans="1:9" ht="15.75" x14ac:dyDescent="0.25">
      <c r="A1278" s="160"/>
      <c r="B1278" s="159"/>
      <c r="C1278" s="159"/>
      <c r="D1278" s="159"/>
      <c r="E1278" s="161"/>
      <c r="F1278" s="162"/>
      <c r="G1278" s="311"/>
      <c r="H1278" s="312"/>
      <c r="I1278" s="163"/>
    </row>
    <row r="1279" spans="1:9" ht="15.75" x14ac:dyDescent="0.25">
      <c r="A1279" s="160"/>
      <c r="B1279" s="159"/>
      <c r="C1279" s="159"/>
      <c r="D1279" s="159"/>
      <c r="E1279" s="161"/>
      <c r="F1279" s="162"/>
      <c r="G1279" s="311"/>
      <c r="H1279" s="312"/>
      <c r="I1279" s="163"/>
    </row>
    <row r="1280" spans="1:9" ht="15.75" x14ac:dyDescent="0.25">
      <c r="A1280" s="160"/>
      <c r="B1280" s="159"/>
      <c r="C1280" s="159"/>
      <c r="D1280" s="159"/>
      <c r="E1280" s="161"/>
      <c r="F1280" s="162"/>
      <c r="G1280" s="311"/>
      <c r="H1280" s="312"/>
      <c r="I1280" s="163"/>
    </row>
    <row r="1281" spans="1:9" ht="15.75" x14ac:dyDescent="0.25">
      <c r="A1281" s="160"/>
      <c r="B1281" s="159"/>
      <c r="C1281" s="159"/>
      <c r="D1281" s="159"/>
      <c r="E1281" s="161"/>
      <c r="F1281" s="162"/>
      <c r="G1281" s="311"/>
      <c r="H1281" s="312"/>
      <c r="I1281" s="163"/>
    </row>
    <row r="1282" spans="1:9" ht="15.75" x14ac:dyDescent="0.25">
      <c r="A1282" s="160"/>
      <c r="B1282" s="159"/>
      <c r="C1282" s="159"/>
      <c r="D1282" s="159"/>
      <c r="E1282" s="161"/>
      <c r="F1282" s="162"/>
      <c r="G1282" s="311"/>
      <c r="H1282" s="312"/>
      <c r="I1282" s="163"/>
    </row>
    <row r="1283" spans="1:9" ht="15.75" x14ac:dyDescent="0.25">
      <c r="A1283" s="160"/>
      <c r="B1283" s="159"/>
      <c r="C1283" s="159"/>
      <c r="D1283" s="159"/>
      <c r="E1283" s="161"/>
      <c r="F1283" s="162"/>
      <c r="G1283" s="311"/>
      <c r="H1283" s="312"/>
      <c r="I1283" s="163"/>
    </row>
    <row r="1284" spans="1:9" ht="15.75" x14ac:dyDescent="0.25">
      <c r="A1284" s="160"/>
      <c r="B1284" s="159"/>
      <c r="C1284" s="159"/>
      <c r="D1284" s="159"/>
      <c r="E1284" s="161"/>
      <c r="F1284" s="162"/>
      <c r="G1284" s="311"/>
      <c r="H1284" s="312"/>
      <c r="I1284" s="163"/>
    </row>
    <row r="1285" spans="1:9" ht="15.75" x14ac:dyDescent="0.25">
      <c r="A1285" s="160"/>
      <c r="B1285" s="159"/>
      <c r="C1285" s="159"/>
      <c r="D1285" s="159"/>
      <c r="E1285" s="161"/>
      <c r="F1285" s="162"/>
      <c r="G1285" s="311"/>
      <c r="H1285" s="312"/>
      <c r="I1285" s="163"/>
    </row>
    <row r="1286" spans="1:9" ht="15.75" x14ac:dyDescent="0.25">
      <c r="A1286" s="160"/>
      <c r="B1286" s="159"/>
      <c r="C1286" s="159"/>
      <c r="D1286" s="159"/>
      <c r="E1286" s="161"/>
      <c r="F1286" s="162"/>
      <c r="G1286" s="311"/>
      <c r="H1286" s="312"/>
      <c r="I1286" s="163"/>
    </row>
    <row r="1287" spans="1:9" ht="15.75" x14ac:dyDescent="0.25">
      <c r="A1287" s="160"/>
      <c r="B1287" s="159"/>
      <c r="C1287" s="159"/>
      <c r="D1287" s="159"/>
      <c r="E1287" s="161"/>
      <c r="F1287" s="162"/>
      <c r="G1287" s="311"/>
      <c r="H1287" s="312"/>
      <c r="I1287" s="163"/>
    </row>
    <row r="1288" spans="1:9" ht="15.75" x14ac:dyDescent="0.25">
      <c r="A1288" s="160"/>
      <c r="B1288" s="159"/>
      <c r="C1288" s="159"/>
      <c r="D1288" s="159"/>
      <c r="E1288" s="161"/>
      <c r="F1288" s="162"/>
      <c r="G1288" s="311"/>
      <c r="H1288" s="312"/>
      <c r="I1288" s="163"/>
    </row>
    <row r="1289" spans="1:9" ht="15.75" x14ac:dyDescent="0.25">
      <c r="A1289" s="160"/>
      <c r="B1289" s="159"/>
      <c r="C1289" s="159"/>
      <c r="D1289" s="159"/>
      <c r="E1289" s="161"/>
      <c r="F1289" s="162"/>
      <c r="G1289" s="311"/>
      <c r="H1289" s="312"/>
      <c r="I1289" s="163"/>
    </row>
    <row r="1290" spans="1:9" ht="15.75" x14ac:dyDescent="0.25">
      <c r="A1290" s="160"/>
      <c r="B1290" s="159"/>
      <c r="C1290" s="159"/>
      <c r="D1290" s="159"/>
      <c r="E1290" s="161"/>
      <c r="F1290" s="162"/>
      <c r="G1290" s="311"/>
      <c r="H1290" s="312"/>
      <c r="I1290" s="163"/>
    </row>
    <row r="1291" spans="1:9" ht="15.75" x14ac:dyDescent="0.25">
      <c r="A1291" s="160"/>
      <c r="B1291" s="159"/>
      <c r="C1291" s="159"/>
      <c r="D1291" s="159"/>
      <c r="E1291" s="161"/>
      <c r="F1291" s="162"/>
      <c r="G1291" s="311"/>
      <c r="H1291" s="312"/>
      <c r="I1291" s="163"/>
    </row>
    <row r="1292" spans="1:9" ht="15.75" x14ac:dyDescent="0.25">
      <c r="A1292" s="160"/>
      <c r="B1292" s="159"/>
      <c r="C1292" s="159"/>
      <c r="D1292" s="159"/>
      <c r="E1292" s="161"/>
      <c r="F1292" s="162"/>
      <c r="G1292" s="311"/>
      <c r="H1292" s="312"/>
      <c r="I1292" s="163"/>
    </row>
    <row r="1293" spans="1:9" ht="15.75" x14ac:dyDescent="0.25">
      <c r="A1293" s="160"/>
      <c r="B1293" s="159"/>
      <c r="C1293" s="159"/>
      <c r="D1293" s="159"/>
      <c r="E1293" s="161"/>
      <c r="F1293" s="162"/>
      <c r="G1293" s="311"/>
      <c r="H1293" s="312"/>
      <c r="I1293" s="163"/>
    </row>
    <row r="1294" spans="1:9" ht="15.75" x14ac:dyDescent="0.25">
      <c r="A1294" s="160"/>
      <c r="B1294" s="159"/>
      <c r="C1294" s="159"/>
      <c r="D1294" s="159"/>
      <c r="E1294" s="161"/>
      <c r="F1294" s="162"/>
      <c r="G1294" s="311"/>
      <c r="H1294" s="312"/>
      <c r="I1294" s="163"/>
    </row>
    <row r="1295" spans="1:9" ht="15.75" x14ac:dyDescent="0.25">
      <c r="A1295" s="160"/>
      <c r="B1295" s="159"/>
      <c r="C1295" s="159"/>
      <c r="D1295" s="159"/>
      <c r="E1295" s="161"/>
      <c r="F1295" s="162"/>
      <c r="G1295" s="311"/>
      <c r="H1295" s="312"/>
      <c r="I1295" s="163"/>
    </row>
    <row r="1296" spans="1:9" ht="15.75" x14ac:dyDescent="0.25">
      <c r="A1296" s="160"/>
      <c r="B1296" s="159"/>
      <c r="C1296" s="159"/>
      <c r="D1296" s="159"/>
      <c r="E1296" s="161"/>
      <c r="F1296" s="162"/>
      <c r="G1296" s="311"/>
      <c r="H1296" s="312"/>
      <c r="I1296" s="163"/>
    </row>
    <row r="1297" spans="1:9" ht="15.75" x14ac:dyDescent="0.25">
      <c r="A1297" s="160"/>
      <c r="B1297" s="159"/>
      <c r="C1297" s="159"/>
      <c r="D1297" s="159"/>
      <c r="E1297" s="161"/>
      <c r="F1297" s="162"/>
      <c r="G1297" s="311"/>
      <c r="H1297" s="312"/>
      <c r="I1297" s="163"/>
    </row>
    <row r="1298" spans="1:9" ht="15.75" x14ac:dyDescent="0.25">
      <c r="A1298" s="160"/>
      <c r="B1298" s="159"/>
      <c r="C1298" s="159"/>
      <c r="D1298" s="159"/>
      <c r="E1298" s="161"/>
      <c r="F1298" s="162"/>
      <c r="G1298" s="311"/>
      <c r="H1298" s="312"/>
      <c r="I1298" s="163"/>
    </row>
    <row r="1299" spans="1:9" ht="15.75" x14ac:dyDescent="0.25">
      <c r="A1299" s="160"/>
      <c r="B1299" s="159"/>
      <c r="C1299" s="159"/>
      <c r="D1299" s="159"/>
      <c r="E1299" s="161"/>
      <c r="F1299" s="162"/>
      <c r="G1299" s="311"/>
      <c r="H1299" s="312"/>
      <c r="I1299" s="163"/>
    </row>
    <row r="1300" spans="1:9" ht="15.75" x14ac:dyDescent="0.25">
      <c r="A1300" s="160"/>
      <c r="B1300" s="159"/>
      <c r="C1300" s="159"/>
      <c r="D1300" s="159"/>
      <c r="E1300" s="161"/>
      <c r="F1300" s="162"/>
      <c r="G1300" s="311"/>
      <c r="H1300" s="312"/>
      <c r="I1300" s="163"/>
    </row>
    <row r="1301" spans="1:9" ht="15.75" x14ac:dyDescent="0.25">
      <c r="A1301" s="160"/>
      <c r="B1301" s="159"/>
      <c r="C1301" s="159"/>
      <c r="D1301" s="159"/>
      <c r="E1301" s="161"/>
      <c r="F1301" s="162"/>
      <c r="G1301" s="311"/>
      <c r="H1301" s="312"/>
      <c r="I1301" s="163"/>
    </row>
    <row r="1302" spans="1:9" ht="15.75" x14ac:dyDescent="0.25">
      <c r="A1302" s="160"/>
      <c r="B1302" s="159"/>
      <c r="C1302" s="159"/>
      <c r="D1302" s="159"/>
      <c r="E1302" s="161"/>
      <c r="F1302" s="162"/>
      <c r="G1302" s="311"/>
      <c r="H1302" s="312"/>
      <c r="I1302" s="163"/>
    </row>
    <row r="1303" spans="1:9" ht="15.75" x14ac:dyDescent="0.25">
      <c r="A1303" s="160"/>
      <c r="B1303" s="159"/>
      <c r="C1303" s="159"/>
      <c r="D1303" s="159"/>
      <c r="E1303" s="161"/>
      <c r="F1303" s="162"/>
      <c r="G1303" s="311"/>
      <c r="H1303" s="312"/>
      <c r="I1303" s="163"/>
    </row>
    <row r="1304" spans="1:9" ht="15.75" x14ac:dyDescent="0.25">
      <c r="A1304" s="160"/>
      <c r="B1304" s="159"/>
      <c r="C1304" s="159"/>
      <c r="D1304" s="159"/>
      <c r="E1304" s="161"/>
      <c r="F1304" s="162"/>
      <c r="G1304" s="311"/>
      <c r="H1304" s="312"/>
      <c r="I1304" s="163"/>
    </row>
    <row r="1305" spans="1:9" ht="15.75" x14ac:dyDescent="0.25">
      <c r="A1305" s="160"/>
      <c r="B1305" s="159"/>
      <c r="C1305" s="159"/>
      <c r="D1305" s="159"/>
      <c r="E1305" s="161"/>
      <c r="F1305" s="162"/>
      <c r="G1305" s="311"/>
      <c r="H1305" s="312"/>
      <c r="I1305" s="163"/>
    </row>
    <row r="1306" spans="1:9" ht="15.75" x14ac:dyDescent="0.25">
      <c r="A1306" s="160"/>
      <c r="B1306" s="159"/>
      <c r="C1306" s="159"/>
      <c r="D1306" s="159"/>
      <c r="E1306" s="161"/>
      <c r="F1306" s="162"/>
      <c r="G1306" s="311"/>
      <c r="H1306" s="312"/>
      <c r="I1306" s="163"/>
    </row>
    <row r="1307" spans="1:9" ht="15.75" x14ac:dyDescent="0.25">
      <c r="A1307" s="160"/>
      <c r="B1307" s="159"/>
      <c r="C1307" s="159"/>
      <c r="D1307" s="159"/>
      <c r="E1307" s="161"/>
      <c r="F1307" s="162"/>
      <c r="G1307" s="311"/>
      <c r="H1307" s="312"/>
      <c r="I1307" s="163"/>
    </row>
    <row r="1308" spans="1:9" ht="15.75" x14ac:dyDescent="0.25">
      <c r="A1308" s="160"/>
      <c r="B1308" s="159"/>
      <c r="C1308" s="159"/>
      <c r="D1308" s="159"/>
      <c r="E1308" s="161"/>
      <c r="F1308" s="162"/>
      <c r="G1308" s="311"/>
      <c r="H1308" s="312"/>
      <c r="I1308" s="163"/>
    </row>
    <row r="1309" spans="1:9" ht="15.75" x14ac:dyDescent="0.25">
      <c r="A1309" s="160"/>
      <c r="B1309" s="159"/>
      <c r="C1309" s="159"/>
      <c r="D1309" s="159"/>
      <c r="E1309" s="161"/>
      <c r="F1309" s="162"/>
      <c r="G1309" s="311"/>
      <c r="H1309" s="312"/>
      <c r="I1309" s="163"/>
    </row>
    <row r="1310" spans="1:9" ht="15.75" x14ac:dyDescent="0.25">
      <c r="A1310" s="160"/>
      <c r="B1310" s="159"/>
      <c r="C1310" s="159"/>
      <c r="D1310" s="159"/>
      <c r="E1310" s="161"/>
      <c r="F1310" s="162"/>
      <c r="G1310" s="311"/>
      <c r="H1310" s="312"/>
      <c r="I1310" s="163"/>
    </row>
    <row r="1311" spans="1:9" ht="15.75" x14ac:dyDescent="0.25">
      <c r="A1311" s="160"/>
      <c r="B1311" s="159"/>
      <c r="C1311" s="159"/>
      <c r="D1311" s="159"/>
      <c r="E1311" s="161"/>
      <c r="F1311" s="162"/>
      <c r="G1311" s="311"/>
      <c r="H1311" s="312"/>
      <c r="I1311" s="163"/>
    </row>
    <row r="1312" spans="1:9" ht="15.75" x14ac:dyDescent="0.25">
      <c r="A1312" s="160"/>
      <c r="B1312" s="159"/>
      <c r="C1312" s="159"/>
      <c r="D1312" s="159"/>
      <c r="E1312" s="161"/>
      <c r="F1312" s="162"/>
      <c r="G1312" s="311"/>
      <c r="H1312" s="312"/>
      <c r="I1312" s="163"/>
    </row>
    <row r="1313" spans="1:9" ht="15.75" x14ac:dyDescent="0.25">
      <c r="A1313" s="160"/>
      <c r="B1313" s="159"/>
      <c r="C1313" s="159"/>
      <c r="D1313" s="159"/>
      <c r="E1313" s="161"/>
      <c r="F1313" s="162"/>
      <c r="G1313" s="311"/>
      <c r="H1313" s="312"/>
      <c r="I1313" s="163"/>
    </row>
    <row r="1314" spans="1:9" ht="15.75" x14ac:dyDescent="0.25">
      <c r="A1314" s="160"/>
      <c r="B1314" s="159"/>
      <c r="C1314" s="159"/>
      <c r="D1314" s="159"/>
      <c r="E1314" s="161"/>
      <c r="F1314" s="162"/>
      <c r="G1314" s="311"/>
      <c r="H1314" s="312"/>
      <c r="I1314" s="163"/>
    </row>
    <row r="1315" spans="1:9" ht="15.75" x14ac:dyDescent="0.25">
      <c r="A1315" s="160"/>
      <c r="B1315" s="159"/>
      <c r="C1315" s="159"/>
      <c r="D1315" s="159"/>
      <c r="E1315" s="161"/>
      <c r="F1315" s="162"/>
      <c r="G1315" s="311"/>
      <c r="H1315" s="312"/>
      <c r="I1315" s="163"/>
    </row>
    <row r="1316" spans="1:9" ht="15.75" x14ac:dyDescent="0.25">
      <c r="A1316" s="160"/>
      <c r="B1316" s="159"/>
      <c r="C1316" s="159"/>
      <c r="D1316" s="159"/>
      <c r="E1316" s="161"/>
      <c r="F1316" s="162"/>
      <c r="G1316" s="311"/>
      <c r="H1316" s="312"/>
      <c r="I1316" s="163"/>
    </row>
    <row r="1317" spans="1:9" ht="15.75" x14ac:dyDescent="0.25">
      <c r="A1317" s="160"/>
      <c r="B1317" s="159"/>
      <c r="C1317" s="159"/>
      <c r="D1317" s="159"/>
      <c r="E1317" s="161"/>
      <c r="F1317" s="162"/>
      <c r="G1317" s="311"/>
      <c r="H1317" s="312"/>
      <c r="I1317" s="163"/>
    </row>
    <row r="1318" spans="1:9" ht="15.75" x14ac:dyDescent="0.25">
      <c r="A1318" s="160"/>
      <c r="B1318" s="159"/>
      <c r="C1318" s="159"/>
      <c r="D1318" s="159"/>
      <c r="E1318" s="161"/>
      <c r="F1318" s="162"/>
      <c r="G1318" s="311"/>
      <c r="H1318" s="312"/>
      <c r="I1318" s="163"/>
    </row>
    <row r="1319" spans="1:9" ht="15.75" x14ac:dyDescent="0.25">
      <c r="A1319" s="160"/>
      <c r="B1319" s="159"/>
      <c r="C1319" s="159"/>
      <c r="D1319" s="159"/>
      <c r="E1319" s="161"/>
      <c r="F1319" s="162"/>
      <c r="G1319" s="311"/>
      <c r="H1319" s="312"/>
      <c r="I1319" s="163"/>
    </row>
    <row r="1320" spans="1:9" ht="15.75" x14ac:dyDescent="0.25">
      <c r="A1320" s="160"/>
      <c r="B1320" s="159"/>
      <c r="C1320" s="159"/>
      <c r="D1320" s="159"/>
      <c r="E1320" s="161"/>
      <c r="F1320" s="162"/>
      <c r="G1320" s="311"/>
      <c r="H1320" s="312"/>
      <c r="I1320" s="163"/>
    </row>
    <row r="1321" spans="1:9" ht="15.75" x14ac:dyDescent="0.25">
      <c r="A1321" s="160"/>
      <c r="B1321" s="159"/>
      <c r="C1321" s="159"/>
      <c r="D1321" s="159"/>
      <c r="E1321" s="161"/>
      <c r="F1321" s="162"/>
      <c r="G1321" s="311"/>
      <c r="H1321" s="312"/>
      <c r="I1321" s="163"/>
    </row>
    <row r="1322" spans="1:9" ht="15.75" x14ac:dyDescent="0.25">
      <c r="A1322" s="160"/>
      <c r="B1322" s="159"/>
      <c r="C1322" s="159"/>
      <c r="D1322" s="159"/>
      <c r="E1322" s="161"/>
      <c r="F1322" s="162"/>
      <c r="G1322" s="311"/>
      <c r="H1322" s="312"/>
      <c r="I1322" s="163"/>
    </row>
    <row r="1323" spans="1:9" ht="15.75" x14ac:dyDescent="0.25">
      <c r="A1323" s="160"/>
      <c r="B1323" s="159"/>
      <c r="C1323" s="159"/>
      <c r="D1323" s="159"/>
      <c r="E1323" s="161"/>
      <c r="F1323" s="162"/>
      <c r="G1323" s="311"/>
      <c r="H1323" s="312"/>
      <c r="I1323" s="163"/>
    </row>
    <row r="1324" spans="1:9" ht="15.75" x14ac:dyDescent="0.25">
      <c r="A1324" s="160"/>
      <c r="B1324" s="159"/>
      <c r="C1324" s="159"/>
      <c r="D1324" s="159"/>
      <c r="E1324" s="161"/>
      <c r="F1324" s="162"/>
      <c r="G1324" s="311"/>
      <c r="H1324" s="312"/>
      <c r="I1324" s="163"/>
    </row>
    <row r="1325" spans="1:9" ht="15.75" x14ac:dyDescent="0.25">
      <c r="A1325" s="160"/>
      <c r="B1325" s="159"/>
      <c r="C1325" s="159"/>
      <c r="D1325" s="159"/>
      <c r="E1325" s="161"/>
      <c r="F1325" s="162"/>
      <c r="G1325" s="311"/>
      <c r="H1325" s="312"/>
      <c r="I1325" s="163"/>
    </row>
    <row r="1326" spans="1:9" ht="15.75" x14ac:dyDescent="0.25">
      <c r="A1326" s="160"/>
      <c r="B1326" s="159"/>
      <c r="C1326" s="159"/>
      <c r="D1326" s="159"/>
      <c r="E1326" s="161"/>
      <c r="F1326" s="162"/>
      <c r="G1326" s="311"/>
      <c r="H1326" s="312"/>
      <c r="I1326" s="163"/>
    </row>
    <row r="1327" spans="1:9" ht="15.75" x14ac:dyDescent="0.25">
      <c r="A1327" s="160"/>
      <c r="B1327" s="159"/>
      <c r="C1327" s="159"/>
      <c r="D1327" s="159"/>
      <c r="E1327" s="161"/>
      <c r="F1327" s="162"/>
      <c r="G1327" s="311"/>
      <c r="H1327" s="312"/>
      <c r="I1327" s="163"/>
    </row>
    <row r="1328" spans="1:9" ht="15.75" x14ac:dyDescent="0.25">
      <c r="A1328" s="160"/>
      <c r="B1328" s="159"/>
      <c r="C1328" s="159"/>
      <c r="D1328" s="159"/>
      <c r="E1328" s="161"/>
      <c r="F1328" s="162"/>
      <c r="G1328" s="311"/>
      <c r="H1328" s="312"/>
      <c r="I1328" s="163"/>
    </row>
    <row r="1329" spans="1:9" ht="15.75" x14ac:dyDescent="0.25">
      <c r="A1329" s="160"/>
      <c r="B1329" s="159"/>
      <c r="C1329" s="159"/>
      <c r="D1329" s="159"/>
      <c r="E1329" s="161"/>
      <c r="F1329" s="162"/>
      <c r="G1329" s="311"/>
      <c r="H1329" s="312"/>
      <c r="I1329" s="163"/>
    </row>
    <row r="1330" spans="1:9" ht="15.75" x14ac:dyDescent="0.25">
      <c r="A1330" s="160"/>
      <c r="B1330" s="159"/>
      <c r="C1330" s="159"/>
      <c r="D1330" s="159"/>
      <c r="E1330" s="161"/>
      <c r="F1330" s="162"/>
      <c r="G1330" s="311"/>
      <c r="H1330" s="312"/>
      <c r="I1330" s="163"/>
    </row>
    <row r="1331" spans="1:9" ht="15.75" x14ac:dyDescent="0.25">
      <c r="A1331" s="160"/>
      <c r="B1331" s="159"/>
      <c r="C1331" s="159"/>
      <c r="D1331" s="159"/>
      <c r="E1331" s="161"/>
      <c r="F1331" s="162"/>
      <c r="G1331" s="311"/>
      <c r="H1331" s="312"/>
      <c r="I1331" s="163"/>
    </row>
    <row r="1332" spans="1:9" ht="15.75" x14ac:dyDescent="0.25">
      <c r="A1332" s="160"/>
      <c r="B1332" s="159"/>
      <c r="C1332" s="159"/>
      <c r="D1332" s="159"/>
      <c r="E1332" s="161"/>
      <c r="F1332" s="162"/>
      <c r="G1332" s="311"/>
      <c r="H1332" s="312"/>
      <c r="I1332" s="163"/>
    </row>
    <row r="1333" spans="1:9" ht="15.75" x14ac:dyDescent="0.25">
      <c r="A1333" s="160"/>
      <c r="B1333" s="159"/>
      <c r="C1333" s="159"/>
      <c r="D1333" s="159"/>
      <c r="E1333" s="161"/>
      <c r="F1333" s="162"/>
      <c r="G1333" s="311"/>
      <c r="H1333" s="312"/>
      <c r="I1333" s="163"/>
    </row>
    <row r="1334" spans="1:9" ht="15.75" x14ac:dyDescent="0.25">
      <c r="A1334" s="160"/>
      <c r="B1334" s="159"/>
      <c r="C1334" s="159"/>
      <c r="D1334" s="159"/>
      <c r="E1334" s="161"/>
      <c r="F1334" s="162"/>
      <c r="G1334" s="311"/>
      <c r="H1334" s="312"/>
      <c r="I1334" s="163"/>
    </row>
    <row r="1335" spans="1:9" ht="15.75" x14ac:dyDescent="0.25">
      <c r="A1335" s="160"/>
      <c r="B1335" s="159"/>
      <c r="C1335" s="159"/>
      <c r="D1335" s="159"/>
      <c r="E1335" s="161"/>
      <c r="F1335" s="162"/>
      <c r="G1335" s="311"/>
      <c r="H1335" s="312"/>
      <c r="I1335" s="163"/>
    </row>
    <row r="1336" spans="1:9" ht="15.75" x14ac:dyDescent="0.25">
      <c r="A1336" s="160"/>
      <c r="B1336" s="159"/>
      <c r="C1336" s="159"/>
      <c r="D1336" s="159"/>
      <c r="E1336" s="161"/>
      <c r="F1336" s="162"/>
      <c r="G1336" s="311"/>
      <c r="H1336" s="312"/>
      <c r="I1336" s="163"/>
    </row>
    <row r="1337" spans="1:9" ht="15.75" x14ac:dyDescent="0.25">
      <c r="A1337" s="160"/>
      <c r="B1337" s="159"/>
      <c r="C1337" s="159"/>
      <c r="D1337" s="159"/>
      <c r="E1337" s="161"/>
      <c r="F1337" s="162"/>
      <c r="G1337" s="311"/>
      <c r="H1337" s="312"/>
      <c r="I1337" s="163"/>
    </row>
    <row r="1338" spans="1:9" ht="15.75" x14ac:dyDescent="0.25">
      <c r="A1338" s="160"/>
      <c r="B1338" s="159"/>
      <c r="C1338" s="159"/>
      <c r="D1338" s="159"/>
      <c r="E1338" s="161"/>
      <c r="F1338" s="162"/>
      <c r="G1338" s="311"/>
      <c r="H1338" s="312"/>
      <c r="I1338" s="163"/>
    </row>
    <row r="1339" spans="1:9" ht="15.75" x14ac:dyDescent="0.25">
      <c r="A1339" s="160"/>
      <c r="B1339" s="159"/>
      <c r="C1339" s="159"/>
      <c r="D1339" s="159"/>
      <c r="E1339" s="161"/>
      <c r="F1339" s="162"/>
      <c r="G1339" s="311"/>
      <c r="H1339" s="312"/>
      <c r="I1339" s="163"/>
    </row>
    <row r="1340" spans="1:9" ht="15.75" x14ac:dyDescent="0.25">
      <c r="A1340" s="160"/>
      <c r="B1340" s="159"/>
      <c r="C1340" s="159"/>
      <c r="D1340" s="159"/>
      <c r="E1340" s="161"/>
      <c r="F1340" s="162"/>
      <c r="G1340" s="311"/>
      <c r="H1340" s="312"/>
      <c r="I1340" s="163"/>
    </row>
    <row r="1341" spans="1:9" ht="15.75" x14ac:dyDescent="0.25">
      <c r="A1341" s="160"/>
      <c r="B1341" s="159"/>
      <c r="C1341" s="159"/>
      <c r="D1341" s="159"/>
      <c r="E1341" s="161"/>
      <c r="F1341" s="162"/>
      <c r="G1341" s="311"/>
      <c r="H1341" s="312"/>
      <c r="I1341" s="163"/>
    </row>
    <row r="1342" spans="1:9" ht="15.75" x14ac:dyDescent="0.25">
      <c r="A1342" s="160"/>
      <c r="B1342" s="159"/>
      <c r="C1342" s="159"/>
      <c r="D1342" s="159"/>
      <c r="E1342" s="161"/>
      <c r="F1342" s="162"/>
      <c r="G1342" s="311"/>
      <c r="H1342" s="312"/>
      <c r="I1342" s="163"/>
    </row>
    <row r="1343" spans="1:9" ht="15.75" x14ac:dyDescent="0.25">
      <c r="A1343" s="160"/>
      <c r="B1343" s="159"/>
      <c r="C1343" s="159"/>
      <c r="D1343" s="159"/>
      <c r="E1343" s="161"/>
      <c r="F1343" s="162"/>
      <c r="G1343" s="311"/>
      <c r="H1343" s="312"/>
      <c r="I1343" s="163"/>
    </row>
    <row r="1344" spans="1:9" ht="15.75" x14ac:dyDescent="0.25">
      <c r="A1344" s="160"/>
      <c r="B1344" s="159"/>
      <c r="C1344" s="159"/>
      <c r="D1344" s="159"/>
      <c r="E1344" s="161"/>
      <c r="F1344" s="162"/>
      <c r="G1344" s="311"/>
      <c r="H1344" s="312"/>
      <c r="I1344" s="163"/>
    </row>
    <row r="1345" spans="1:9" ht="15.75" x14ac:dyDescent="0.25">
      <c r="A1345" s="160"/>
      <c r="B1345" s="159"/>
      <c r="C1345" s="159"/>
      <c r="D1345" s="159"/>
      <c r="E1345" s="161"/>
      <c r="F1345" s="162"/>
      <c r="G1345" s="311"/>
      <c r="H1345" s="312"/>
      <c r="I1345" s="163"/>
    </row>
    <row r="1346" spans="1:9" ht="15.75" x14ac:dyDescent="0.25">
      <c r="A1346" s="160"/>
      <c r="B1346" s="159"/>
      <c r="C1346" s="159"/>
      <c r="D1346" s="159"/>
      <c r="E1346" s="161"/>
      <c r="F1346" s="162"/>
      <c r="G1346" s="311"/>
      <c r="H1346" s="312"/>
      <c r="I1346" s="163"/>
    </row>
    <row r="1347" spans="1:9" ht="15.75" x14ac:dyDescent="0.25">
      <c r="A1347" s="160"/>
      <c r="B1347" s="159"/>
      <c r="C1347" s="159"/>
      <c r="D1347" s="159"/>
      <c r="E1347" s="161"/>
      <c r="F1347" s="162"/>
      <c r="G1347" s="311"/>
      <c r="H1347" s="312"/>
      <c r="I1347" s="163"/>
    </row>
    <row r="1348" spans="1:9" ht="15.75" x14ac:dyDescent="0.25">
      <c r="A1348" s="160"/>
      <c r="B1348" s="159"/>
      <c r="C1348" s="159"/>
      <c r="D1348" s="159"/>
      <c r="E1348" s="161"/>
      <c r="F1348" s="162"/>
      <c r="G1348" s="311"/>
      <c r="H1348" s="312"/>
      <c r="I1348" s="163"/>
    </row>
    <row r="1349" spans="1:9" ht="15.75" x14ac:dyDescent="0.25">
      <c r="A1349" s="160"/>
      <c r="B1349" s="159"/>
      <c r="C1349" s="159"/>
      <c r="D1349" s="159"/>
      <c r="E1349" s="161"/>
      <c r="F1349" s="162"/>
      <c r="G1349" s="311"/>
      <c r="H1349" s="312"/>
      <c r="I1349" s="163"/>
    </row>
    <row r="1350" spans="1:9" ht="15.75" x14ac:dyDescent="0.25">
      <c r="A1350" s="160"/>
      <c r="B1350" s="159"/>
      <c r="C1350" s="159"/>
      <c r="D1350" s="159"/>
      <c r="E1350" s="161"/>
      <c r="F1350" s="162"/>
      <c r="G1350" s="311"/>
      <c r="H1350" s="312"/>
      <c r="I1350" s="163"/>
    </row>
    <row r="1351" spans="1:9" ht="15.75" x14ac:dyDescent="0.25">
      <c r="A1351" s="160"/>
      <c r="B1351" s="159"/>
      <c r="C1351" s="159"/>
      <c r="D1351" s="159"/>
      <c r="E1351" s="161"/>
      <c r="F1351" s="162"/>
      <c r="G1351" s="311"/>
      <c r="H1351" s="312"/>
      <c r="I1351" s="163"/>
    </row>
    <row r="1352" spans="1:9" ht="15.75" x14ac:dyDescent="0.25">
      <c r="A1352" s="160"/>
      <c r="B1352" s="159"/>
      <c r="C1352" s="159"/>
      <c r="D1352" s="159"/>
      <c r="E1352" s="161"/>
      <c r="F1352" s="162"/>
      <c r="G1352" s="311"/>
      <c r="H1352" s="312"/>
      <c r="I1352" s="163"/>
    </row>
    <row r="1353" spans="1:9" ht="15.75" x14ac:dyDescent="0.25">
      <c r="A1353" s="160"/>
      <c r="B1353" s="159"/>
      <c r="C1353" s="159"/>
      <c r="D1353" s="159"/>
      <c r="E1353" s="161"/>
      <c r="F1353" s="162"/>
      <c r="G1353" s="311"/>
      <c r="H1353" s="312"/>
      <c r="I1353" s="163"/>
    </row>
    <row r="1354" spans="1:9" ht="15.75" x14ac:dyDescent="0.25">
      <c r="A1354" s="160"/>
      <c r="B1354" s="159"/>
      <c r="C1354" s="159"/>
      <c r="D1354" s="159"/>
      <c r="E1354" s="161"/>
      <c r="F1354" s="162"/>
      <c r="G1354" s="311"/>
      <c r="H1354" s="312"/>
      <c r="I1354" s="163"/>
    </row>
    <row r="1355" spans="1:9" ht="15.75" x14ac:dyDescent="0.25">
      <c r="A1355" s="160"/>
      <c r="B1355" s="159"/>
      <c r="C1355" s="159"/>
      <c r="D1355" s="159"/>
      <c r="E1355" s="161"/>
      <c r="F1355" s="162"/>
      <c r="G1355" s="311"/>
      <c r="H1355" s="312"/>
      <c r="I1355" s="163"/>
    </row>
    <row r="1356" spans="1:9" ht="15.75" x14ac:dyDescent="0.25">
      <c r="A1356" s="160"/>
      <c r="B1356" s="159"/>
      <c r="C1356" s="159"/>
      <c r="D1356" s="159"/>
      <c r="E1356" s="161"/>
      <c r="F1356" s="162"/>
      <c r="G1356" s="311"/>
      <c r="H1356" s="312"/>
      <c r="I1356" s="163"/>
    </row>
    <row r="1357" spans="1:9" ht="15.75" x14ac:dyDescent="0.25">
      <c r="A1357" s="160"/>
      <c r="B1357" s="159"/>
      <c r="C1357" s="159"/>
      <c r="D1357" s="159"/>
      <c r="E1357" s="161"/>
      <c r="F1357" s="162"/>
      <c r="G1357" s="311"/>
      <c r="H1357" s="312"/>
      <c r="I1357" s="163"/>
    </row>
    <row r="1358" spans="1:9" ht="15.75" x14ac:dyDescent="0.25">
      <c r="A1358" s="160"/>
      <c r="B1358" s="159"/>
      <c r="C1358" s="159"/>
      <c r="D1358" s="159"/>
      <c r="E1358" s="161"/>
      <c r="F1358" s="162"/>
      <c r="G1358" s="311"/>
      <c r="H1358" s="312"/>
      <c r="I1358" s="163"/>
    </row>
    <row r="1359" spans="1:9" ht="15.75" x14ac:dyDescent="0.25">
      <c r="A1359" s="160"/>
      <c r="B1359" s="159"/>
      <c r="C1359" s="159"/>
      <c r="D1359" s="159"/>
      <c r="E1359" s="161"/>
      <c r="F1359" s="162"/>
      <c r="G1359" s="311"/>
      <c r="H1359" s="312"/>
      <c r="I1359" s="163"/>
    </row>
    <row r="1360" spans="1:9" ht="15.75" x14ac:dyDescent="0.25">
      <c r="A1360" s="160"/>
      <c r="B1360" s="159"/>
      <c r="C1360" s="159"/>
      <c r="D1360" s="159"/>
      <c r="E1360" s="161"/>
      <c r="F1360" s="162"/>
      <c r="G1360" s="311"/>
      <c r="H1360" s="312"/>
      <c r="I1360" s="163"/>
    </row>
    <row r="1361" spans="1:9" ht="15.75" x14ac:dyDescent="0.25">
      <c r="A1361" s="160"/>
      <c r="B1361" s="159"/>
      <c r="C1361" s="159"/>
      <c r="D1361" s="159"/>
      <c r="E1361" s="161"/>
      <c r="F1361" s="162"/>
      <c r="G1361" s="311"/>
      <c r="H1361" s="312"/>
      <c r="I1361" s="163"/>
    </row>
    <row r="1362" spans="1:9" ht="15.75" x14ac:dyDescent="0.25">
      <c r="A1362" s="160"/>
      <c r="B1362" s="159"/>
      <c r="C1362" s="159"/>
      <c r="D1362" s="159"/>
      <c r="E1362" s="161"/>
      <c r="F1362" s="162"/>
      <c r="G1362" s="311"/>
      <c r="H1362" s="312"/>
      <c r="I1362" s="163"/>
    </row>
    <row r="1363" spans="1:9" ht="15.75" x14ac:dyDescent="0.25">
      <c r="A1363" s="160"/>
      <c r="B1363" s="159"/>
      <c r="C1363" s="159"/>
      <c r="D1363" s="159"/>
      <c r="E1363" s="161"/>
      <c r="F1363" s="162"/>
      <c r="G1363" s="311"/>
      <c r="H1363" s="312"/>
      <c r="I1363" s="163"/>
    </row>
    <row r="1364" spans="1:9" ht="15.75" x14ac:dyDescent="0.25">
      <c r="A1364" s="160"/>
      <c r="B1364" s="159"/>
      <c r="C1364" s="159"/>
      <c r="D1364" s="159"/>
      <c r="E1364" s="161"/>
      <c r="F1364" s="162"/>
      <c r="G1364" s="311"/>
      <c r="H1364" s="312"/>
      <c r="I1364" s="163"/>
    </row>
    <row r="1365" spans="1:9" ht="15.75" x14ac:dyDescent="0.25">
      <c r="A1365" s="160"/>
      <c r="B1365" s="159"/>
      <c r="C1365" s="159"/>
      <c r="D1365" s="159"/>
      <c r="E1365" s="161"/>
      <c r="F1365" s="162"/>
      <c r="G1365" s="311"/>
      <c r="H1365" s="312"/>
      <c r="I1365" s="163"/>
    </row>
    <row r="1366" spans="1:9" ht="15.75" x14ac:dyDescent="0.25">
      <c r="A1366" s="160"/>
      <c r="B1366" s="159"/>
      <c r="C1366" s="159"/>
      <c r="D1366" s="159"/>
      <c r="E1366" s="161"/>
      <c r="F1366" s="162"/>
      <c r="G1366" s="311"/>
      <c r="H1366" s="312"/>
      <c r="I1366" s="163"/>
    </row>
    <row r="1367" spans="1:9" ht="15.75" x14ac:dyDescent="0.25">
      <c r="A1367" s="160"/>
      <c r="B1367" s="159"/>
      <c r="C1367" s="159"/>
      <c r="D1367" s="159"/>
      <c r="E1367" s="161"/>
      <c r="F1367" s="162"/>
      <c r="G1367" s="311"/>
      <c r="H1367" s="312"/>
      <c r="I1367" s="163"/>
    </row>
    <row r="1368" spans="1:9" ht="15.75" x14ac:dyDescent="0.25">
      <c r="A1368" s="160"/>
      <c r="B1368" s="159"/>
      <c r="C1368" s="159"/>
      <c r="D1368" s="159"/>
      <c r="E1368" s="161"/>
      <c r="F1368" s="162"/>
      <c r="G1368" s="311"/>
      <c r="H1368" s="312"/>
      <c r="I1368" s="163"/>
    </row>
    <row r="1369" spans="1:9" ht="15.75" x14ac:dyDescent="0.25">
      <c r="A1369" s="160"/>
      <c r="B1369" s="159"/>
      <c r="C1369" s="159"/>
      <c r="D1369" s="159"/>
      <c r="E1369" s="161"/>
      <c r="F1369" s="162"/>
      <c r="G1369" s="311"/>
      <c r="H1369" s="312"/>
      <c r="I1369" s="163"/>
    </row>
    <row r="1370" spans="1:9" ht="15.75" x14ac:dyDescent="0.25">
      <c r="A1370" s="160"/>
      <c r="B1370" s="159"/>
      <c r="C1370" s="159"/>
      <c r="D1370" s="159"/>
      <c r="E1370" s="161"/>
      <c r="F1370" s="162"/>
      <c r="G1370" s="311"/>
      <c r="H1370" s="312"/>
      <c r="I1370" s="163"/>
    </row>
    <row r="1371" spans="1:9" ht="15.75" x14ac:dyDescent="0.25">
      <c r="A1371" s="160"/>
      <c r="B1371" s="159"/>
      <c r="C1371" s="159"/>
      <c r="D1371" s="159"/>
      <c r="E1371" s="161"/>
      <c r="F1371" s="162"/>
      <c r="G1371" s="311"/>
      <c r="H1371" s="312"/>
      <c r="I1371" s="163"/>
    </row>
    <row r="1372" spans="1:9" ht="15.75" x14ac:dyDescent="0.25">
      <c r="A1372" s="160"/>
      <c r="B1372" s="159"/>
      <c r="C1372" s="159"/>
      <c r="D1372" s="159"/>
      <c r="E1372" s="161"/>
      <c r="F1372" s="162"/>
      <c r="G1372" s="311"/>
      <c r="H1372" s="312"/>
      <c r="I1372" s="163"/>
    </row>
    <row r="1373" spans="1:9" ht="15.75" x14ac:dyDescent="0.25">
      <c r="A1373" s="160"/>
      <c r="B1373" s="159"/>
      <c r="C1373" s="159"/>
      <c r="D1373" s="159"/>
      <c r="E1373" s="161"/>
      <c r="F1373" s="162"/>
      <c r="G1373" s="311"/>
      <c r="H1373" s="312"/>
      <c r="I1373" s="163"/>
    </row>
    <row r="1374" spans="1:9" ht="15.75" x14ac:dyDescent="0.25">
      <c r="A1374" s="160"/>
      <c r="B1374" s="159"/>
      <c r="C1374" s="159"/>
      <c r="D1374" s="159"/>
      <c r="E1374" s="161"/>
      <c r="F1374" s="162"/>
      <c r="G1374" s="311"/>
      <c r="H1374" s="312"/>
      <c r="I1374" s="163"/>
    </row>
    <row r="1375" spans="1:9" ht="15.75" x14ac:dyDescent="0.25">
      <c r="A1375" s="160"/>
      <c r="B1375" s="159"/>
      <c r="C1375" s="159"/>
      <c r="D1375" s="159"/>
      <c r="E1375" s="161"/>
      <c r="F1375" s="162"/>
      <c r="G1375" s="311"/>
      <c r="H1375" s="312"/>
      <c r="I1375" s="163"/>
    </row>
    <row r="1376" spans="1:9" ht="15.75" x14ac:dyDescent="0.25">
      <c r="A1376" s="160"/>
      <c r="B1376" s="159"/>
      <c r="C1376" s="159"/>
      <c r="D1376" s="159"/>
      <c r="E1376" s="161"/>
      <c r="F1376" s="162"/>
      <c r="G1376" s="311"/>
      <c r="H1376" s="312"/>
      <c r="I1376" s="163"/>
    </row>
    <row r="1377" spans="1:9" ht="15.75" x14ac:dyDescent="0.25">
      <c r="A1377" s="160"/>
      <c r="B1377" s="159"/>
      <c r="C1377" s="159"/>
      <c r="D1377" s="159"/>
      <c r="E1377" s="161"/>
      <c r="F1377" s="162"/>
      <c r="G1377" s="311"/>
      <c r="H1377" s="312"/>
      <c r="I1377" s="163"/>
    </row>
    <row r="1378" spans="1:9" ht="15.75" x14ac:dyDescent="0.25">
      <c r="A1378" s="160"/>
      <c r="B1378" s="159"/>
      <c r="C1378" s="159"/>
      <c r="D1378" s="159"/>
      <c r="E1378" s="161"/>
      <c r="F1378" s="162"/>
      <c r="G1378" s="311"/>
      <c r="H1378" s="312"/>
      <c r="I1378" s="163"/>
    </row>
    <row r="1379" spans="1:9" ht="15.75" x14ac:dyDescent="0.25">
      <c r="A1379" s="160"/>
      <c r="B1379" s="159"/>
      <c r="C1379" s="159"/>
      <c r="D1379" s="159"/>
      <c r="E1379" s="161"/>
      <c r="F1379" s="162"/>
      <c r="G1379" s="311"/>
      <c r="H1379" s="312"/>
      <c r="I1379" s="163"/>
    </row>
    <row r="1380" spans="1:9" ht="15.75" x14ac:dyDescent="0.25">
      <c r="A1380" s="160"/>
      <c r="B1380" s="159"/>
      <c r="C1380" s="159"/>
      <c r="D1380" s="159"/>
      <c r="E1380" s="161"/>
      <c r="F1380" s="162"/>
      <c r="G1380" s="311"/>
      <c r="H1380" s="312"/>
      <c r="I1380" s="163"/>
    </row>
    <row r="1381" spans="1:9" ht="15.75" x14ac:dyDescent="0.25">
      <c r="A1381" s="160"/>
      <c r="B1381" s="159"/>
      <c r="C1381" s="159"/>
      <c r="D1381" s="159"/>
      <c r="E1381" s="161"/>
      <c r="F1381" s="162"/>
      <c r="G1381" s="311"/>
      <c r="H1381" s="312"/>
      <c r="I1381" s="163"/>
    </row>
    <row r="1382" spans="1:9" ht="15.75" x14ac:dyDescent="0.25">
      <c r="A1382" s="160"/>
      <c r="B1382" s="159"/>
      <c r="C1382" s="159"/>
      <c r="D1382" s="159"/>
      <c r="E1382" s="161"/>
      <c r="F1382" s="162"/>
      <c r="G1382" s="311"/>
      <c r="H1382" s="312"/>
      <c r="I1382" s="163"/>
    </row>
    <row r="1383" spans="1:9" ht="15.75" x14ac:dyDescent="0.25">
      <c r="A1383" s="160"/>
      <c r="B1383" s="159"/>
      <c r="C1383" s="159"/>
      <c r="D1383" s="159"/>
      <c r="E1383" s="161"/>
      <c r="F1383" s="162"/>
      <c r="G1383" s="311"/>
      <c r="H1383" s="312"/>
      <c r="I1383" s="163"/>
    </row>
    <row r="1384" spans="1:9" ht="15.75" x14ac:dyDescent="0.25">
      <c r="A1384" s="160"/>
      <c r="B1384" s="159"/>
      <c r="C1384" s="159"/>
      <c r="D1384" s="159"/>
      <c r="E1384" s="161"/>
      <c r="F1384" s="162"/>
      <c r="G1384" s="311"/>
      <c r="H1384" s="312"/>
      <c r="I1384" s="163"/>
    </row>
    <row r="1385" spans="1:9" ht="15.75" x14ac:dyDescent="0.25">
      <c r="A1385" s="160"/>
      <c r="B1385" s="159"/>
      <c r="C1385" s="159"/>
      <c r="D1385" s="159"/>
      <c r="E1385" s="161"/>
      <c r="F1385" s="162"/>
      <c r="G1385" s="311"/>
      <c r="H1385" s="312"/>
      <c r="I1385" s="163"/>
    </row>
    <row r="1386" spans="1:9" ht="15.75" x14ac:dyDescent="0.25">
      <c r="A1386" s="160"/>
      <c r="B1386" s="159"/>
      <c r="C1386" s="159"/>
      <c r="D1386" s="159"/>
      <c r="E1386" s="161"/>
      <c r="F1386" s="162"/>
      <c r="G1386" s="311"/>
      <c r="H1386" s="312"/>
      <c r="I1386" s="163"/>
    </row>
    <row r="1387" spans="1:9" ht="15.75" x14ac:dyDescent="0.25">
      <c r="A1387" s="160"/>
      <c r="B1387" s="159"/>
      <c r="C1387" s="159"/>
      <c r="D1387" s="159"/>
      <c r="E1387" s="161"/>
      <c r="F1387" s="162"/>
      <c r="G1387" s="311"/>
      <c r="H1387" s="312"/>
      <c r="I1387" s="163"/>
    </row>
    <row r="1388" spans="1:9" ht="15.75" x14ac:dyDescent="0.25">
      <c r="A1388" s="160"/>
      <c r="B1388" s="159"/>
      <c r="C1388" s="159"/>
      <c r="D1388" s="159"/>
      <c r="E1388" s="161"/>
      <c r="F1388" s="162"/>
      <c r="G1388" s="311"/>
      <c r="H1388" s="312"/>
      <c r="I1388" s="163"/>
    </row>
    <row r="1389" spans="1:9" ht="15.75" x14ac:dyDescent="0.25">
      <c r="A1389" s="160"/>
      <c r="B1389" s="159"/>
      <c r="C1389" s="159"/>
      <c r="D1389" s="159"/>
      <c r="E1389" s="161"/>
      <c r="F1389" s="162"/>
      <c r="G1389" s="311"/>
      <c r="H1389" s="312"/>
      <c r="I1389" s="163"/>
    </row>
    <row r="1390" spans="1:9" ht="15.75" x14ac:dyDescent="0.25">
      <c r="A1390" s="160"/>
      <c r="B1390" s="159"/>
      <c r="C1390" s="159"/>
      <c r="D1390" s="159"/>
      <c r="E1390" s="161"/>
      <c r="F1390" s="162"/>
      <c r="G1390" s="311"/>
      <c r="H1390" s="312"/>
      <c r="I1390" s="163"/>
    </row>
    <row r="1391" spans="1:9" ht="15.75" x14ac:dyDescent="0.25">
      <c r="A1391" s="160"/>
      <c r="B1391" s="159"/>
      <c r="C1391" s="159"/>
      <c r="D1391" s="159"/>
      <c r="E1391" s="161"/>
      <c r="F1391" s="162"/>
      <c r="G1391" s="311"/>
      <c r="H1391" s="312"/>
      <c r="I1391" s="163"/>
    </row>
    <row r="1392" spans="1:9" ht="15.75" x14ac:dyDescent="0.25">
      <c r="A1392" s="160"/>
      <c r="B1392" s="159"/>
      <c r="C1392" s="159"/>
      <c r="D1392" s="159"/>
      <c r="E1392" s="161"/>
      <c r="F1392" s="162"/>
      <c r="G1392" s="311"/>
      <c r="H1392" s="312"/>
      <c r="I1392" s="163"/>
    </row>
    <row r="1393" spans="1:9" ht="15.75" x14ac:dyDescent="0.25">
      <c r="A1393" s="160"/>
      <c r="B1393" s="159"/>
      <c r="C1393" s="159"/>
      <c r="D1393" s="159"/>
      <c r="E1393" s="161"/>
      <c r="F1393" s="162"/>
      <c r="G1393" s="311"/>
      <c r="H1393" s="312"/>
      <c r="I1393" s="163"/>
    </row>
    <row r="1394" spans="1:9" ht="15.75" x14ac:dyDescent="0.25">
      <c r="A1394" s="160"/>
      <c r="B1394" s="159"/>
      <c r="C1394" s="159"/>
      <c r="D1394" s="159"/>
      <c r="E1394" s="161"/>
      <c r="F1394" s="162"/>
      <c r="G1394" s="311"/>
      <c r="H1394" s="312"/>
      <c r="I1394" s="163"/>
    </row>
    <row r="1395" spans="1:9" ht="15.75" x14ac:dyDescent="0.25">
      <c r="A1395" s="160"/>
      <c r="B1395" s="159"/>
      <c r="C1395" s="159"/>
      <c r="D1395" s="159"/>
      <c r="E1395" s="161"/>
      <c r="F1395" s="162"/>
      <c r="G1395" s="311"/>
      <c r="H1395" s="312"/>
      <c r="I1395" s="163"/>
    </row>
    <row r="1396" spans="1:9" ht="15.75" x14ac:dyDescent="0.25">
      <c r="A1396" s="160"/>
      <c r="B1396" s="159"/>
      <c r="C1396" s="159"/>
      <c r="D1396" s="159"/>
      <c r="E1396" s="161"/>
      <c r="F1396" s="162"/>
      <c r="G1396" s="311"/>
      <c r="H1396" s="312"/>
      <c r="I1396" s="163"/>
    </row>
    <row r="1397" spans="1:9" ht="15.75" x14ac:dyDescent="0.25">
      <c r="A1397" s="160"/>
      <c r="B1397" s="159"/>
      <c r="C1397" s="159"/>
      <c r="D1397" s="159"/>
      <c r="E1397" s="161"/>
      <c r="F1397" s="162"/>
      <c r="G1397" s="311"/>
      <c r="H1397" s="312"/>
      <c r="I1397" s="163"/>
    </row>
    <row r="1398" spans="1:9" ht="15.75" x14ac:dyDescent="0.25">
      <c r="A1398" s="160"/>
      <c r="B1398" s="159"/>
      <c r="C1398" s="159"/>
      <c r="D1398" s="159"/>
      <c r="E1398" s="161"/>
      <c r="F1398" s="162"/>
      <c r="G1398" s="311"/>
      <c r="H1398" s="312"/>
      <c r="I1398" s="163"/>
    </row>
    <row r="1399" spans="1:9" ht="15.75" x14ac:dyDescent="0.25">
      <c r="A1399" s="160"/>
      <c r="B1399" s="159"/>
      <c r="C1399" s="159"/>
      <c r="D1399" s="159"/>
      <c r="E1399" s="161"/>
      <c r="F1399" s="162"/>
      <c r="G1399" s="311"/>
      <c r="H1399" s="312"/>
      <c r="I1399" s="163"/>
    </row>
    <row r="1400" spans="1:9" ht="15.75" x14ac:dyDescent="0.25">
      <c r="A1400" s="160"/>
      <c r="B1400" s="159"/>
      <c r="C1400" s="159"/>
      <c r="D1400" s="159"/>
      <c r="E1400" s="161"/>
      <c r="F1400" s="162"/>
      <c r="G1400" s="311"/>
      <c r="H1400" s="312"/>
      <c r="I1400" s="163"/>
    </row>
    <row r="1401" spans="1:9" ht="15.75" x14ac:dyDescent="0.25">
      <c r="A1401" s="160"/>
      <c r="B1401" s="159"/>
      <c r="C1401" s="159"/>
      <c r="D1401" s="159"/>
      <c r="E1401" s="161"/>
      <c r="F1401" s="162"/>
      <c r="G1401" s="311"/>
      <c r="H1401" s="312"/>
      <c r="I1401" s="163"/>
    </row>
    <row r="1402" spans="1:9" ht="15.75" x14ac:dyDescent="0.25">
      <c r="A1402" s="160"/>
      <c r="B1402" s="159"/>
      <c r="C1402" s="159"/>
      <c r="D1402" s="159"/>
      <c r="E1402" s="161"/>
      <c r="F1402" s="162"/>
      <c r="G1402" s="311"/>
      <c r="H1402" s="312"/>
      <c r="I1402" s="163"/>
    </row>
    <row r="1403" spans="1:9" ht="15.75" x14ac:dyDescent="0.25">
      <c r="A1403" s="160"/>
      <c r="B1403" s="159"/>
      <c r="C1403" s="159"/>
      <c r="D1403" s="159"/>
      <c r="E1403" s="161"/>
      <c r="F1403" s="162"/>
      <c r="G1403" s="311"/>
      <c r="H1403" s="312"/>
      <c r="I1403" s="163"/>
    </row>
    <row r="1404" spans="1:9" ht="15.75" x14ac:dyDescent="0.25">
      <c r="A1404" s="160"/>
      <c r="B1404" s="159"/>
      <c r="C1404" s="159"/>
      <c r="D1404" s="159"/>
      <c r="E1404" s="161"/>
      <c r="F1404" s="162"/>
      <c r="G1404" s="311"/>
      <c r="H1404" s="312"/>
      <c r="I1404" s="163"/>
    </row>
    <row r="1405" spans="1:9" ht="15.75" x14ac:dyDescent="0.25">
      <c r="A1405" s="160"/>
      <c r="B1405" s="159"/>
      <c r="C1405" s="159"/>
      <c r="D1405" s="159"/>
      <c r="E1405" s="161"/>
      <c r="F1405" s="162"/>
      <c r="G1405" s="311"/>
      <c r="H1405" s="312"/>
      <c r="I1405" s="163"/>
    </row>
    <row r="1406" spans="1:9" ht="15.75" x14ac:dyDescent="0.25">
      <c r="A1406" s="160"/>
      <c r="B1406" s="159"/>
      <c r="C1406" s="159"/>
      <c r="D1406" s="159"/>
      <c r="E1406" s="161"/>
      <c r="F1406" s="162"/>
      <c r="G1406" s="311"/>
      <c r="H1406" s="312"/>
      <c r="I1406" s="163"/>
    </row>
    <row r="1407" spans="1:9" ht="15.75" x14ac:dyDescent="0.25">
      <c r="A1407" s="160"/>
      <c r="B1407" s="159"/>
      <c r="C1407" s="159"/>
      <c r="D1407" s="159"/>
      <c r="E1407" s="161"/>
      <c r="F1407" s="162"/>
      <c r="G1407" s="311"/>
      <c r="H1407" s="312"/>
      <c r="I1407" s="163"/>
    </row>
    <row r="1408" spans="1:9" ht="15.75" x14ac:dyDescent="0.25">
      <c r="A1408" s="160"/>
      <c r="B1408" s="159"/>
      <c r="C1408" s="159"/>
      <c r="D1408" s="159"/>
      <c r="E1408" s="161"/>
      <c r="F1408" s="162"/>
      <c r="G1408" s="311"/>
      <c r="H1408" s="312"/>
      <c r="I1408" s="163"/>
    </row>
    <row r="1409" spans="1:9" ht="15.75" x14ac:dyDescent="0.25">
      <c r="A1409" s="160"/>
      <c r="B1409" s="159"/>
      <c r="C1409" s="159"/>
      <c r="D1409" s="159"/>
      <c r="E1409" s="161"/>
      <c r="F1409" s="162"/>
      <c r="G1409" s="311"/>
      <c r="H1409" s="312"/>
      <c r="I1409" s="163"/>
    </row>
    <row r="1410" spans="1:9" ht="15.75" x14ac:dyDescent="0.25">
      <c r="A1410" s="160"/>
      <c r="B1410" s="159"/>
      <c r="C1410" s="159"/>
      <c r="D1410" s="159"/>
      <c r="E1410" s="161"/>
      <c r="F1410" s="162"/>
      <c r="G1410" s="311"/>
      <c r="H1410" s="312"/>
      <c r="I1410" s="163"/>
    </row>
    <row r="1411" spans="1:9" ht="15.75" x14ac:dyDescent="0.25">
      <c r="A1411" s="160"/>
      <c r="B1411" s="159"/>
      <c r="C1411" s="159"/>
      <c r="D1411" s="159"/>
      <c r="E1411" s="161"/>
      <c r="F1411" s="162"/>
      <c r="G1411" s="311"/>
      <c r="H1411" s="312"/>
      <c r="I1411" s="163"/>
    </row>
    <row r="1412" spans="1:9" ht="15.75" x14ac:dyDescent="0.25">
      <c r="A1412" s="160"/>
      <c r="B1412" s="159"/>
      <c r="C1412" s="159"/>
      <c r="D1412" s="159"/>
      <c r="E1412" s="161"/>
      <c r="F1412" s="162"/>
      <c r="G1412" s="311"/>
      <c r="H1412" s="312"/>
      <c r="I1412" s="163"/>
    </row>
    <row r="1413" spans="1:9" ht="15.75" x14ac:dyDescent="0.25">
      <c r="A1413" s="160"/>
      <c r="B1413" s="159"/>
      <c r="C1413" s="159"/>
      <c r="D1413" s="159"/>
      <c r="E1413" s="161"/>
      <c r="F1413" s="162"/>
      <c r="G1413" s="311"/>
      <c r="H1413" s="312"/>
      <c r="I1413" s="163"/>
    </row>
    <row r="1414" spans="1:9" ht="15.75" x14ac:dyDescent="0.25">
      <c r="A1414" s="160"/>
      <c r="B1414" s="159"/>
      <c r="C1414" s="159"/>
      <c r="D1414" s="159"/>
      <c r="E1414" s="161"/>
      <c r="F1414" s="162"/>
      <c r="G1414" s="311"/>
      <c r="H1414" s="312"/>
      <c r="I1414" s="163"/>
    </row>
    <row r="1415" spans="1:9" ht="15.75" x14ac:dyDescent="0.25">
      <c r="A1415" s="160"/>
      <c r="B1415" s="159"/>
      <c r="C1415" s="159"/>
      <c r="D1415" s="159"/>
      <c r="E1415" s="161"/>
      <c r="F1415" s="162"/>
      <c r="G1415" s="311"/>
      <c r="H1415" s="312"/>
      <c r="I1415" s="163"/>
    </row>
    <row r="1416" spans="1:9" ht="15.75" x14ac:dyDescent="0.25">
      <c r="A1416" s="160"/>
      <c r="B1416" s="159"/>
      <c r="C1416" s="159"/>
      <c r="D1416" s="159"/>
      <c r="E1416" s="161"/>
      <c r="F1416" s="162"/>
      <c r="G1416" s="311"/>
      <c r="H1416" s="312"/>
      <c r="I1416" s="163"/>
    </row>
    <row r="1417" spans="1:9" ht="15.75" x14ac:dyDescent="0.25">
      <c r="A1417" s="160"/>
      <c r="B1417" s="159"/>
      <c r="C1417" s="159"/>
      <c r="D1417" s="159"/>
      <c r="E1417" s="161"/>
      <c r="F1417" s="162"/>
      <c r="G1417" s="311"/>
      <c r="H1417" s="312"/>
      <c r="I1417" s="163"/>
    </row>
    <row r="1418" spans="1:9" ht="15.75" x14ac:dyDescent="0.25">
      <c r="A1418" s="160"/>
      <c r="B1418" s="159"/>
      <c r="C1418" s="159"/>
      <c r="D1418" s="159"/>
      <c r="E1418" s="161"/>
      <c r="F1418" s="162"/>
      <c r="G1418" s="311"/>
      <c r="H1418" s="312"/>
      <c r="I1418" s="163"/>
    </row>
    <row r="1419" spans="1:9" ht="15.75" x14ac:dyDescent="0.25">
      <c r="A1419" s="160"/>
      <c r="B1419" s="159"/>
      <c r="C1419" s="159"/>
      <c r="D1419" s="159"/>
      <c r="E1419" s="161"/>
      <c r="F1419" s="162"/>
      <c r="G1419" s="311"/>
      <c r="H1419" s="312"/>
      <c r="I1419" s="163"/>
    </row>
    <row r="1420" spans="1:9" ht="15.75" x14ac:dyDescent="0.25">
      <c r="A1420" s="160"/>
      <c r="B1420" s="159"/>
      <c r="C1420" s="159"/>
      <c r="D1420" s="159"/>
      <c r="E1420" s="161"/>
      <c r="F1420" s="162"/>
      <c r="G1420" s="311"/>
      <c r="H1420" s="312"/>
      <c r="I1420" s="163"/>
    </row>
    <row r="1421" spans="1:9" ht="15.75" x14ac:dyDescent="0.25">
      <c r="A1421" s="160"/>
      <c r="B1421" s="159"/>
      <c r="C1421" s="159"/>
      <c r="D1421" s="159"/>
      <c r="E1421" s="161"/>
      <c r="F1421" s="162"/>
      <c r="G1421" s="311"/>
      <c r="H1421" s="312"/>
      <c r="I1421" s="163"/>
    </row>
    <row r="1422" spans="1:9" ht="15.75" x14ac:dyDescent="0.25">
      <c r="A1422" s="160"/>
      <c r="B1422" s="159"/>
      <c r="C1422" s="159"/>
      <c r="D1422" s="159"/>
      <c r="E1422" s="161"/>
      <c r="F1422" s="162"/>
      <c r="G1422" s="311"/>
      <c r="H1422" s="312"/>
      <c r="I1422" s="163"/>
    </row>
    <row r="1423" spans="1:9" ht="15.75" x14ac:dyDescent="0.25">
      <c r="A1423" s="160"/>
      <c r="B1423" s="159"/>
      <c r="C1423" s="159"/>
      <c r="D1423" s="159"/>
      <c r="E1423" s="161"/>
      <c r="F1423" s="162"/>
      <c r="G1423" s="311"/>
      <c r="H1423" s="312"/>
      <c r="I1423" s="163"/>
    </row>
    <row r="1424" spans="1:9" ht="15.75" x14ac:dyDescent="0.25">
      <c r="A1424" s="160"/>
      <c r="B1424" s="159"/>
      <c r="C1424" s="159"/>
      <c r="D1424" s="159"/>
      <c r="E1424" s="161"/>
      <c r="F1424" s="162"/>
      <c r="G1424" s="311"/>
      <c r="H1424" s="312"/>
      <c r="I1424" s="163"/>
    </row>
    <row r="1425" spans="1:9" ht="15.75" x14ac:dyDescent="0.25">
      <c r="A1425" s="160"/>
      <c r="B1425" s="159"/>
      <c r="C1425" s="159"/>
      <c r="D1425" s="159"/>
      <c r="E1425" s="161"/>
      <c r="F1425" s="162"/>
      <c r="G1425" s="311"/>
      <c r="H1425" s="312"/>
      <c r="I1425" s="163"/>
    </row>
    <row r="1426" spans="1:9" ht="15.75" x14ac:dyDescent="0.25">
      <c r="A1426" s="160"/>
      <c r="B1426" s="159"/>
      <c r="C1426" s="159"/>
      <c r="D1426" s="159"/>
      <c r="E1426" s="161"/>
      <c r="F1426" s="162"/>
      <c r="G1426" s="311"/>
      <c r="H1426" s="312"/>
      <c r="I1426" s="163"/>
    </row>
    <row r="1427" spans="1:9" ht="15.75" x14ac:dyDescent="0.25">
      <c r="A1427" s="160"/>
      <c r="B1427" s="159"/>
      <c r="C1427" s="159"/>
      <c r="D1427" s="159"/>
      <c r="E1427" s="161"/>
      <c r="F1427" s="162"/>
      <c r="G1427" s="311"/>
      <c r="H1427" s="312"/>
      <c r="I1427" s="163"/>
    </row>
    <row r="1428" spans="1:9" ht="15.75" x14ac:dyDescent="0.25">
      <c r="A1428" s="160"/>
      <c r="B1428" s="159"/>
      <c r="C1428" s="159"/>
      <c r="D1428" s="159"/>
      <c r="E1428" s="161"/>
      <c r="F1428" s="162"/>
      <c r="G1428" s="311"/>
      <c r="H1428" s="312"/>
      <c r="I1428" s="163"/>
    </row>
    <row r="1429" spans="1:9" ht="15.75" x14ac:dyDescent="0.25">
      <c r="A1429" s="160"/>
      <c r="B1429" s="159"/>
      <c r="C1429" s="159"/>
      <c r="D1429" s="159"/>
      <c r="E1429" s="161"/>
      <c r="F1429" s="162"/>
      <c r="G1429" s="311"/>
      <c r="H1429" s="312"/>
      <c r="I1429" s="163"/>
    </row>
    <row r="1430" spans="1:9" ht="15.75" x14ac:dyDescent="0.25">
      <c r="A1430" s="160"/>
      <c r="B1430" s="159"/>
      <c r="C1430" s="159"/>
      <c r="D1430" s="159"/>
      <c r="E1430" s="161"/>
      <c r="F1430" s="162"/>
      <c r="G1430" s="311"/>
      <c r="H1430" s="312"/>
      <c r="I1430" s="163"/>
    </row>
    <row r="1431" spans="1:9" ht="15.75" x14ac:dyDescent="0.25">
      <c r="A1431" s="160"/>
      <c r="B1431" s="159"/>
      <c r="C1431" s="159"/>
      <c r="D1431" s="159"/>
      <c r="E1431" s="161"/>
      <c r="F1431" s="162"/>
      <c r="G1431" s="311"/>
      <c r="H1431" s="312"/>
      <c r="I1431" s="163"/>
    </row>
    <row r="1432" spans="1:9" ht="15.75" x14ac:dyDescent="0.25">
      <c r="A1432" s="160"/>
      <c r="B1432" s="159"/>
      <c r="C1432" s="159"/>
      <c r="D1432" s="159"/>
      <c r="E1432" s="161"/>
      <c r="F1432" s="162"/>
      <c r="G1432" s="311"/>
      <c r="H1432" s="312"/>
      <c r="I1432" s="163"/>
    </row>
    <row r="1433" spans="1:9" ht="15.75" x14ac:dyDescent="0.25">
      <c r="A1433" s="160"/>
      <c r="B1433" s="159"/>
      <c r="C1433" s="159"/>
      <c r="D1433" s="159"/>
      <c r="E1433" s="161"/>
      <c r="F1433" s="162"/>
      <c r="G1433" s="311"/>
      <c r="H1433" s="312"/>
      <c r="I1433" s="163"/>
    </row>
    <row r="1434" spans="1:9" ht="15.75" x14ac:dyDescent="0.25">
      <c r="A1434" s="160"/>
      <c r="B1434" s="159"/>
      <c r="C1434" s="159"/>
      <c r="D1434" s="159"/>
      <c r="E1434" s="161"/>
      <c r="F1434" s="162"/>
      <c r="G1434" s="311"/>
      <c r="H1434" s="312"/>
      <c r="I1434" s="163"/>
    </row>
    <row r="1435" spans="1:9" ht="15.75" x14ac:dyDescent="0.25">
      <c r="A1435" s="160"/>
      <c r="B1435" s="159"/>
      <c r="C1435" s="159"/>
      <c r="D1435" s="159"/>
      <c r="E1435" s="161"/>
      <c r="F1435" s="162"/>
      <c r="G1435" s="311"/>
      <c r="H1435" s="312"/>
      <c r="I1435" s="163"/>
    </row>
    <row r="1436" spans="1:9" ht="15.75" x14ac:dyDescent="0.25">
      <c r="A1436" s="160"/>
      <c r="B1436" s="159"/>
      <c r="C1436" s="159"/>
      <c r="D1436" s="159"/>
      <c r="E1436" s="161"/>
      <c r="F1436" s="162"/>
      <c r="G1436" s="311"/>
      <c r="H1436" s="312"/>
      <c r="I1436" s="163"/>
    </row>
    <row r="1437" spans="1:9" ht="15.75" x14ac:dyDescent="0.25">
      <c r="A1437" s="160"/>
      <c r="B1437" s="159"/>
      <c r="C1437" s="159"/>
      <c r="D1437" s="159"/>
      <c r="E1437" s="161"/>
      <c r="F1437" s="162"/>
      <c r="G1437" s="311"/>
      <c r="H1437" s="312"/>
      <c r="I1437" s="163"/>
    </row>
    <row r="1438" spans="1:9" ht="15.75" x14ac:dyDescent="0.25">
      <c r="A1438" s="160"/>
      <c r="B1438" s="159"/>
      <c r="C1438" s="159"/>
      <c r="D1438" s="159"/>
      <c r="E1438" s="161"/>
      <c r="F1438" s="162"/>
      <c r="G1438" s="311"/>
      <c r="H1438" s="312"/>
      <c r="I1438" s="163"/>
    </row>
    <row r="1439" spans="1:9" ht="15.75" x14ac:dyDescent="0.25">
      <c r="A1439" s="160"/>
      <c r="B1439" s="159"/>
      <c r="C1439" s="159"/>
      <c r="D1439" s="159"/>
      <c r="E1439" s="161"/>
      <c r="F1439" s="162"/>
      <c r="G1439" s="311"/>
      <c r="H1439" s="312"/>
      <c r="I1439" s="163"/>
    </row>
    <row r="1440" spans="1:9" ht="15.75" x14ac:dyDescent="0.25">
      <c r="A1440" s="160"/>
      <c r="B1440" s="159"/>
      <c r="C1440" s="159"/>
      <c r="D1440" s="159"/>
      <c r="E1440" s="161"/>
      <c r="F1440" s="162"/>
      <c r="G1440" s="311"/>
      <c r="H1440" s="312"/>
      <c r="I1440" s="163"/>
    </row>
    <row r="1441" spans="1:9" ht="15.75" x14ac:dyDescent="0.25">
      <c r="A1441" s="160"/>
      <c r="B1441" s="159"/>
      <c r="C1441" s="159"/>
      <c r="D1441" s="159"/>
      <c r="E1441" s="161"/>
      <c r="F1441" s="162"/>
      <c r="G1441" s="311"/>
      <c r="H1441" s="312"/>
      <c r="I1441" s="163"/>
    </row>
    <row r="1442" spans="1:9" ht="15.75" x14ac:dyDescent="0.25">
      <c r="A1442" s="160"/>
      <c r="B1442" s="159"/>
      <c r="C1442" s="159"/>
      <c r="D1442" s="159"/>
      <c r="E1442" s="161"/>
      <c r="F1442" s="162"/>
      <c r="G1442" s="311"/>
      <c r="H1442" s="312"/>
      <c r="I1442" s="163"/>
    </row>
    <row r="1443" spans="1:9" ht="15.75" x14ac:dyDescent="0.25">
      <c r="A1443" s="160"/>
      <c r="B1443" s="159"/>
      <c r="C1443" s="159"/>
      <c r="D1443" s="159"/>
      <c r="E1443" s="161"/>
      <c r="F1443" s="162"/>
      <c r="G1443" s="311"/>
      <c r="H1443" s="312"/>
      <c r="I1443" s="163"/>
    </row>
    <row r="1444" spans="1:9" ht="15.75" x14ac:dyDescent="0.25">
      <c r="A1444" s="160"/>
      <c r="B1444" s="159"/>
      <c r="C1444" s="159"/>
      <c r="D1444" s="159"/>
      <c r="E1444" s="161"/>
      <c r="F1444" s="162"/>
      <c r="G1444" s="311"/>
      <c r="H1444" s="312"/>
      <c r="I1444" s="163"/>
    </row>
    <row r="1445" spans="1:9" ht="15.75" x14ac:dyDescent="0.25">
      <c r="A1445" s="160"/>
      <c r="B1445" s="159"/>
      <c r="C1445" s="159"/>
      <c r="D1445" s="159"/>
      <c r="E1445" s="161"/>
      <c r="F1445" s="162"/>
      <c r="G1445" s="311"/>
      <c r="H1445" s="312"/>
      <c r="I1445" s="163"/>
    </row>
    <row r="1446" spans="1:9" ht="15.75" x14ac:dyDescent="0.25">
      <c r="A1446" s="160"/>
      <c r="B1446" s="159"/>
      <c r="C1446" s="159"/>
      <c r="D1446" s="159"/>
      <c r="E1446" s="161"/>
      <c r="F1446" s="162"/>
      <c r="G1446" s="311"/>
      <c r="H1446" s="312"/>
      <c r="I1446" s="163"/>
    </row>
    <row r="1447" spans="1:9" ht="15.75" x14ac:dyDescent="0.25">
      <c r="A1447" s="160"/>
      <c r="B1447" s="159"/>
      <c r="C1447" s="159"/>
      <c r="D1447" s="159"/>
      <c r="E1447" s="161"/>
      <c r="F1447" s="162"/>
      <c r="G1447" s="311"/>
      <c r="H1447" s="312"/>
      <c r="I1447" s="163"/>
    </row>
    <row r="1448" spans="1:9" ht="15.75" x14ac:dyDescent="0.25">
      <c r="A1448" s="160"/>
      <c r="B1448" s="159"/>
      <c r="C1448" s="159"/>
      <c r="D1448" s="159"/>
      <c r="E1448" s="161"/>
      <c r="F1448" s="162"/>
      <c r="G1448" s="311"/>
      <c r="H1448" s="312"/>
      <c r="I1448" s="163"/>
    </row>
    <row r="1449" spans="1:9" ht="15.75" x14ac:dyDescent="0.25">
      <c r="A1449" s="160"/>
      <c r="B1449" s="159"/>
      <c r="C1449" s="159"/>
      <c r="D1449" s="159"/>
      <c r="E1449" s="161"/>
      <c r="F1449" s="162"/>
      <c r="G1449" s="311"/>
      <c r="H1449" s="312"/>
      <c r="I1449" s="163"/>
    </row>
    <row r="1450" spans="1:9" ht="15.75" x14ac:dyDescent="0.25">
      <c r="A1450" s="160"/>
      <c r="B1450" s="159"/>
      <c r="C1450" s="159"/>
      <c r="D1450" s="159"/>
      <c r="E1450" s="161"/>
      <c r="F1450" s="162"/>
      <c r="G1450" s="311"/>
      <c r="H1450" s="312"/>
      <c r="I1450" s="163"/>
    </row>
    <row r="1451" spans="1:9" ht="15.75" x14ac:dyDescent="0.25">
      <c r="A1451" s="160"/>
      <c r="B1451" s="159"/>
      <c r="C1451" s="159"/>
      <c r="D1451" s="159"/>
      <c r="E1451" s="161"/>
      <c r="F1451" s="162"/>
      <c r="G1451" s="311"/>
      <c r="H1451" s="312"/>
      <c r="I1451" s="163"/>
    </row>
    <row r="1452" spans="1:9" ht="15.75" x14ac:dyDescent="0.25">
      <c r="A1452" s="160"/>
      <c r="B1452" s="159"/>
      <c r="C1452" s="159"/>
      <c r="D1452" s="159"/>
      <c r="E1452" s="161"/>
      <c r="F1452" s="162"/>
      <c r="G1452" s="311"/>
      <c r="H1452" s="312"/>
      <c r="I1452" s="163"/>
    </row>
    <row r="1453" spans="1:9" ht="15.75" x14ac:dyDescent="0.25">
      <c r="A1453" s="160"/>
      <c r="B1453" s="159"/>
      <c r="C1453" s="159"/>
      <c r="D1453" s="159"/>
      <c r="E1453" s="161"/>
      <c r="F1453" s="162"/>
      <c r="G1453" s="311"/>
      <c r="H1453" s="312"/>
      <c r="I1453" s="163"/>
    </row>
    <row r="1454" spans="1:9" ht="15.75" x14ac:dyDescent="0.25">
      <c r="A1454" s="160"/>
      <c r="B1454" s="159"/>
      <c r="C1454" s="159"/>
      <c r="D1454" s="159"/>
      <c r="E1454" s="161"/>
      <c r="F1454" s="162"/>
      <c r="G1454" s="311"/>
      <c r="H1454" s="312"/>
      <c r="I1454" s="163"/>
    </row>
    <row r="1455" spans="1:9" ht="15.75" x14ac:dyDescent="0.25">
      <c r="A1455" s="160"/>
      <c r="B1455" s="159"/>
      <c r="C1455" s="159"/>
      <c r="D1455" s="159"/>
      <c r="E1455" s="161"/>
      <c r="F1455" s="162"/>
      <c r="G1455" s="311"/>
      <c r="H1455" s="312"/>
      <c r="I1455" s="163"/>
    </row>
    <row r="1456" spans="1:9" ht="15.75" x14ac:dyDescent="0.25">
      <c r="A1456" s="160"/>
      <c r="B1456" s="159"/>
      <c r="C1456" s="159"/>
      <c r="D1456" s="159"/>
      <c r="E1456" s="161"/>
      <c r="F1456" s="162"/>
      <c r="G1456" s="311"/>
      <c r="H1456" s="312"/>
      <c r="I1456" s="163"/>
    </row>
    <row r="1457" spans="1:9" ht="15.75" x14ac:dyDescent="0.25">
      <c r="A1457" s="160"/>
      <c r="B1457" s="159"/>
      <c r="C1457" s="159"/>
      <c r="D1457" s="159"/>
      <c r="E1457" s="161"/>
      <c r="F1457" s="162"/>
      <c r="G1457" s="311"/>
      <c r="H1457" s="312"/>
      <c r="I1457" s="163"/>
    </row>
    <row r="1458" spans="1:9" ht="15.75" x14ac:dyDescent="0.25">
      <c r="A1458" s="160"/>
      <c r="B1458" s="159"/>
      <c r="C1458" s="159"/>
      <c r="D1458" s="159"/>
      <c r="E1458" s="161"/>
      <c r="F1458" s="162"/>
      <c r="G1458" s="311"/>
      <c r="H1458" s="312"/>
      <c r="I1458" s="163"/>
    </row>
    <row r="1459" spans="1:9" ht="15.75" x14ac:dyDescent="0.25">
      <c r="A1459" s="160"/>
      <c r="B1459" s="159"/>
      <c r="C1459" s="159"/>
      <c r="D1459" s="159"/>
      <c r="E1459" s="161"/>
      <c r="F1459" s="162"/>
      <c r="G1459" s="311"/>
      <c r="H1459" s="312"/>
      <c r="I1459" s="163"/>
    </row>
    <row r="1460" spans="1:9" ht="15.75" x14ac:dyDescent="0.25">
      <c r="A1460" s="160"/>
      <c r="B1460" s="159"/>
      <c r="C1460" s="159"/>
      <c r="D1460" s="159"/>
      <c r="E1460" s="161"/>
      <c r="F1460" s="162"/>
      <c r="G1460" s="311"/>
      <c r="H1460" s="312"/>
      <c r="I1460" s="163"/>
    </row>
    <row r="1461" spans="1:9" ht="15.75" x14ac:dyDescent="0.25">
      <c r="A1461" s="160"/>
      <c r="B1461" s="159"/>
      <c r="C1461" s="159"/>
      <c r="D1461" s="159"/>
      <c r="E1461" s="161"/>
      <c r="F1461" s="162"/>
      <c r="G1461" s="311"/>
      <c r="H1461" s="312"/>
      <c r="I1461" s="163"/>
    </row>
    <row r="1462" spans="1:9" ht="15.75" x14ac:dyDescent="0.25">
      <c r="A1462" s="160"/>
      <c r="B1462" s="159"/>
      <c r="C1462" s="159"/>
      <c r="D1462" s="159"/>
      <c r="E1462" s="161"/>
      <c r="F1462" s="162"/>
      <c r="G1462" s="311"/>
      <c r="H1462" s="312"/>
      <c r="I1462" s="163"/>
    </row>
    <row r="1463" spans="1:9" ht="15.75" x14ac:dyDescent="0.25">
      <c r="A1463" s="160"/>
      <c r="B1463" s="159"/>
      <c r="C1463" s="159"/>
      <c r="D1463" s="159"/>
      <c r="E1463" s="161"/>
      <c r="F1463" s="162"/>
      <c r="G1463" s="311"/>
      <c r="H1463" s="312"/>
      <c r="I1463" s="163"/>
    </row>
    <row r="1464" spans="1:9" ht="15.75" x14ac:dyDescent="0.25">
      <c r="A1464" s="160"/>
      <c r="B1464" s="159"/>
      <c r="C1464" s="159"/>
      <c r="D1464" s="159"/>
      <c r="E1464" s="161"/>
      <c r="F1464" s="162"/>
      <c r="G1464" s="311"/>
      <c r="H1464" s="312"/>
      <c r="I1464" s="163"/>
    </row>
    <row r="1465" spans="1:9" ht="15.75" x14ac:dyDescent="0.25">
      <c r="A1465" s="160"/>
      <c r="B1465" s="159"/>
      <c r="C1465" s="159"/>
      <c r="D1465" s="159"/>
      <c r="E1465" s="161"/>
      <c r="F1465" s="162"/>
      <c r="G1465" s="311"/>
      <c r="H1465" s="312"/>
      <c r="I1465" s="163"/>
    </row>
    <row r="1466" spans="1:9" ht="15.75" x14ac:dyDescent="0.25">
      <c r="A1466" s="160"/>
      <c r="B1466" s="159"/>
      <c r="C1466" s="159"/>
      <c r="D1466" s="159"/>
      <c r="E1466" s="161"/>
      <c r="F1466" s="162"/>
      <c r="G1466" s="311"/>
      <c r="H1466" s="312"/>
      <c r="I1466" s="163"/>
    </row>
    <row r="1467" spans="1:9" ht="15.75" x14ac:dyDescent="0.25">
      <c r="A1467" s="160"/>
      <c r="B1467" s="159"/>
      <c r="C1467" s="159"/>
      <c r="D1467" s="159"/>
      <c r="E1467" s="161"/>
      <c r="F1467" s="162"/>
      <c r="G1467" s="311"/>
      <c r="H1467" s="312"/>
      <c r="I1467" s="163"/>
    </row>
    <row r="1468" spans="1:9" ht="15.75" x14ac:dyDescent="0.25">
      <c r="A1468" s="160"/>
      <c r="B1468" s="159"/>
      <c r="C1468" s="159"/>
      <c r="D1468" s="159"/>
      <c r="E1468" s="161"/>
      <c r="F1468" s="162"/>
      <c r="G1468" s="311"/>
      <c r="H1468" s="312"/>
      <c r="I1468" s="163"/>
    </row>
    <row r="1469" spans="1:9" ht="15.75" x14ac:dyDescent="0.25">
      <c r="A1469" s="160"/>
      <c r="B1469" s="159"/>
      <c r="C1469" s="159"/>
      <c r="D1469" s="159"/>
      <c r="E1469" s="161"/>
      <c r="F1469" s="162"/>
      <c r="G1469" s="311"/>
      <c r="H1469" s="312"/>
      <c r="I1469" s="163"/>
    </row>
    <row r="1470" spans="1:9" ht="15.75" x14ac:dyDescent="0.25">
      <c r="A1470" s="160"/>
      <c r="B1470" s="159"/>
      <c r="C1470" s="159"/>
      <c r="D1470" s="159"/>
      <c r="E1470" s="161"/>
      <c r="F1470" s="162"/>
      <c r="G1470" s="311"/>
      <c r="H1470" s="312"/>
      <c r="I1470" s="163"/>
    </row>
    <row r="1471" spans="1:9" ht="15.75" x14ac:dyDescent="0.25">
      <c r="A1471" s="160"/>
      <c r="B1471" s="159"/>
      <c r="C1471" s="159"/>
      <c r="D1471" s="159"/>
      <c r="E1471" s="161"/>
      <c r="F1471" s="162"/>
      <c r="G1471" s="311"/>
      <c r="H1471" s="312"/>
      <c r="I1471" s="163"/>
    </row>
    <row r="1472" spans="1:9" ht="15.75" x14ac:dyDescent="0.25">
      <c r="A1472" s="160"/>
      <c r="B1472" s="159"/>
      <c r="C1472" s="159"/>
      <c r="D1472" s="159"/>
      <c r="E1472" s="161"/>
      <c r="F1472" s="162"/>
      <c r="G1472" s="311"/>
      <c r="H1472" s="312"/>
      <c r="I1472" s="163"/>
    </row>
    <row r="1473" spans="1:9" ht="15.75" x14ac:dyDescent="0.25">
      <c r="A1473" s="160"/>
      <c r="B1473" s="159"/>
      <c r="C1473" s="159"/>
      <c r="D1473" s="159"/>
      <c r="E1473" s="161"/>
      <c r="F1473" s="162"/>
      <c r="G1473" s="311"/>
      <c r="H1473" s="312"/>
      <c r="I1473" s="163"/>
    </row>
    <row r="1474" spans="1:9" ht="15.75" x14ac:dyDescent="0.25">
      <c r="A1474" s="160"/>
      <c r="B1474" s="159"/>
      <c r="C1474" s="159"/>
      <c r="D1474" s="159"/>
      <c r="E1474" s="161"/>
      <c r="F1474" s="162"/>
      <c r="G1474" s="311"/>
      <c r="H1474" s="312"/>
      <c r="I1474" s="163"/>
    </row>
    <row r="1475" spans="1:9" ht="15.75" x14ac:dyDescent="0.25">
      <c r="A1475" s="160"/>
      <c r="B1475" s="159"/>
      <c r="C1475" s="159"/>
      <c r="D1475" s="159"/>
      <c r="E1475" s="161"/>
      <c r="F1475" s="162"/>
      <c r="G1475" s="311"/>
      <c r="H1475" s="312"/>
      <c r="I1475" s="163"/>
    </row>
    <row r="1476" spans="1:9" ht="15.75" x14ac:dyDescent="0.25">
      <c r="A1476" s="160"/>
      <c r="B1476" s="159"/>
      <c r="C1476" s="159"/>
      <c r="D1476" s="159"/>
      <c r="E1476" s="161"/>
      <c r="F1476" s="162"/>
      <c r="G1476" s="311"/>
      <c r="H1476" s="312"/>
      <c r="I1476" s="163"/>
    </row>
    <row r="1477" spans="1:9" ht="15.75" x14ac:dyDescent="0.25">
      <c r="A1477" s="160"/>
      <c r="B1477" s="159"/>
      <c r="C1477" s="159"/>
      <c r="D1477" s="159"/>
      <c r="E1477" s="161"/>
      <c r="F1477" s="162"/>
      <c r="G1477" s="311"/>
      <c r="H1477" s="312"/>
      <c r="I1477" s="163"/>
    </row>
    <row r="1478" spans="1:9" ht="15.75" x14ac:dyDescent="0.25">
      <c r="A1478" s="160"/>
      <c r="B1478" s="159"/>
      <c r="C1478" s="159"/>
      <c r="D1478" s="159"/>
      <c r="E1478" s="161"/>
      <c r="F1478" s="162"/>
      <c r="G1478" s="311"/>
      <c r="H1478" s="312"/>
      <c r="I1478" s="163"/>
    </row>
    <row r="1479" spans="1:9" ht="15.75" x14ac:dyDescent="0.25">
      <c r="A1479" s="160"/>
      <c r="B1479" s="159"/>
      <c r="C1479" s="159"/>
      <c r="D1479" s="159"/>
      <c r="E1479" s="161"/>
      <c r="F1479" s="162"/>
      <c r="G1479" s="311"/>
      <c r="H1479" s="312"/>
      <c r="I1479" s="163"/>
    </row>
    <row r="1480" spans="1:9" ht="15.75" x14ac:dyDescent="0.25">
      <c r="A1480" s="160"/>
      <c r="B1480" s="159"/>
      <c r="C1480" s="159"/>
      <c r="D1480" s="159"/>
      <c r="E1480" s="161"/>
      <c r="F1480" s="162"/>
      <c r="G1480" s="311"/>
      <c r="H1480" s="312"/>
      <c r="I1480" s="163"/>
    </row>
    <row r="1481" spans="1:9" ht="15.75" x14ac:dyDescent="0.25">
      <c r="A1481" s="160"/>
      <c r="B1481" s="159"/>
      <c r="C1481" s="159"/>
      <c r="D1481" s="159"/>
      <c r="E1481" s="161"/>
      <c r="F1481" s="162"/>
      <c r="G1481" s="311"/>
      <c r="H1481" s="312"/>
      <c r="I1481" s="163"/>
    </row>
    <row r="1482" spans="1:9" ht="15.75" x14ac:dyDescent="0.25">
      <c r="A1482" s="160"/>
      <c r="B1482" s="159"/>
      <c r="C1482" s="159"/>
      <c r="D1482" s="159"/>
      <c r="E1482" s="161"/>
      <c r="F1482" s="162"/>
      <c r="G1482" s="311"/>
      <c r="H1482" s="312"/>
      <c r="I1482" s="163"/>
    </row>
    <row r="1483" spans="1:9" ht="15.75" x14ac:dyDescent="0.25">
      <c r="A1483" s="160"/>
      <c r="B1483" s="159"/>
      <c r="C1483" s="159"/>
      <c r="D1483" s="159"/>
      <c r="E1483" s="161"/>
      <c r="F1483" s="162"/>
      <c r="G1483" s="311"/>
      <c r="H1483" s="312"/>
      <c r="I1483" s="163"/>
    </row>
    <row r="1484" spans="1:9" ht="15.75" x14ac:dyDescent="0.25">
      <c r="A1484" s="160"/>
      <c r="B1484" s="159"/>
      <c r="C1484" s="159"/>
      <c r="D1484" s="159"/>
      <c r="E1484" s="161"/>
      <c r="F1484" s="162"/>
      <c r="G1484" s="311"/>
      <c r="H1484" s="312"/>
      <c r="I1484" s="163"/>
    </row>
    <row r="1485" spans="1:9" ht="15.75" x14ac:dyDescent="0.25">
      <c r="A1485" s="160"/>
      <c r="B1485" s="159"/>
      <c r="C1485" s="159"/>
      <c r="D1485" s="159"/>
      <c r="E1485" s="161"/>
      <c r="F1485" s="162"/>
      <c r="G1485" s="311"/>
      <c r="H1485" s="312"/>
      <c r="I1485" s="163"/>
    </row>
    <row r="1486" spans="1:9" ht="15.75" x14ac:dyDescent="0.25">
      <c r="A1486" s="160"/>
      <c r="B1486" s="159"/>
      <c r="C1486" s="159"/>
      <c r="D1486" s="159"/>
      <c r="E1486" s="161"/>
      <c r="F1486" s="162"/>
      <c r="G1486" s="311"/>
      <c r="H1486" s="312"/>
      <c r="I1486" s="163"/>
    </row>
    <row r="1487" spans="1:9" ht="15.75" x14ac:dyDescent="0.25">
      <c r="A1487" s="160"/>
      <c r="B1487" s="159"/>
      <c r="C1487" s="159"/>
      <c r="D1487" s="159"/>
      <c r="E1487" s="161"/>
      <c r="F1487" s="162"/>
      <c r="G1487" s="311"/>
      <c r="H1487" s="312"/>
      <c r="I1487" s="163"/>
    </row>
    <row r="1488" spans="1:9" ht="15.75" x14ac:dyDescent="0.25">
      <c r="A1488" s="160"/>
      <c r="B1488" s="159"/>
      <c r="C1488" s="159"/>
      <c r="D1488" s="159"/>
      <c r="E1488" s="161"/>
      <c r="F1488" s="162"/>
      <c r="G1488" s="311"/>
      <c r="H1488" s="312"/>
      <c r="I1488" s="163"/>
    </row>
    <row r="1489" spans="1:9" ht="15.75" x14ac:dyDescent="0.25">
      <c r="A1489" s="160"/>
      <c r="B1489" s="159"/>
      <c r="C1489" s="159"/>
      <c r="D1489" s="159"/>
      <c r="E1489" s="161"/>
      <c r="F1489" s="162"/>
      <c r="G1489" s="311"/>
      <c r="H1489" s="312"/>
      <c r="I1489" s="163"/>
    </row>
    <row r="1490" spans="1:9" ht="15.75" x14ac:dyDescent="0.25">
      <c r="A1490" s="160"/>
      <c r="B1490" s="159"/>
      <c r="C1490" s="159"/>
      <c r="D1490" s="159"/>
      <c r="E1490" s="161"/>
      <c r="F1490" s="162"/>
      <c r="G1490" s="311"/>
      <c r="H1490" s="312"/>
      <c r="I1490" s="163"/>
    </row>
    <row r="1491" spans="1:9" ht="15.75" x14ac:dyDescent="0.25">
      <c r="A1491" s="160"/>
      <c r="B1491" s="159"/>
      <c r="C1491" s="159"/>
      <c r="D1491" s="159"/>
      <c r="E1491" s="161"/>
      <c r="F1491" s="162"/>
      <c r="G1491" s="311"/>
      <c r="H1491" s="312"/>
      <c r="I1491" s="163"/>
    </row>
    <row r="1492" spans="1:9" ht="15.75" x14ac:dyDescent="0.25">
      <c r="A1492" s="160"/>
      <c r="B1492" s="159"/>
      <c r="C1492" s="159"/>
      <c r="D1492" s="159"/>
      <c r="E1492" s="161"/>
      <c r="F1492" s="162"/>
      <c r="G1492" s="311"/>
      <c r="H1492" s="312"/>
      <c r="I1492" s="163"/>
    </row>
    <row r="1493" spans="1:9" ht="15.75" x14ac:dyDescent="0.25">
      <c r="A1493" s="160"/>
      <c r="B1493" s="159"/>
      <c r="C1493" s="159"/>
      <c r="D1493" s="159"/>
      <c r="E1493" s="161"/>
      <c r="F1493" s="162"/>
      <c r="G1493" s="311"/>
      <c r="H1493" s="312"/>
      <c r="I1493" s="163"/>
    </row>
    <row r="1494" spans="1:9" ht="15.75" x14ac:dyDescent="0.25">
      <c r="A1494" s="160"/>
      <c r="B1494" s="159"/>
      <c r="C1494" s="159"/>
      <c r="D1494" s="159"/>
      <c r="E1494" s="161"/>
      <c r="F1494" s="162"/>
      <c r="G1494" s="311"/>
      <c r="H1494" s="312"/>
      <c r="I1494" s="163"/>
    </row>
    <row r="1495" spans="1:9" ht="15.75" x14ac:dyDescent="0.25">
      <c r="A1495" s="160"/>
      <c r="B1495" s="159"/>
      <c r="C1495" s="159"/>
      <c r="D1495" s="159"/>
      <c r="E1495" s="161"/>
      <c r="F1495" s="162"/>
      <c r="G1495" s="311"/>
      <c r="H1495" s="312"/>
      <c r="I1495" s="163"/>
    </row>
    <row r="1496" spans="1:9" ht="15.75" x14ac:dyDescent="0.25">
      <c r="A1496" s="160"/>
      <c r="B1496" s="159"/>
      <c r="C1496" s="159"/>
      <c r="D1496" s="159"/>
      <c r="E1496" s="161"/>
      <c r="F1496" s="162"/>
      <c r="G1496" s="311"/>
      <c r="H1496" s="312"/>
      <c r="I1496" s="163"/>
    </row>
    <row r="1497" spans="1:9" ht="15.75" x14ac:dyDescent="0.25">
      <c r="A1497" s="160"/>
      <c r="B1497" s="159"/>
      <c r="C1497" s="159"/>
      <c r="D1497" s="159"/>
      <c r="E1497" s="161"/>
      <c r="F1497" s="162"/>
      <c r="G1497" s="311"/>
      <c r="H1497" s="312"/>
      <c r="I1497" s="163"/>
    </row>
    <row r="1498" spans="1:9" ht="15.75" x14ac:dyDescent="0.25">
      <c r="A1498" s="160"/>
      <c r="B1498" s="159"/>
      <c r="C1498" s="159"/>
      <c r="D1498" s="159"/>
      <c r="E1498" s="161"/>
      <c r="F1498" s="162"/>
      <c r="G1498" s="311"/>
      <c r="H1498" s="312"/>
      <c r="I1498" s="163"/>
    </row>
    <row r="1499" spans="1:9" ht="15.75" x14ac:dyDescent="0.25">
      <c r="A1499" s="160"/>
      <c r="B1499" s="159"/>
      <c r="C1499" s="159"/>
      <c r="D1499" s="159"/>
      <c r="E1499" s="161"/>
      <c r="F1499" s="162"/>
      <c r="G1499" s="311"/>
      <c r="H1499" s="312"/>
      <c r="I1499" s="163"/>
    </row>
    <row r="1500" spans="1:9" ht="15.75" x14ac:dyDescent="0.25">
      <c r="A1500" s="160"/>
      <c r="B1500" s="159"/>
      <c r="C1500" s="159"/>
      <c r="D1500" s="159"/>
      <c r="E1500" s="161"/>
      <c r="F1500" s="162"/>
      <c r="G1500" s="311"/>
      <c r="H1500" s="312"/>
      <c r="I1500" s="163"/>
    </row>
    <row r="1501" spans="1:9" ht="15.75" x14ac:dyDescent="0.25">
      <c r="A1501" s="160"/>
      <c r="B1501" s="159"/>
      <c r="C1501" s="159"/>
      <c r="D1501" s="159"/>
      <c r="E1501" s="161"/>
      <c r="F1501" s="162"/>
      <c r="G1501" s="311"/>
      <c r="H1501" s="312"/>
      <c r="I1501" s="163"/>
    </row>
    <row r="1502" spans="1:9" ht="15.75" x14ac:dyDescent="0.25">
      <c r="A1502" s="160"/>
      <c r="B1502" s="159"/>
      <c r="C1502" s="159"/>
      <c r="D1502" s="159"/>
      <c r="E1502" s="161"/>
      <c r="F1502" s="162"/>
      <c r="G1502" s="311"/>
      <c r="H1502" s="312"/>
      <c r="I1502" s="163"/>
    </row>
    <row r="1503" spans="1:9" ht="15.75" x14ac:dyDescent="0.25">
      <c r="A1503" s="160"/>
      <c r="B1503" s="159"/>
      <c r="C1503" s="159"/>
      <c r="D1503" s="159"/>
      <c r="E1503" s="161"/>
      <c r="F1503" s="162"/>
      <c r="G1503" s="311"/>
      <c r="H1503" s="312"/>
      <c r="I1503" s="163"/>
    </row>
    <row r="1504" spans="1:9" ht="15.75" x14ac:dyDescent="0.25">
      <c r="A1504" s="160"/>
      <c r="B1504" s="159"/>
      <c r="C1504" s="159"/>
      <c r="D1504" s="159"/>
      <c r="E1504" s="161"/>
      <c r="F1504" s="162"/>
      <c r="G1504" s="311"/>
      <c r="H1504" s="312"/>
      <c r="I1504" s="163"/>
    </row>
    <row r="1505" spans="1:9" ht="15.75" x14ac:dyDescent="0.25">
      <c r="A1505" s="160"/>
      <c r="B1505" s="159"/>
      <c r="C1505" s="159"/>
      <c r="D1505" s="159"/>
      <c r="E1505" s="161"/>
      <c r="F1505" s="162"/>
      <c r="G1505" s="311"/>
      <c r="H1505" s="312"/>
      <c r="I1505" s="163"/>
    </row>
    <row r="1506" spans="1:9" ht="15.75" x14ac:dyDescent="0.25">
      <c r="A1506" s="160"/>
      <c r="B1506" s="159"/>
      <c r="C1506" s="159"/>
      <c r="D1506" s="159"/>
      <c r="E1506" s="161"/>
      <c r="F1506" s="162"/>
      <c r="G1506" s="311"/>
      <c r="H1506" s="312"/>
      <c r="I1506" s="163"/>
    </row>
    <row r="1507" spans="1:9" ht="15.75" x14ac:dyDescent="0.25">
      <c r="A1507" s="160"/>
      <c r="B1507" s="159"/>
      <c r="C1507" s="159"/>
      <c r="D1507" s="159"/>
      <c r="E1507" s="161"/>
      <c r="F1507" s="162"/>
      <c r="G1507" s="311"/>
      <c r="H1507" s="312"/>
      <c r="I1507" s="163"/>
    </row>
    <row r="1508" spans="1:9" ht="15.75" x14ac:dyDescent="0.25">
      <c r="A1508" s="160"/>
      <c r="B1508" s="159"/>
      <c r="C1508" s="159"/>
      <c r="D1508" s="159"/>
      <c r="E1508" s="161"/>
      <c r="F1508" s="162"/>
      <c r="G1508" s="311"/>
      <c r="H1508" s="312"/>
      <c r="I1508" s="163"/>
    </row>
    <row r="1509" spans="1:9" ht="15.75" x14ac:dyDescent="0.25">
      <c r="A1509" s="160"/>
      <c r="B1509" s="159"/>
      <c r="C1509" s="159"/>
      <c r="D1509" s="159"/>
      <c r="E1509" s="161"/>
      <c r="F1509" s="162"/>
      <c r="G1509" s="311"/>
      <c r="H1509" s="312"/>
      <c r="I1509" s="163"/>
    </row>
    <row r="1510" spans="1:9" ht="15.75" x14ac:dyDescent="0.25">
      <c r="A1510" s="160"/>
      <c r="B1510" s="159"/>
      <c r="C1510" s="159"/>
      <c r="D1510" s="159"/>
      <c r="E1510" s="161"/>
      <c r="F1510" s="162"/>
      <c r="G1510" s="311"/>
      <c r="H1510" s="312"/>
      <c r="I1510" s="163"/>
    </row>
    <row r="1511" spans="1:9" ht="15.75" x14ac:dyDescent="0.25">
      <c r="A1511" s="160"/>
      <c r="B1511" s="159"/>
      <c r="C1511" s="159"/>
      <c r="D1511" s="159"/>
      <c r="E1511" s="161"/>
      <c r="F1511" s="162"/>
      <c r="G1511" s="311"/>
      <c r="H1511" s="312"/>
      <c r="I1511" s="163"/>
    </row>
    <row r="1512" spans="1:9" ht="15.75" x14ac:dyDescent="0.25">
      <c r="A1512" s="160"/>
      <c r="B1512" s="159"/>
      <c r="C1512" s="159"/>
      <c r="D1512" s="159"/>
      <c r="E1512" s="161"/>
      <c r="F1512" s="162"/>
      <c r="G1512" s="311"/>
      <c r="H1512" s="312"/>
      <c r="I1512" s="163"/>
    </row>
    <row r="1513" spans="1:9" ht="15.75" x14ac:dyDescent="0.25">
      <c r="A1513" s="160"/>
      <c r="B1513" s="159"/>
      <c r="C1513" s="159"/>
      <c r="D1513" s="159"/>
      <c r="E1513" s="161"/>
      <c r="F1513" s="162"/>
      <c r="G1513" s="311"/>
      <c r="H1513" s="312"/>
      <c r="I1513" s="163"/>
    </row>
    <row r="1514" spans="1:9" ht="15.75" x14ac:dyDescent="0.25">
      <c r="A1514" s="160"/>
      <c r="B1514" s="159"/>
      <c r="C1514" s="159"/>
      <c r="D1514" s="159"/>
      <c r="E1514" s="161"/>
      <c r="F1514" s="162"/>
      <c r="G1514" s="311"/>
      <c r="H1514" s="312"/>
      <c r="I1514" s="163"/>
    </row>
    <row r="1515" spans="1:9" ht="15.75" x14ac:dyDescent="0.25">
      <c r="A1515" s="160"/>
      <c r="B1515" s="159"/>
      <c r="C1515" s="159"/>
      <c r="D1515" s="159"/>
      <c r="E1515" s="161"/>
      <c r="F1515" s="162"/>
      <c r="G1515" s="311"/>
      <c r="H1515" s="312"/>
      <c r="I1515" s="163"/>
    </row>
    <row r="1516" spans="1:9" ht="15.75" x14ac:dyDescent="0.25">
      <c r="A1516" s="160"/>
      <c r="B1516" s="159"/>
      <c r="C1516" s="159"/>
      <c r="D1516" s="159"/>
      <c r="E1516" s="161"/>
      <c r="F1516" s="162"/>
      <c r="G1516" s="311"/>
      <c r="H1516" s="312"/>
      <c r="I1516" s="163"/>
    </row>
    <row r="1517" spans="1:9" ht="15.75" x14ac:dyDescent="0.25">
      <c r="A1517" s="160"/>
      <c r="B1517" s="159"/>
      <c r="C1517" s="159"/>
      <c r="D1517" s="159"/>
      <c r="E1517" s="161"/>
      <c r="F1517" s="162"/>
      <c r="G1517" s="311"/>
      <c r="H1517" s="312"/>
      <c r="I1517" s="163"/>
    </row>
    <row r="1518" spans="1:9" x14ac:dyDescent="0.2">
      <c r="A1518" s="85"/>
      <c r="B1518" s="86"/>
      <c r="C1518" s="86"/>
      <c r="D1518" s="86"/>
      <c r="E1518" s="87"/>
      <c r="F1518" s="88"/>
      <c r="G1518" s="311"/>
      <c r="H1518" s="312"/>
      <c r="I1518" s="64"/>
    </row>
    <row r="1519" spans="1:9" ht="15.75" thickBot="1" x14ac:dyDescent="0.25">
      <c r="A1519" s="111"/>
      <c r="B1519" s="89"/>
      <c r="C1519" s="89"/>
      <c r="D1519" s="89"/>
      <c r="E1519" s="90"/>
      <c r="F1519" s="91"/>
      <c r="G1519" s="313"/>
      <c r="H1519" s="314"/>
      <c r="I1519" s="65"/>
    </row>
    <row r="1520" spans="1:9" x14ac:dyDescent="0.2">
      <c r="A1520" s="92" t="s">
        <v>41</v>
      </c>
      <c r="B1520" s="92" t="s">
        <v>41</v>
      </c>
      <c r="C1520" s="92" t="s">
        <v>41</v>
      </c>
      <c r="D1520" s="92" t="s">
        <v>41</v>
      </c>
      <c r="E1520" s="93" t="s">
        <v>41</v>
      </c>
      <c r="F1520" s="94" t="s">
        <v>41</v>
      </c>
      <c r="G1520" s="73" t="s">
        <v>41</v>
      </c>
      <c r="H1520" s="15"/>
      <c r="I1520" s="63" t="s">
        <v>41</v>
      </c>
    </row>
  </sheetData>
  <sheetProtection algorithmName="SHA-512" hashValue="6odZn8aN1BHSDV9Z0VJinXlLVUtViAjzBVB/T0tD2nX1QLMDW1b1dk2rPuJGnDdFF8SnLB+rI4mlYmCm9evosg==" saltValue="zKJt0vZluM/PRhIEzxfTIw==" spinCount="100000" sheet="1" objects="1" scenarios="1"/>
  <mergeCells count="1505">
    <mergeCell ref="G1518:H1518"/>
    <mergeCell ref="G1519:H1519"/>
    <mergeCell ref="G1515:H1515"/>
    <mergeCell ref="G1516:H1516"/>
    <mergeCell ref="G1517:H1517"/>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list" allowBlank="1" showInputMessage="1" showErrorMessage="1" errorTitle="Input Error " error="You must enter &quot;Yes&quot; or &quot;No&quot;" sqref="G15:G1519">
      <formula1>$Y$1:$Y$3</formula1>
    </dataValidation>
    <dataValidation type="date" allowBlank="1" showInputMessage="1" showErrorMessage="1" errorTitle="ENTRY ERROR" error="Only include payments that you actually made between January 1 and December 31 of the tax year, regardless of when the payment was due." sqref="A15:A1519">
      <formula1>DATEVALUE("1/1/"&amp;YEAR(NOW())-1)</formula1>
      <formula2>DATEVALUE("12/31/"&amp;YEAR(NOW())-1)</formula2>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1522"/>
  <sheetViews>
    <sheetView showGridLines="0" zoomScaleNormal="100" zoomScaleSheetLayoutView="100" workbookViewId="0">
      <selection activeCell="I15" sqref="I15"/>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74</v>
      </c>
      <c r="N1" s="75" t="s">
        <v>54</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VERMONT</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Vermont, or imposed by an combination of cities, counties or other political subdivisions of Vermont.</v>
      </c>
      <c r="B6" s="52"/>
      <c r="C6" s="52"/>
      <c r="D6" s="49"/>
      <c r="E6" s="49"/>
      <c r="F6" s="50"/>
      <c r="G6" s="50"/>
      <c r="H6" s="50"/>
      <c r="I6" s="143"/>
    </row>
    <row r="7" spans="1:25" s="51" customFormat="1" ht="3" customHeight="1" x14ac:dyDescent="0.25">
      <c r="A7" s="82"/>
      <c r="B7" s="52"/>
      <c r="C7" s="52"/>
      <c r="D7" s="49"/>
      <c r="E7" s="49"/>
      <c r="F7" s="50"/>
      <c r="G7" s="50"/>
      <c r="H7" s="50"/>
      <c r="I7" s="143"/>
    </row>
    <row r="8" spans="1:25" s="51" customFormat="1" ht="3" customHeight="1" x14ac:dyDescent="0.25">
      <c r="A8" s="82"/>
      <c r="B8" s="52"/>
      <c r="C8" s="52"/>
      <c r="D8" s="49"/>
      <c r="E8" s="49"/>
      <c r="F8" s="50"/>
      <c r="G8" s="50"/>
      <c r="H8" s="50"/>
      <c r="I8" s="143"/>
    </row>
    <row r="9" spans="1:25" s="51" customFormat="1" ht="3" customHeight="1" x14ac:dyDescent="0.25">
      <c r="A9" s="82"/>
      <c r="B9" s="52"/>
      <c r="C9" s="52"/>
      <c r="D9" s="49"/>
      <c r="E9" s="49"/>
      <c r="F9" s="50"/>
      <c r="G9" s="50"/>
      <c r="H9" s="50"/>
      <c r="I9" s="143"/>
    </row>
    <row r="10" spans="1:25" s="51" customFormat="1" ht="3" customHeight="1" x14ac:dyDescent="0.25">
      <c r="A10" s="82"/>
      <c r="B10" s="52"/>
      <c r="C10" s="52"/>
      <c r="D10" s="49"/>
      <c r="E10" s="49"/>
      <c r="F10" s="50"/>
      <c r="G10" s="50"/>
      <c r="H10" s="50"/>
      <c r="I10" s="143"/>
    </row>
    <row r="11" spans="1:25" s="51" customFormat="1" ht="3" customHeight="1" x14ac:dyDescent="0.25">
      <c r="A11" s="82"/>
      <c r="B11" s="52"/>
      <c r="C11" s="52"/>
      <c r="D11" s="49"/>
      <c r="E11" s="49"/>
      <c r="F11" s="50"/>
      <c r="G11" s="50"/>
      <c r="H11" s="50"/>
      <c r="I11" s="143"/>
    </row>
    <row r="12" spans="1:25" s="51" customFormat="1" ht="3" customHeight="1" x14ac:dyDescent="0.25">
      <c r="A12" s="82"/>
      <c r="B12" s="52"/>
      <c r="C12" s="52"/>
      <c r="D12" s="49"/>
      <c r="E12" s="49"/>
      <c r="F12" s="50"/>
      <c r="G12" s="50"/>
      <c r="H12" s="50"/>
      <c r="I12" s="143"/>
    </row>
    <row r="13" spans="1:25" ht="6" customHeight="1" thickBot="1" x14ac:dyDescent="0.25">
      <c r="A13" s="56"/>
      <c r="B13" s="56"/>
      <c r="C13" s="56"/>
      <c r="I13" s="145"/>
    </row>
    <row r="14" spans="1:25" ht="47.25" x14ac:dyDescent="0.25">
      <c r="A14" s="44" t="s">
        <v>35</v>
      </c>
      <c r="B14" s="45" t="s">
        <v>31</v>
      </c>
      <c r="C14" s="45" t="s">
        <v>32</v>
      </c>
      <c r="D14" s="45" t="s">
        <v>33</v>
      </c>
      <c r="E14" s="47" t="s">
        <v>44</v>
      </c>
      <c r="F14" s="48"/>
      <c r="G14" s="157" t="str">
        <f>"Does "&amp;UPPER(TRIM($N$1))&amp;" allow a state tax credit for this municipal payment?"</f>
        <v>Does VERMONT allow a state tax credit for this municipal payment?</v>
      </c>
      <c r="H14" s="68"/>
      <c r="I14" s="146" t="s">
        <v>34</v>
      </c>
    </row>
    <row r="15" spans="1:25" ht="15.75" x14ac:dyDescent="0.25">
      <c r="A15" s="160"/>
      <c r="B15" s="171"/>
      <c r="C15" s="171"/>
      <c r="D15" s="159"/>
      <c r="E15" s="172"/>
      <c r="F15" s="173"/>
      <c r="G15" s="311"/>
      <c r="H15" s="312"/>
      <c r="I15" s="228"/>
    </row>
    <row r="16" spans="1:25" ht="15.75" x14ac:dyDescent="0.25">
      <c r="A16" s="160"/>
      <c r="B16" s="171"/>
      <c r="C16" s="171"/>
      <c r="D16" s="159"/>
      <c r="E16" s="172"/>
      <c r="F16" s="173"/>
      <c r="G16" s="311"/>
      <c r="H16" s="312"/>
      <c r="I16" s="163"/>
    </row>
    <row r="17" spans="1:9" ht="15.75" x14ac:dyDescent="0.25">
      <c r="A17" s="160"/>
      <c r="B17" s="171"/>
      <c r="C17" s="171"/>
      <c r="D17" s="171"/>
      <c r="E17" s="172"/>
      <c r="F17" s="173"/>
      <c r="G17" s="311"/>
      <c r="H17" s="312"/>
      <c r="I17" s="163"/>
    </row>
    <row r="18" spans="1:9" ht="15.75" x14ac:dyDescent="0.25">
      <c r="A18" s="160"/>
      <c r="B18" s="171"/>
      <c r="C18" s="171"/>
      <c r="D18" s="171"/>
      <c r="E18" s="172"/>
      <c r="F18" s="173"/>
      <c r="G18" s="311"/>
      <c r="H18" s="312"/>
      <c r="I18" s="163"/>
    </row>
    <row r="19" spans="1:9" ht="15.75" x14ac:dyDescent="0.25">
      <c r="A19" s="160"/>
      <c r="B19" s="171"/>
      <c r="C19" s="171"/>
      <c r="D19" s="171"/>
      <c r="E19" s="172"/>
      <c r="F19" s="173"/>
      <c r="G19" s="311"/>
      <c r="H19" s="312"/>
      <c r="I19" s="163"/>
    </row>
    <row r="20" spans="1:9" ht="15.75" x14ac:dyDescent="0.25">
      <c r="A20" s="160"/>
      <c r="B20" s="171"/>
      <c r="C20" s="171"/>
      <c r="D20" s="171"/>
      <c r="E20" s="172"/>
      <c r="F20" s="173"/>
      <c r="G20" s="311"/>
      <c r="H20" s="312"/>
      <c r="I20" s="163"/>
    </row>
    <row r="21" spans="1:9" ht="15.75" x14ac:dyDescent="0.25">
      <c r="A21" s="160"/>
      <c r="B21" s="171"/>
      <c r="C21" s="171"/>
      <c r="D21" s="171"/>
      <c r="E21" s="172"/>
      <c r="F21" s="173"/>
      <c r="G21" s="311"/>
      <c r="H21" s="312"/>
      <c r="I21" s="163"/>
    </row>
    <row r="22" spans="1:9" ht="15.75" x14ac:dyDescent="0.25">
      <c r="A22" s="160"/>
      <c r="B22" s="171"/>
      <c r="C22" s="171"/>
      <c r="D22" s="171"/>
      <c r="E22" s="172"/>
      <c r="F22" s="173"/>
      <c r="G22" s="311"/>
      <c r="H22" s="312"/>
      <c r="I22" s="163"/>
    </row>
    <row r="23" spans="1:9" ht="15.75" x14ac:dyDescent="0.25">
      <c r="A23" s="160"/>
      <c r="B23" s="171"/>
      <c r="C23" s="171"/>
      <c r="D23" s="171"/>
      <c r="E23" s="172"/>
      <c r="F23" s="173"/>
      <c r="G23" s="311"/>
      <c r="H23" s="312"/>
      <c r="I23" s="163"/>
    </row>
    <row r="24" spans="1:9" ht="15.75" x14ac:dyDescent="0.25">
      <c r="A24" s="160"/>
      <c r="B24" s="171"/>
      <c r="C24" s="171"/>
      <c r="D24" s="171"/>
      <c r="E24" s="172"/>
      <c r="F24" s="173"/>
      <c r="G24" s="311"/>
      <c r="H24" s="312"/>
      <c r="I24" s="163"/>
    </row>
    <row r="25" spans="1:9" ht="15.75" x14ac:dyDescent="0.25">
      <c r="A25" s="160"/>
      <c r="B25" s="171"/>
      <c r="C25" s="171"/>
      <c r="D25" s="171"/>
      <c r="E25" s="172"/>
      <c r="F25" s="173"/>
      <c r="G25" s="311"/>
      <c r="H25" s="312"/>
      <c r="I25" s="163"/>
    </row>
    <row r="26" spans="1:9" ht="15.75" x14ac:dyDescent="0.25">
      <c r="A26" s="160"/>
      <c r="B26" s="171"/>
      <c r="C26" s="171"/>
      <c r="D26" s="171"/>
      <c r="E26" s="172"/>
      <c r="F26" s="173"/>
      <c r="G26" s="311"/>
      <c r="H26" s="312"/>
      <c r="I26" s="163"/>
    </row>
    <row r="27" spans="1:9" ht="15.75" x14ac:dyDescent="0.25">
      <c r="A27" s="160"/>
      <c r="B27" s="171"/>
      <c r="C27" s="171"/>
      <c r="D27" s="171"/>
      <c r="E27" s="172"/>
      <c r="F27" s="173"/>
      <c r="G27" s="311"/>
      <c r="H27" s="312"/>
      <c r="I27" s="163"/>
    </row>
    <row r="28" spans="1:9" ht="15.75" x14ac:dyDescent="0.25">
      <c r="A28" s="160"/>
      <c r="B28" s="171"/>
      <c r="C28" s="171"/>
      <c r="D28" s="171"/>
      <c r="E28" s="172"/>
      <c r="F28" s="173"/>
      <c r="G28" s="311"/>
      <c r="H28" s="312"/>
      <c r="I28" s="163"/>
    </row>
    <row r="29" spans="1:9" ht="15.75" x14ac:dyDescent="0.25">
      <c r="A29" s="160"/>
      <c r="B29" s="171"/>
      <c r="C29" s="171"/>
      <c r="D29" s="171"/>
      <c r="E29" s="172"/>
      <c r="F29" s="173"/>
      <c r="G29" s="311"/>
      <c r="H29" s="312"/>
      <c r="I29" s="163"/>
    </row>
    <row r="30" spans="1:9" ht="15.75" x14ac:dyDescent="0.25">
      <c r="A30" s="160"/>
      <c r="B30" s="171"/>
      <c r="C30" s="171"/>
      <c r="D30" s="171"/>
      <c r="E30" s="172"/>
      <c r="F30" s="173"/>
      <c r="G30" s="311"/>
      <c r="H30" s="312"/>
      <c r="I30" s="163"/>
    </row>
    <row r="31" spans="1:9" ht="15.75" x14ac:dyDescent="0.25">
      <c r="A31" s="160"/>
      <c r="B31" s="171"/>
      <c r="C31" s="171"/>
      <c r="D31" s="171"/>
      <c r="E31" s="172"/>
      <c r="F31" s="173"/>
      <c r="G31" s="311"/>
      <c r="H31" s="312"/>
      <c r="I31" s="163"/>
    </row>
    <row r="32" spans="1:9" ht="15.75" x14ac:dyDescent="0.25">
      <c r="A32" s="160"/>
      <c r="B32" s="171"/>
      <c r="C32" s="171"/>
      <c r="D32" s="171"/>
      <c r="E32" s="172"/>
      <c r="F32" s="173"/>
      <c r="G32" s="311"/>
      <c r="H32" s="312"/>
      <c r="I32" s="163"/>
    </row>
    <row r="33" spans="1:9" ht="15.75" x14ac:dyDescent="0.25">
      <c r="A33" s="160"/>
      <c r="B33" s="171"/>
      <c r="C33" s="171"/>
      <c r="D33" s="171"/>
      <c r="E33" s="172"/>
      <c r="F33" s="173"/>
      <c r="G33" s="311"/>
      <c r="H33" s="312"/>
      <c r="I33" s="163"/>
    </row>
    <row r="34" spans="1:9" ht="15.75" x14ac:dyDescent="0.25">
      <c r="A34" s="160"/>
      <c r="B34" s="171"/>
      <c r="C34" s="171"/>
      <c r="D34" s="171"/>
      <c r="E34" s="172"/>
      <c r="F34" s="173"/>
      <c r="G34" s="311"/>
      <c r="H34" s="312"/>
      <c r="I34" s="163"/>
    </row>
    <row r="35" spans="1:9" ht="15.75" x14ac:dyDescent="0.25">
      <c r="A35" s="160"/>
      <c r="B35" s="171"/>
      <c r="C35" s="171"/>
      <c r="D35" s="171"/>
      <c r="E35" s="172"/>
      <c r="F35" s="173"/>
      <c r="G35" s="311"/>
      <c r="H35" s="312"/>
      <c r="I35" s="163"/>
    </row>
    <row r="36" spans="1:9" ht="15.75" x14ac:dyDescent="0.25">
      <c r="A36" s="160"/>
      <c r="B36" s="171"/>
      <c r="C36" s="171"/>
      <c r="D36" s="171"/>
      <c r="E36" s="172"/>
      <c r="F36" s="173"/>
      <c r="G36" s="311"/>
      <c r="H36" s="312"/>
      <c r="I36" s="163"/>
    </row>
    <row r="37" spans="1:9" ht="15.75" x14ac:dyDescent="0.25">
      <c r="A37" s="160"/>
      <c r="B37" s="171"/>
      <c r="C37" s="171"/>
      <c r="D37" s="171"/>
      <c r="E37" s="172"/>
      <c r="F37" s="173"/>
      <c r="G37" s="311"/>
      <c r="H37" s="312"/>
      <c r="I37" s="163"/>
    </row>
    <row r="38" spans="1:9" ht="15.75" x14ac:dyDescent="0.25">
      <c r="A38" s="160"/>
      <c r="B38" s="171"/>
      <c r="C38" s="171"/>
      <c r="D38" s="171"/>
      <c r="E38" s="172"/>
      <c r="F38" s="173"/>
      <c r="G38" s="311"/>
      <c r="H38" s="312"/>
      <c r="I38" s="163"/>
    </row>
    <row r="39" spans="1:9" ht="15.75" x14ac:dyDescent="0.25">
      <c r="A39" s="160"/>
      <c r="B39" s="171"/>
      <c r="C39" s="171"/>
      <c r="D39" s="171"/>
      <c r="E39" s="172"/>
      <c r="F39" s="173"/>
      <c r="G39" s="311"/>
      <c r="H39" s="312"/>
      <c r="I39" s="163"/>
    </row>
    <row r="40" spans="1:9" ht="15.75" x14ac:dyDescent="0.25">
      <c r="A40" s="160"/>
      <c r="B40" s="171"/>
      <c r="C40" s="171"/>
      <c r="D40" s="171"/>
      <c r="E40" s="172"/>
      <c r="F40" s="173"/>
      <c r="G40" s="311"/>
      <c r="H40" s="312"/>
      <c r="I40" s="163"/>
    </row>
    <row r="41" spans="1:9" ht="15.75" x14ac:dyDescent="0.25">
      <c r="A41" s="160"/>
      <c r="B41" s="171"/>
      <c r="C41" s="171"/>
      <c r="D41" s="171"/>
      <c r="E41" s="172"/>
      <c r="F41" s="173"/>
      <c r="G41" s="311"/>
      <c r="H41" s="312"/>
      <c r="I41" s="163"/>
    </row>
    <row r="42" spans="1:9" ht="15.75" x14ac:dyDescent="0.25">
      <c r="A42" s="160"/>
      <c r="B42" s="171"/>
      <c r="C42" s="171"/>
      <c r="D42" s="171"/>
      <c r="E42" s="172"/>
      <c r="F42" s="173"/>
      <c r="G42" s="311"/>
      <c r="H42" s="312"/>
      <c r="I42" s="163"/>
    </row>
    <row r="43" spans="1:9" ht="15.75" x14ac:dyDescent="0.25">
      <c r="A43" s="160"/>
      <c r="B43" s="171"/>
      <c r="C43" s="171"/>
      <c r="D43" s="171"/>
      <c r="E43" s="172"/>
      <c r="F43" s="173"/>
      <c r="G43" s="311"/>
      <c r="H43" s="312"/>
      <c r="I43" s="163"/>
    </row>
    <row r="44" spans="1:9" ht="15.75" x14ac:dyDescent="0.25">
      <c r="A44" s="160"/>
      <c r="B44" s="171"/>
      <c r="C44" s="171"/>
      <c r="D44" s="171"/>
      <c r="E44" s="172"/>
      <c r="F44" s="173"/>
      <c r="G44" s="311"/>
      <c r="H44" s="312"/>
      <c r="I44" s="163"/>
    </row>
    <row r="45" spans="1:9" ht="15.75" x14ac:dyDescent="0.25">
      <c r="A45" s="160"/>
      <c r="B45" s="171"/>
      <c r="C45" s="171"/>
      <c r="D45" s="171"/>
      <c r="E45" s="172"/>
      <c r="F45" s="173"/>
      <c r="G45" s="311"/>
      <c r="H45" s="312"/>
      <c r="I45" s="163"/>
    </row>
    <row r="46" spans="1:9" ht="15.75" x14ac:dyDescent="0.25">
      <c r="A46" s="160"/>
      <c r="B46" s="171"/>
      <c r="C46" s="171"/>
      <c r="D46" s="171"/>
      <c r="E46" s="172"/>
      <c r="F46" s="173"/>
      <c r="G46" s="311"/>
      <c r="H46" s="312"/>
      <c r="I46" s="163"/>
    </row>
    <row r="47" spans="1:9" ht="15.75" x14ac:dyDescent="0.25">
      <c r="A47" s="160"/>
      <c r="B47" s="171"/>
      <c r="C47" s="171"/>
      <c r="D47" s="171"/>
      <c r="E47" s="172"/>
      <c r="F47" s="173"/>
      <c r="G47" s="311"/>
      <c r="H47" s="312"/>
      <c r="I47" s="163"/>
    </row>
    <row r="48" spans="1:9" ht="15.75" x14ac:dyDescent="0.25">
      <c r="A48" s="160"/>
      <c r="B48" s="171"/>
      <c r="C48" s="171"/>
      <c r="D48" s="171"/>
      <c r="E48" s="172"/>
      <c r="F48" s="173"/>
      <c r="G48" s="311"/>
      <c r="H48" s="312"/>
      <c r="I48" s="163"/>
    </row>
    <row r="49" spans="1:9" ht="15.75" x14ac:dyDescent="0.25">
      <c r="A49" s="160"/>
      <c r="B49" s="171"/>
      <c r="C49" s="171"/>
      <c r="D49" s="171"/>
      <c r="E49" s="172"/>
      <c r="F49" s="173"/>
      <c r="G49" s="311"/>
      <c r="H49" s="312"/>
      <c r="I49" s="163"/>
    </row>
    <row r="50" spans="1:9" ht="15.75" x14ac:dyDescent="0.25">
      <c r="A50" s="160"/>
      <c r="B50" s="171"/>
      <c r="C50" s="171"/>
      <c r="D50" s="171"/>
      <c r="E50" s="172"/>
      <c r="F50" s="173"/>
      <c r="G50" s="311"/>
      <c r="H50" s="312"/>
      <c r="I50" s="163"/>
    </row>
    <row r="51" spans="1:9" ht="15.75" x14ac:dyDescent="0.25">
      <c r="A51" s="160"/>
      <c r="B51" s="171"/>
      <c r="C51" s="171"/>
      <c r="D51" s="171"/>
      <c r="E51" s="172"/>
      <c r="F51" s="173"/>
      <c r="G51" s="311"/>
      <c r="H51" s="312"/>
      <c r="I51" s="163"/>
    </row>
    <row r="52" spans="1:9" ht="15.75" x14ac:dyDescent="0.25">
      <c r="A52" s="160"/>
      <c r="B52" s="171"/>
      <c r="C52" s="171"/>
      <c r="D52" s="171"/>
      <c r="E52" s="172"/>
      <c r="F52" s="173"/>
      <c r="G52" s="311"/>
      <c r="H52" s="312"/>
      <c r="I52" s="163"/>
    </row>
    <row r="53" spans="1:9" ht="15.75" x14ac:dyDescent="0.25">
      <c r="A53" s="160"/>
      <c r="B53" s="171"/>
      <c r="C53" s="171"/>
      <c r="D53" s="171"/>
      <c r="E53" s="172"/>
      <c r="F53" s="173"/>
      <c r="G53" s="311"/>
      <c r="H53" s="312"/>
      <c r="I53" s="163"/>
    </row>
    <row r="54" spans="1:9" ht="15.75" x14ac:dyDescent="0.25">
      <c r="A54" s="160"/>
      <c r="B54" s="171"/>
      <c r="C54" s="171"/>
      <c r="D54" s="171"/>
      <c r="E54" s="172"/>
      <c r="F54" s="173"/>
      <c r="G54" s="311"/>
      <c r="H54" s="312"/>
      <c r="I54" s="163"/>
    </row>
    <row r="55" spans="1:9" ht="15.75" x14ac:dyDescent="0.25">
      <c r="A55" s="160"/>
      <c r="B55" s="171"/>
      <c r="C55" s="171"/>
      <c r="D55" s="171"/>
      <c r="E55" s="172"/>
      <c r="F55" s="173"/>
      <c r="G55" s="311"/>
      <c r="H55" s="312"/>
      <c r="I55" s="163"/>
    </row>
    <row r="56" spans="1:9" ht="15.75" x14ac:dyDescent="0.25">
      <c r="A56" s="160"/>
      <c r="B56" s="171"/>
      <c r="C56" s="171"/>
      <c r="D56" s="171"/>
      <c r="E56" s="172"/>
      <c r="F56" s="173"/>
      <c r="G56" s="311"/>
      <c r="H56" s="312"/>
      <c r="I56" s="163"/>
    </row>
    <row r="57" spans="1:9" ht="15.75" x14ac:dyDescent="0.25">
      <c r="A57" s="160"/>
      <c r="B57" s="171"/>
      <c r="C57" s="171"/>
      <c r="D57" s="171"/>
      <c r="E57" s="172"/>
      <c r="F57" s="173"/>
      <c r="G57" s="311"/>
      <c r="H57" s="312"/>
      <c r="I57" s="163"/>
    </row>
    <row r="58" spans="1:9" ht="15.75" x14ac:dyDescent="0.25">
      <c r="A58" s="160"/>
      <c r="B58" s="171"/>
      <c r="C58" s="171"/>
      <c r="D58" s="171"/>
      <c r="E58" s="172"/>
      <c r="F58" s="173"/>
      <c r="G58" s="311"/>
      <c r="H58" s="312"/>
      <c r="I58" s="163"/>
    </row>
    <row r="59" spans="1:9" ht="15.75" x14ac:dyDescent="0.25">
      <c r="A59" s="160"/>
      <c r="B59" s="171"/>
      <c r="C59" s="171"/>
      <c r="D59" s="171"/>
      <c r="E59" s="172"/>
      <c r="F59" s="173"/>
      <c r="G59" s="311"/>
      <c r="H59" s="312"/>
      <c r="I59" s="163"/>
    </row>
    <row r="60" spans="1:9" ht="15.75" x14ac:dyDescent="0.25">
      <c r="A60" s="160"/>
      <c r="B60" s="171"/>
      <c r="C60" s="171"/>
      <c r="D60" s="171"/>
      <c r="E60" s="172"/>
      <c r="F60" s="173"/>
      <c r="G60" s="311"/>
      <c r="H60" s="312"/>
      <c r="I60" s="163"/>
    </row>
    <row r="61" spans="1:9" ht="15.75" x14ac:dyDescent="0.25">
      <c r="A61" s="160"/>
      <c r="B61" s="171"/>
      <c r="C61" s="171"/>
      <c r="D61" s="171"/>
      <c r="E61" s="172"/>
      <c r="F61" s="173"/>
      <c r="G61" s="311"/>
      <c r="H61" s="312"/>
      <c r="I61" s="163"/>
    </row>
    <row r="62" spans="1:9" ht="15.75" x14ac:dyDescent="0.25">
      <c r="A62" s="160"/>
      <c r="B62" s="171"/>
      <c r="C62" s="171"/>
      <c r="D62" s="171"/>
      <c r="E62" s="172"/>
      <c r="F62" s="173"/>
      <c r="G62" s="311"/>
      <c r="H62" s="312"/>
      <c r="I62" s="163"/>
    </row>
    <row r="63" spans="1:9" ht="15.75" x14ac:dyDescent="0.25">
      <c r="A63" s="160"/>
      <c r="B63" s="171"/>
      <c r="C63" s="171"/>
      <c r="D63" s="171"/>
      <c r="E63" s="172"/>
      <c r="F63" s="173"/>
      <c r="G63" s="311"/>
      <c r="H63" s="312"/>
      <c r="I63" s="163"/>
    </row>
    <row r="64" spans="1:9" ht="15.75" x14ac:dyDescent="0.25">
      <c r="A64" s="160"/>
      <c r="B64" s="171"/>
      <c r="C64" s="171"/>
      <c r="D64" s="171"/>
      <c r="E64" s="172"/>
      <c r="F64" s="173"/>
      <c r="G64" s="311"/>
      <c r="H64" s="312"/>
      <c r="I64" s="163"/>
    </row>
    <row r="65" spans="1:9" ht="15.75" x14ac:dyDescent="0.25">
      <c r="A65" s="160"/>
      <c r="B65" s="171"/>
      <c r="C65" s="171"/>
      <c r="D65" s="171"/>
      <c r="E65" s="172"/>
      <c r="F65" s="173"/>
      <c r="G65" s="311"/>
      <c r="H65" s="312"/>
      <c r="I65" s="163"/>
    </row>
    <row r="66" spans="1:9" ht="15.75" x14ac:dyDescent="0.25">
      <c r="A66" s="160"/>
      <c r="B66" s="171"/>
      <c r="C66" s="171"/>
      <c r="D66" s="171"/>
      <c r="E66" s="172"/>
      <c r="F66" s="173"/>
      <c r="G66" s="311"/>
      <c r="H66" s="312"/>
      <c r="I66" s="163"/>
    </row>
    <row r="67" spans="1:9" ht="15.75" x14ac:dyDescent="0.25">
      <c r="A67" s="160"/>
      <c r="B67" s="171"/>
      <c r="C67" s="171"/>
      <c r="D67" s="171"/>
      <c r="E67" s="172"/>
      <c r="F67" s="173"/>
      <c r="G67" s="311"/>
      <c r="H67" s="312"/>
      <c r="I67" s="163"/>
    </row>
    <row r="68" spans="1:9" ht="15.75" x14ac:dyDescent="0.25">
      <c r="A68" s="160"/>
      <c r="B68" s="171"/>
      <c r="C68" s="171"/>
      <c r="D68" s="171"/>
      <c r="E68" s="172"/>
      <c r="F68" s="173"/>
      <c r="G68" s="311"/>
      <c r="H68" s="312"/>
      <c r="I68" s="163"/>
    </row>
    <row r="69" spans="1:9" ht="15.75" x14ac:dyDescent="0.25">
      <c r="A69" s="160"/>
      <c r="B69" s="171"/>
      <c r="C69" s="171"/>
      <c r="D69" s="171"/>
      <c r="E69" s="172"/>
      <c r="F69" s="173"/>
      <c r="G69" s="311"/>
      <c r="H69" s="312"/>
      <c r="I69" s="163"/>
    </row>
    <row r="70" spans="1:9" ht="15.75" x14ac:dyDescent="0.25">
      <c r="A70" s="160"/>
      <c r="B70" s="171"/>
      <c r="C70" s="171"/>
      <c r="D70" s="171"/>
      <c r="E70" s="172"/>
      <c r="F70" s="173"/>
      <c r="G70" s="311"/>
      <c r="H70" s="312"/>
      <c r="I70" s="163"/>
    </row>
    <row r="71" spans="1:9" ht="15.75" x14ac:dyDescent="0.25">
      <c r="A71" s="160"/>
      <c r="B71" s="171"/>
      <c r="C71" s="171"/>
      <c r="D71" s="171"/>
      <c r="E71" s="172"/>
      <c r="F71" s="173"/>
      <c r="G71" s="311"/>
      <c r="H71" s="312"/>
      <c r="I71" s="163"/>
    </row>
    <row r="72" spans="1:9" ht="15.75" x14ac:dyDescent="0.25">
      <c r="A72" s="160"/>
      <c r="B72" s="171"/>
      <c r="C72" s="171"/>
      <c r="D72" s="171"/>
      <c r="E72" s="172"/>
      <c r="F72" s="173"/>
      <c r="G72" s="311"/>
      <c r="H72" s="312"/>
      <c r="I72" s="163"/>
    </row>
    <row r="73" spans="1:9" ht="15.75" x14ac:dyDescent="0.25">
      <c r="A73" s="160"/>
      <c r="B73" s="171"/>
      <c r="C73" s="171"/>
      <c r="D73" s="171"/>
      <c r="E73" s="172"/>
      <c r="F73" s="173"/>
      <c r="G73" s="311"/>
      <c r="H73" s="312"/>
      <c r="I73" s="163"/>
    </row>
    <row r="74" spans="1:9" ht="15.75" x14ac:dyDescent="0.25">
      <c r="A74" s="160"/>
      <c r="B74" s="171"/>
      <c r="C74" s="171"/>
      <c r="D74" s="171"/>
      <c r="E74" s="172"/>
      <c r="F74" s="173"/>
      <c r="G74" s="311"/>
      <c r="H74" s="312"/>
      <c r="I74" s="163"/>
    </row>
    <row r="75" spans="1:9" ht="15.75" x14ac:dyDescent="0.25">
      <c r="A75" s="160"/>
      <c r="B75" s="171"/>
      <c r="C75" s="171"/>
      <c r="D75" s="171"/>
      <c r="E75" s="172"/>
      <c r="F75" s="173"/>
      <c r="G75" s="311"/>
      <c r="H75" s="312"/>
      <c r="I75" s="163"/>
    </row>
    <row r="76" spans="1:9" ht="15.75" x14ac:dyDescent="0.25">
      <c r="A76" s="160"/>
      <c r="B76" s="171"/>
      <c r="C76" s="171"/>
      <c r="D76" s="171"/>
      <c r="E76" s="172"/>
      <c r="F76" s="173"/>
      <c r="G76" s="311"/>
      <c r="H76" s="312"/>
      <c r="I76" s="163"/>
    </row>
    <row r="77" spans="1:9" ht="15.75" x14ac:dyDescent="0.25">
      <c r="A77" s="160"/>
      <c r="B77" s="171"/>
      <c r="C77" s="171"/>
      <c r="D77" s="171"/>
      <c r="E77" s="172"/>
      <c r="F77" s="173"/>
      <c r="G77" s="311"/>
      <c r="H77" s="312"/>
      <c r="I77" s="163"/>
    </row>
    <row r="78" spans="1:9" ht="15.75" x14ac:dyDescent="0.25">
      <c r="A78" s="160"/>
      <c r="B78" s="171"/>
      <c r="C78" s="171"/>
      <c r="D78" s="171"/>
      <c r="E78" s="172"/>
      <c r="F78" s="173"/>
      <c r="G78" s="311"/>
      <c r="H78" s="312"/>
      <c r="I78" s="163"/>
    </row>
    <row r="79" spans="1:9" ht="15.75" x14ac:dyDescent="0.25">
      <c r="A79" s="160"/>
      <c r="B79" s="171"/>
      <c r="C79" s="171"/>
      <c r="D79" s="171"/>
      <c r="E79" s="172"/>
      <c r="F79" s="173"/>
      <c r="G79" s="311"/>
      <c r="H79" s="312"/>
      <c r="I79" s="163"/>
    </row>
    <row r="80" spans="1:9" ht="15.75" x14ac:dyDescent="0.25">
      <c r="A80" s="160"/>
      <c r="B80" s="171"/>
      <c r="C80" s="171"/>
      <c r="D80" s="171"/>
      <c r="E80" s="172"/>
      <c r="F80" s="173"/>
      <c r="G80" s="311"/>
      <c r="H80" s="312"/>
      <c r="I80" s="163"/>
    </row>
    <row r="81" spans="1:9" ht="15.75" x14ac:dyDescent="0.25">
      <c r="A81" s="160"/>
      <c r="B81" s="171"/>
      <c r="C81" s="171"/>
      <c r="D81" s="171"/>
      <c r="E81" s="172"/>
      <c r="F81" s="173"/>
      <c r="G81" s="311"/>
      <c r="H81" s="312"/>
      <c r="I81" s="163"/>
    </row>
    <row r="82" spans="1:9" ht="15.75" x14ac:dyDescent="0.25">
      <c r="A82" s="160"/>
      <c r="B82" s="171"/>
      <c r="C82" s="171"/>
      <c r="D82" s="171"/>
      <c r="E82" s="172"/>
      <c r="F82" s="173"/>
      <c r="G82" s="311"/>
      <c r="H82" s="312"/>
      <c r="I82" s="163"/>
    </row>
    <row r="83" spans="1:9" ht="15.75" x14ac:dyDescent="0.25">
      <c r="A83" s="160"/>
      <c r="B83" s="171"/>
      <c r="C83" s="171"/>
      <c r="D83" s="171"/>
      <c r="E83" s="172"/>
      <c r="F83" s="173"/>
      <c r="G83" s="311"/>
      <c r="H83" s="312"/>
      <c r="I83" s="163"/>
    </row>
    <row r="84" spans="1:9" ht="15.75" x14ac:dyDescent="0.25">
      <c r="A84" s="160"/>
      <c r="B84" s="171"/>
      <c r="C84" s="171"/>
      <c r="D84" s="171"/>
      <c r="E84" s="172"/>
      <c r="F84" s="173"/>
      <c r="G84" s="311"/>
      <c r="H84" s="312"/>
      <c r="I84" s="163"/>
    </row>
    <row r="85" spans="1:9" ht="15.75" x14ac:dyDescent="0.25">
      <c r="A85" s="160"/>
      <c r="B85" s="171"/>
      <c r="C85" s="171"/>
      <c r="D85" s="171"/>
      <c r="E85" s="172"/>
      <c r="F85" s="173"/>
      <c r="G85" s="311"/>
      <c r="H85" s="312"/>
      <c r="I85" s="163"/>
    </row>
    <row r="86" spans="1:9" ht="15.75" x14ac:dyDescent="0.25">
      <c r="A86" s="160"/>
      <c r="B86" s="171"/>
      <c r="C86" s="171"/>
      <c r="D86" s="171"/>
      <c r="E86" s="172"/>
      <c r="F86" s="173"/>
      <c r="G86" s="311"/>
      <c r="H86" s="312"/>
      <c r="I86" s="163"/>
    </row>
    <row r="87" spans="1:9" ht="15.75" x14ac:dyDescent="0.25">
      <c r="A87" s="160"/>
      <c r="B87" s="171"/>
      <c r="C87" s="171"/>
      <c r="D87" s="171"/>
      <c r="E87" s="172"/>
      <c r="F87" s="173"/>
      <c r="G87" s="311"/>
      <c r="H87" s="312"/>
      <c r="I87" s="163"/>
    </row>
    <row r="88" spans="1:9" ht="15.75" x14ac:dyDescent="0.25">
      <c r="A88" s="160"/>
      <c r="B88" s="171"/>
      <c r="C88" s="171"/>
      <c r="D88" s="171"/>
      <c r="E88" s="172"/>
      <c r="F88" s="173"/>
      <c r="G88" s="311"/>
      <c r="H88" s="312"/>
      <c r="I88" s="163"/>
    </row>
    <row r="89" spans="1:9" ht="15.75" x14ac:dyDescent="0.25">
      <c r="A89" s="160"/>
      <c r="B89" s="171"/>
      <c r="C89" s="171"/>
      <c r="D89" s="171"/>
      <c r="E89" s="172"/>
      <c r="F89" s="173"/>
      <c r="G89" s="311"/>
      <c r="H89" s="312"/>
      <c r="I89" s="163"/>
    </row>
    <row r="90" spans="1:9" ht="15.75" x14ac:dyDescent="0.25">
      <c r="A90" s="160"/>
      <c r="B90" s="171"/>
      <c r="C90" s="171"/>
      <c r="D90" s="171"/>
      <c r="E90" s="172"/>
      <c r="F90" s="173"/>
      <c r="G90" s="311"/>
      <c r="H90" s="312"/>
      <c r="I90" s="163"/>
    </row>
    <row r="91" spans="1:9" ht="15.75" x14ac:dyDescent="0.25">
      <c r="A91" s="160"/>
      <c r="B91" s="171"/>
      <c r="C91" s="171"/>
      <c r="D91" s="171"/>
      <c r="E91" s="172"/>
      <c r="F91" s="173"/>
      <c r="G91" s="311"/>
      <c r="H91" s="312"/>
      <c r="I91" s="163"/>
    </row>
    <row r="92" spans="1:9" ht="15.75" x14ac:dyDescent="0.25">
      <c r="A92" s="160"/>
      <c r="B92" s="171"/>
      <c r="C92" s="171"/>
      <c r="D92" s="171"/>
      <c r="E92" s="172"/>
      <c r="F92" s="173"/>
      <c r="G92" s="311"/>
      <c r="H92" s="312"/>
      <c r="I92" s="163"/>
    </row>
    <row r="93" spans="1:9" ht="15.75" x14ac:dyDescent="0.25">
      <c r="A93" s="160"/>
      <c r="B93" s="171"/>
      <c r="C93" s="171"/>
      <c r="D93" s="171"/>
      <c r="E93" s="172"/>
      <c r="F93" s="173"/>
      <c r="G93" s="311"/>
      <c r="H93" s="312"/>
      <c r="I93" s="163"/>
    </row>
    <row r="94" spans="1:9" ht="15.75" x14ac:dyDescent="0.25">
      <c r="A94" s="160"/>
      <c r="B94" s="171"/>
      <c r="C94" s="171"/>
      <c r="D94" s="171"/>
      <c r="E94" s="172"/>
      <c r="F94" s="173"/>
      <c r="G94" s="311"/>
      <c r="H94" s="312"/>
      <c r="I94" s="163"/>
    </row>
    <row r="95" spans="1:9" ht="15.75" x14ac:dyDescent="0.25">
      <c r="A95" s="160"/>
      <c r="B95" s="171"/>
      <c r="C95" s="171"/>
      <c r="D95" s="171"/>
      <c r="E95" s="172"/>
      <c r="F95" s="173"/>
      <c r="G95" s="311"/>
      <c r="H95" s="312"/>
      <c r="I95" s="163"/>
    </row>
    <row r="96" spans="1:9" ht="15.75" x14ac:dyDescent="0.25">
      <c r="A96" s="160"/>
      <c r="B96" s="171"/>
      <c r="C96" s="171"/>
      <c r="D96" s="171"/>
      <c r="E96" s="172"/>
      <c r="F96" s="173"/>
      <c r="G96" s="311"/>
      <c r="H96" s="312"/>
      <c r="I96" s="163"/>
    </row>
    <row r="97" spans="1:9" ht="15.75" x14ac:dyDescent="0.25">
      <c r="A97" s="160"/>
      <c r="B97" s="171"/>
      <c r="C97" s="171"/>
      <c r="D97" s="171"/>
      <c r="E97" s="172"/>
      <c r="F97" s="173"/>
      <c r="G97" s="311"/>
      <c r="H97" s="312"/>
      <c r="I97" s="163"/>
    </row>
    <row r="98" spans="1:9" ht="15.75" x14ac:dyDescent="0.25">
      <c r="A98" s="160"/>
      <c r="B98" s="171"/>
      <c r="C98" s="171"/>
      <c r="D98" s="171"/>
      <c r="E98" s="172"/>
      <c r="F98" s="173"/>
      <c r="G98" s="311"/>
      <c r="H98" s="312"/>
      <c r="I98" s="163"/>
    </row>
    <row r="99" spans="1:9" ht="15.75" x14ac:dyDescent="0.25">
      <c r="A99" s="160"/>
      <c r="B99" s="171"/>
      <c r="C99" s="171"/>
      <c r="D99" s="171"/>
      <c r="E99" s="172"/>
      <c r="F99" s="173"/>
      <c r="G99" s="311"/>
      <c r="H99" s="312"/>
      <c r="I99" s="163"/>
    </row>
    <row r="100" spans="1:9" ht="15.75" x14ac:dyDescent="0.25">
      <c r="A100" s="160"/>
      <c r="B100" s="171"/>
      <c r="C100" s="171"/>
      <c r="D100" s="171"/>
      <c r="E100" s="172"/>
      <c r="F100" s="173"/>
      <c r="G100" s="311"/>
      <c r="H100" s="312"/>
      <c r="I100" s="163"/>
    </row>
    <row r="101" spans="1:9" ht="15.75" x14ac:dyDescent="0.25">
      <c r="A101" s="160"/>
      <c r="B101" s="171"/>
      <c r="C101" s="171"/>
      <c r="D101" s="171"/>
      <c r="E101" s="172"/>
      <c r="F101" s="173"/>
      <c r="G101" s="311"/>
      <c r="H101" s="312"/>
      <c r="I101" s="163"/>
    </row>
    <row r="102" spans="1:9" ht="15.75" x14ac:dyDescent="0.25">
      <c r="A102" s="160"/>
      <c r="B102" s="171"/>
      <c r="C102" s="171"/>
      <c r="D102" s="171"/>
      <c r="E102" s="172"/>
      <c r="F102" s="173"/>
      <c r="G102" s="311"/>
      <c r="H102" s="312"/>
      <c r="I102" s="163"/>
    </row>
    <row r="103" spans="1:9" ht="15.75" x14ac:dyDescent="0.25">
      <c r="A103" s="160"/>
      <c r="B103" s="171"/>
      <c r="C103" s="171"/>
      <c r="D103" s="171"/>
      <c r="E103" s="172"/>
      <c r="F103" s="173"/>
      <c r="G103" s="311"/>
      <c r="H103" s="312"/>
      <c r="I103" s="163"/>
    </row>
    <row r="104" spans="1:9" ht="15.75" x14ac:dyDescent="0.25">
      <c r="A104" s="160"/>
      <c r="B104" s="171"/>
      <c r="C104" s="171"/>
      <c r="D104" s="171"/>
      <c r="E104" s="172"/>
      <c r="F104" s="173"/>
      <c r="G104" s="311"/>
      <c r="H104" s="312"/>
      <c r="I104" s="163"/>
    </row>
    <row r="105" spans="1:9" ht="15.75" x14ac:dyDescent="0.25">
      <c r="A105" s="160"/>
      <c r="B105" s="171"/>
      <c r="C105" s="171"/>
      <c r="D105" s="171"/>
      <c r="E105" s="172"/>
      <c r="F105" s="173"/>
      <c r="G105" s="311"/>
      <c r="H105" s="312"/>
      <c r="I105" s="163"/>
    </row>
    <row r="106" spans="1:9" ht="15.75" x14ac:dyDescent="0.25">
      <c r="A106" s="160"/>
      <c r="B106" s="171"/>
      <c r="C106" s="171"/>
      <c r="D106" s="171"/>
      <c r="E106" s="172"/>
      <c r="F106" s="173"/>
      <c r="G106" s="311"/>
      <c r="H106" s="312"/>
      <c r="I106" s="163"/>
    </row>
    <row r="107" spans="1:9" ht="15.75" x14ac:dyDescent="0.25">
      <c r="A107" s="160"/>
      <c r="B107" s="171"/>
      <c r="C107" s="171"/>
      <c r="D107" s="171"/>
      <c r="E107" s="172"/>
      <c r="F107" s="173"/>
      <c r="G107" s="311"/>
      <c r="H107" s="312"/>
      <c r="I107" s="163"/>
    </row>
    <row r="108" spans="1:9" ht="15.75" x14ac:dyDescent="0.25">
      <c r="A108" s="160"/>
      <c r="B108" s="171"/>
      <c r="C108" s="171"/>
      <c r="D108" s="171"/>
      <c r="E108" s="172"/>
      <c r="F108" s="173"/>
      <c r="G108" s="311"/>
      <c r="H108" s="312"/>
      <c r="I108" s="163"/>
    </row>
    <row r="109" spans="1:9" ht="15.75" x14ac:dyDescent="0.25">
      <c r="A109" s="160"/>
      <c r="B109" s="171"/>
      <c r="C109" s="171"/>
      <c r="D109" s="171"/>
      <c r="E109" s="172"/>
      <c r="F109" s="173"/>
      <c r="G109" s="311"/>
      <c r="H109" s="312"/>
      <c r="I109" s="163"/>
    </row>
    <row r="110" spans="1:9" ht="15.75" x14ac:dyDescent="0.25">
      <c r="A110" s="160"/>
      <c r="B110" s="171"/>
      <c r="C110" s="171"/>
      <c r="D110" s="171"/>
      <c r="E110" s="172"/>
      <c r="F110" s="173"/>
      <c r="G110" s="311"/>
      <c r="H110" s="312"/>
      <c r="I110" s="163"/>
    </row>
    <row r="111" spans="1:9" ht="15.75" x14ac:dyDescent="0.25">
      <c r="A111" s="160"/>
      <c r="B111" s="171"/>
      <c r="C111" s="171"/>
      <c r="D111" s="171"/>
      <c r="E111" s="172"/>
      <c r="F111" s="173"/>
      <c r="G111" s="311"/>
      <c r="H111" s="312"/>
      <c r="I111" s="163"/>
    </row>
    <row r="112" spans="1:9" ht="15.75" x14ac:dyDescent="0.25">
      <c r="A112" s="160"/>
      <c r="B112" s="171"/>
      <c r="C112" s="171"/>
      <c r="D112" s="171"/>
      <c r="E112" s="172"/>
      <c r="F112" s="173"/>
      <c r="G112" s="311"/>
      <c r="H112" s="312"/>
      <c r="I112" s="163"/>
    </row>
    <row r="113" spans="1:9" ht="15.75" x14ac:dyDescent="0.25">
      <c r="A113" s="160"/>
      <c r="B113" s="171"/>
      <c r="C113" s="171"/>
      <c r="D113" s="171"/>
      <c r="E113" s="172"/>
      <c r="F113" s="173"/>
      <c r="G113" s="311"/>
      <c r="H113" s="312"/>
      <c r="I113" s="163"/>
    </row>
    <row r="114" spans="1:9" ht="15.75" x14ac:dyDescent="0.25">
      <c r="A114" s="160"/>
      <c r="B114" s="171"/>
      <c r="C114" s="171"/>
      <c r="D114" s="171"/>
      <c r="E114" s="172"/>
      <c r="F114" s="173"/>
      <c r="G114" s="311"/>
      <c r="H114" s="312"/>
      <c r="I114" s="163"/>
    </row>
    <row r="115" spans="1:9" ht="15.75" x14ac:dyDescent="0.25">
      <c r="A115" s="160"/>
      <c r="B115" s="171"/>
      <c r="C115" s="171"/>
      <c r="D115" s="171"/>
      <c r="E115" s="172"/>
      <c r="F115" s="173"/>
      <c r="G115" s="311"/>
      <c r="H115" s="312"/>
      <c r="I115" s="163"/>
    </row>
    <row r="116" spans="1:9" ht="15.75" x14ac:dyDescent="0.25">
      <c r="A116" s="160"/>
      <c r="B116" s="171"/>
      <c r="C116" s="171"/>
      <c r="D116" s="171"/>
      <c r="E116" s="172"/>
      <c r="F116" s="173"/>
      <c r="G116" s="311"/>
      <c r="H116" s="312"/>
      <c r="I116" s="163"/>
    </row>
    <row r="117" spans="1:9" ht="15.75" x14ac:dyDescent="0.25">
      <c r="A117" s="160"/>
      <c r="B117" s="171"/>
      <c r="C117" s="171"/>
      <c r="D117" s="171"/>
      <c r="E117" s="172"/>
      <c r="F117" s="173"/>
      <c r="G117" s="311"/>
      <c r="H117" s="312"/>
      <c r="I117" s="163"/>
    </row>
    <row r="118" spans="1:9" ht="15.75" x14ac:dyDescent="0.25">
      <c r="A118" s="160"/>
      <c r="B118" s="171"/>
      <c r="C118" s="171"/>
      <c r="D118" s="171"/>
      <c r="E118" s="172"/>
      <c r="F118" s="173"/>
      <c r="G118" s="311"/>
      <c r="H118" s="312"/>
      <c r="I118" s="163"/>
    </row>
    <row r="119" spans="1:9" ht="15.75" x14ac:dyDescent="0.25">
      <c r="A119" s="160"/>
      <c r="B119" s="171"/>
      <c r="C119" s="171"/>
      <c r="D119" s="171"/>
      <c r="E119" s="172"/>
      <c r="F119" s="173"/>
      <c r="G119" s="311"/>
      <c r="H119" s="312"/>
      <c r="I119" s="163"/>
    </row>
    <row r="120" spans="1:9" ht="15.75" x14ac:dyDescent="0.25">
      <c r="A120" s="160"/>
      <c r="B120" s="171"/>
      <c r="C120" s="171"/>
      <c r="D120" s="171"/>
      <c r="E120" s="172"/>
      <c r="F120" s="173"/>
      <c r="G120" s="311"/>
      <c r="H120" s="312"/>
      <c r="I120" s="163"/>
    </row>
    <row r="121" spans="1:9" ht="15.75" x14ac:dyDescent="0.25">
      <c r="A121" s="160"/>
      <c r="B121" s="171"/>
      <c r="C121" s="171"/>
      <c r="D121" s="171"/>
      <c r="E121" s="172"/>
      <c r="F121" s="173"/>
      <c r="G121" s="311"/>
      <c r="H121" s="312"/>
      <c r="I121" s="163"/>
    </row>
    <row r="122" spans="1:9" ht="15.75" x14ac:dyDescent="0.25">
      <c r="A122" s="160"/>
      <c r="B122" s="171"/>
      <c r="C122" s="171"/>
      <c r="D122" s="171"/>
      <c r="E122" s="172"/>
      <c r="F122" s="173"/>
      <c r="G122" s="311"/>
      <c r="H122" s="312"/>
      <c r="I122" s="163"/>
    </row>
    <row r="123" spans="1:9" ht="15.75" x14ac:dyDescent="0.25">
      <c r="A123" s="160"/>
      <c r="B123" s="171"/>
      <c r="C123" s="171"/>
      <c r="D123" s="171"/>
      <c r="E123" s="172"/>
      <c r="F123" s="173"/>
      <c r="G123" s="311"/>
      <c r="H123" s="312"/>
      <c r="I123" s="163"/>
    </row>
    <row r="124" spans="1:9" ht="15.75" x14ac:dyDescent="0.25">
      <c r="A124" s="160"/>
      <c r="B124" s="171"/>
      <c r="C124" s="171"/>
      <c r="D124" s="171"/>
      <c r="E124" s="172"/>
      <c r="F124" s="173"/>
      <c r="G124" s="311"/>
      <c r="H124" s="312"/>
      <c r="I124" s="163"/>
    </row>
    <row r="125" spans="1:9" ht="15.75" x14ac:dyDescent="0.25">
      <c r="A125" s="160"/>
      <c r="B125" s="171"/>
      <c r="C125" s="171"/>
      <c r="D125" s="171"/>
      <c r="E125" s="172"/>
      <c r="F125" s="173"/>
      <c r="G125" s="311"/>
      <c r="H125" s="312"/>
      <c r="I125" s="163"/>
    </row>
    <row r="126" spans="1:9" ht="15.75" x14ac:dyDescent="0.25">
      <c r="A126" s="160"/>
      <c r="B126" s="171"/>
      <c r="C126" s="171"/>
      <c r="D126" s="171"/>
      <c r="E126" s="172"/>
      <c r="F126" s="173"/>
      <c r="G126" s="311"/>
      <c r="H126" s="312"/>
      <c r="I126" s="163"/>
    </row>
    <row r="127" spans="1:9" ht="15.75" x14ac:dyDescent="0.25">
      <c r="A127" s="160"/>
      <c r="B127" s="171"/>
      <c r="C127" s="171"/>
      <c r="D127" s="171"/>
      <c r="E127" s="172"/>
      <c r="F127" s="173"/>
      <c r="G127" s="311"/>
      <c r="H127" s="312"/>
      <c r="I127" s="163"/>
    </row>
    <row r="128" spans="1:9" ht="15.75" x14ac:dyDescent="0.25">
      <c r="A128" s="160"/>
      <c r="B128" s="171"/>
      <c r="C128" s="171"/>
      <c r="D128" s="171"/>
      <c r="E128" s="172"/>
      <c r="F128" s="173"/>
      <c r="G128" s="311"/>
      <c r="H128" s="312"/>
      <c r="I128" s="163"/>
    </row>
    <row r="129" spans="1:9" ht="15.75" x14ac:dyDescent="0.25">
      <c r="A129" s="160"/>
      <c r="B129" s="171"/>
      <c r="C129" s="171"/>
      <c r="D129" s="171"/>
      <c r="E129" s="172"/>
      <c r="F129" s="173"/>
      <c r="G129" s="311"/>
      <c r="H129" s="312"/>
      <c r="I129" s="163"/>
    </row>
    <row r="130" spans="1:9" ht="15.75" x14ac:dyDescent="0.25">
      <c r="A130" s="160"/>
      <c r="B130" s="171"/>
      <c r="C130" s="171"/>
      <c r="D130" s="171"/>
      <c r="E130" s="172"/>
      <c r="F130" s="173"/>
      <c r="G130" s="311"/>
      <c r="H130" s="312"/>
      <c r="I130" s="163"/>
    </row>
    <row r="131" spans="1:9" ht="15.75" x14ac:dyDescent="0.25">
      <c r="A131" s="160"/>
      <c r="B131" s="171"/>
      <c r="C131" s="171"/>
      <c r="D131" s="171"/>
      <c r="E131" s="172"/>
      <c r="F131" s="173"/>
      <c r="G131" s="311"/>
      <c r="H131" s="312"/>
      <c r="I131" s="163"/>
    </row>
    <row r="132" spans="1:9" ht="15.75" x14ac:dyDescent="0.25">
      <c r="A132" s="160"/>
      <c r="B132" s="171"/>
      <c r="C132" s="171"/>
      <c r="D132" s="171"/>
      <c r="E132" s="172"/>
      <c r="F132" s="173"/>
      <c r="G132" s="311"/>
      <c r="H132" s="312"/>
      <c r="I132" s="163"/>
    </row>
    <row r="133" spans="1:9" ht="15.75" x14ac:dyDescent="0.25">
      <c r="A133" s="160"/>
      <c r="B133" s="171"/>
      <c r="C133" s="171"/>
      <c r="D133" s="171"/>
      <c r="E133" s="172"/>
      <c r="F133" s="173"/>
      <c r="G133" s="311"/>
      <c r="H133" s="312"/>
      <c r="I133" s="163"/>
    </row>
    <row r="134" spans="1:9" ht="15.75" x14ac:dyDescent="0.25">
      <c r="A134" s="160"/>
      <c r="B134" s="171"/>
      <c r="C134" s="171"/>
      <c r="D134" s="171"/>
      <c r="E134" s="172"/>
      <c r="F134" s="173"/>
      <c r="G134" s="311"/>
      <c r="H134" s="312"/>
      <c r="I134" s="163"/>
    </row>
    <row r="135" spans="1:9" ht="15.75" x14ac:dyDescent="0.25">
      <c r="A135" s="160"/>
      <c r="B135" s="171"/>
      <c r="C135" s="171"/>
      <c r="D135" s="171"/>
      <c r="E135" s="172"/>
      <c r="F135" s="173"/>
      <c r="G135" s="311"/>
      <c r="H135" s="312"/>
      <c r="I135" s="163"/>
    </row>
    <row r="136" spans="1:9" ht="15.75" x14ac:dyDescent="0.25">
      <c r="A136" s="160"/>
      <c r="B136" s="171"/>
      <c r="C136" s="171"/>
      <c r="D136" s="171"/>
      <c r="E136" s="172"/>
      <c r="F136" s="173"/>
      <c r="G136" s="311"/>
      <c r="H136" s="312"/>
      <c r="I136" s="163"/>
    </row>
    <row r="137" spans="1:9" ht="15.75" x14ac:dyDescent="0.25">
      <c r="A137" s="160"/>
      <c r="B137" s="171"/>
      <c r="C137" s="171"/>
      <c r="D137" s="171"/>
      <c r="E137" s="172"/>
      <c r="F137" s="173"/>
      <c r="G137" s="311"/>
      <c r="H137" s="312"/>
      <c r="I137" s="163"/>
    </row>
    <row r="138" spans="1:9" ht="15.75" x14ac:dyDescent="0.25">
      <c r="A138" s="160"/>
      <c r="B138" s="171"/>
      <c r="C138" s="171"/>
      <c r="D138" s="171"/>
      <c r="E138" s="172"/>
      <c r="F138" s="173"/>
      <c r="G138" s="311"/>
      <c r="H138" s="312"/>
      <c r="I138" s="163"/>
    </row>
    <row r="139" spans="1:9" ht="15.75" x14ac:dyDescent="0.25">
      <c r="A139" s="160"/>
      <c r="B139" s="171"/>
      <c r="C139" s="171"/>
      <c r="D139" s="171"/>
      <c r="E139" s="172"/>
      <c r="F139" s="173"/>
      <c r="G139" s="311"/>
      <c r="H139" s="312"/>
      <c r="I139" s="163"/>
    </row>
    <row r="140" spans="1:9" ht="15.75" x14ac:dyDescent="0.25">
      <c r="A140" s="160"/>
      <c r="B140" s="171"/>
      <c r="C140" s="171"/>
      <c r="D140" s="171"/>
      <c r="E140" s="172"/>
      <c r="F140" s="173"/>
      <c r="G140" s="311"/>
      <c r="H140" s="312"/>
      <c r="I140" s="163"/>
    </row>
    <row r="141" spans="1:9" ht="15.75" x14ac:dyDescent="0.25">
      <c r="A141" s="160"/>
      <c r="B141" s="171"/>
      <c r="C141" s="171"/>
      <c r="D141" s="171"/>
      <c r="E141" s="172"/>
      <c r="F141" s="173"/>
      <c r="G141" s="311"/>
      <c r="H141" s="312"/>
      <c r="I141" s="163"/>
    </row>
    <row r="142" spans="1:9" ht="15.75" x14ac:dyDescent="0.25">
      <c r="A142" s="160"/>
      <c r="B142" s="171"/>
      <c r="C142" s="171"/>
      <c r="D142" s="171"/>
      <c r="E142" s="172"/>
      <c r="F142" s="173"/>
      <c r="G142" s="311"/>
      <c r="H142" s="312"/>
      <c r="I142" s="163"/>
    </row>
    <row r="143" spans="1:9" ht="15.75" x14ac:dyDescent="0.25">
      <c r="A143" s="160"/>
      <c r="B143" s="171"/>
      <c r="C143" s="171"/>
      <c r="D143" s="171"/>
      <c r="E143" s="172"/>
      <c r="F143" s="173"/>
      <c r="G143" s="311"/>
      <c r="H143" s="312"/>
      <c r="I143" s="163"/>
    </row>
    <row r="144" spans="1:9" ht="15.75" x14ac:dyDescent="0.25">
      <c r="A144" s="160"/>
      <c r="B144" s="171"/>
      <c r="C144" s="171"/>
      <c r="D144" s="171"/>
      <c r="E144" s="172"/>
      <c r="F144" s="173"/>
      <c r="G144" s="311"/>
      <c r="H144" s="312"/>
      <c r="I144" s="163"/>
    </row>
    <row r="145" spans="1:9" ht="15.75" x14ac:dyDescent="0.25">
      <c r="A145" s="160"/>
      <c r="B145" s="171"/>
      <c r="C145" s="171"/>
      <c r="D145" s="171"/>
      <c r="E145" s="172"/>
      <c r="F145" s="173"/>
      <c r="G145" s="311"/>
      <c r="H145" s="312"/>
      <c r="I145" s="163"/>
    </row>
    <row r="146" spans="1:9" ht="15.75" x14ac:dyDescent="0.25">
      <c r="A146" s="160"/>
      <c r="B146" s="171"/>
      <c r="C146" s="171"/>
      <c r="D146" s="171"/>
      <c r="E146" s="172"/>
      <c r="F146" s="173"/>
      <c r="G146" s="311"/>
      <c r="H146" s="312"/>
      <c r="I146" s="163"/>
    </row>
    <row r="147" spans="1:9" ht="15.75" x14ac:dyDescent="0.25">
      <c r="A147" s="160"/>
      <c r="B147" s="171"/>
      <c r="C147" s="171"/>
      <c r="D147" s="171"/>
      <c r="E147" s="172"/>
      <c r="F147" s="173"/>
      <c r="G147" s="311"/>
      <c r="H147" s="312"/>
      <c r="I147" s="163"/>
    </row>
    <row r="148" spans="1:9" ht="15.75" x14ac:dyDescent="0.25">
      <c r="A148" s="160"/>
      <c r="B148" s="171"/>
      <c r="C148" s="171"/>
      <c r="D148" s="171"/>
      <c r="E148" s="172"/>
      <c r="F148" s="173"/>
      <c r="G148" s="311"/>
      <c r="H148" s="312"/>
      <c r="I148" s="163"/>
    </row>
    <row r="149" spans="1:9" ht="15.75" x14ac:dyDescent="0.25">
      <c r="A149" s="160"/>
      <c r="B149" s="171"/>
      <c r="C149" s="171"/>
      <c r="D149" s="171"/>
      <c r="E149" s="172"/>
      <c r="F149" s="173"/>
      <c r="G149" s="311"/>
      <c r="H149" s="312"/>
      <c r="I149" s="163"/>
    </row>
    <row r="150" spans="1:9" ht="15.75" x14ac:dyDescent="0.25">
      <c r="A150" s="160"/>
      <c r="B150" s="171"/>
      <c r="C150" s="171"/>
      <c r="D150" s="171"/>
      <c r="E150" s="172"/>
      <c r="F150" s="173"/>
      <c r="G150" s="311"/>
      <c r="H150" s="312"/>
      <c r="I150" s="163"/>
    </row>
    <row r="151" spans="1:9" ht="15.75" x14ac:dyDescent="0.25">
      <c r="A151" s="160"/>
      <c r="B151" s="171"/>
      <c r="C151" s="171"/>
      <c r="D151" s="171"/>
      <c r="E151" s="172"/>
      <c r="F151" s="173"/>
      <c r="G151" s="311"/>
      <c r="H151" s="312"/>
      <c r="I151" s="163"/>
    </row>
    <row r="152" spans="1:9" ht="15.75" x14ac:dyDescent="0.25">
      <c r="A152" s="160"/>
      <c r="B152" s="171"/>
      <c r="C152" s="171"/>
      <c r="D152" s="171"/>
      <c r="E152" s="172"/>
      <c r="F152" s="173"/>
      <c r="G152" s="311"/>
      <c r="H152" s="312"/>
      <c r="I152" s="163"/>
    </row>
    <row r="153" spans="1:9" ht="15.75" x14ac:dyDescent="0.25">
      <c r="A153" s="160"/>
      <c r="B153" s="171"/>
      <c r="C153" s="171"/>
      <c r="D153" s="171"/>
      <c r="E153" s="172"/>
      <c r="F153" s="173"/>
      <c r="G153" s="311"/>
      <c r="H153" s="312"/>
      <c r="I153" s="163"/>
    </row>
    <row r="154" spans="1:9" ht="15.75" x14ac:dyDescent="0.25">
      <c r="A154" s="160"/>
      <c r="B154" s="171"/>
      <c r="C154" s="171"/>
      <c r="D154" s="171"/>
      <c r="E154" s="172"/>
      <c r="F154" s="173"/>
      <c r="G154" s="311"/>
      <c r="H154" s="312"/>
      <c r="I154" s="163"/>
    </row>
    <row r="155" spans="1:9" ht="15.75" x14ac:dyDescent="0.25">
      <c r="A155" s="160"/>
      <c r="B155" s="171"/>
      <c r="C155" s="171"/>
      <c r="D155" s="171"/>
      <c r="E155" s="172"/>
      <c r="F155" s="173"/>
      <c r="G155" s="311"/>
      <c r="H155" s="312"/>
      <c r="I155" s="163"/>
    </row>
    <row r="156" spans="1:9" ht="15.75" x14ac:dyDescent="0.25">
      <c r="A156" s="160"/>
      <c r="B156" s="171"/>
      <c r="C156" s="171"/>
      <c r="D156" s="171"/>
      <c r="E156" s="172"/>
      <c r="F156" s="173"/>
      <c r="G156" s="311"/>
      <c r="H156" s="312"/>
      <c r="I156" s="163"/>
    </row>
    <row r="157" spans="1:9" ht="15.75" x14ac:dyDescent="0.25">
      <c r="A157" s="160"/>
      <c r="B157" s="171"/>
      <c r="C157" s="171"/>
      <c r="D157" s="171"/>
      <c r="E157" s="172"/>
      <c r="F157" s="173"/>
      <c r="G157" s="311"/>
      <c r="H157" s="312"/>
      <c r="I157" s="163"/>
    </row>
    <row r="158" spans="1:9" ht="15.75" x14ac:dyDescent="0.25">
      <c r="A158" s="160"/>
      <c r="B158" s="171"/>
      <c r="C158" s="171"/>
      <c r="D158" s="171"/>
      <c r="E158" s="172"/>
      <c r="F158" s="173"/>
      <c r="G158" s="311"/>
      <c r="H158" s="312"/>
      <c r="I158" s="163"/>
    </row>
    <row r="159" spans="1:9" ht="15.75" x14ac:dyDescent="0.25">
      <c r="A159" s="160"/>
      <c r="B159" s="171"/>
      <c r="C159" s="171"/>
      <c r="D159" s="171"/>
      <c r="E159" s="172"/>
      <c r="F159" s="173"/>
      <c r="G159" s="311"/>
      <c r="H159" s="312"/>
      <c r="I159" s="163"/>
    </row>
    <row r="160" spans="1:9" ht="15.75" x14ac:dyDescent="0.25">
      <c r="A160" s="160"/>
      <c r="B160" s="171"/>
      <c r="C160" s="171"/>
      <c r="D160" s="171"/>
      <c r="E160" s="172"/>
      <c r="F160" s="173"/>
      <c r="G160" s="311"/>
      <c r="H160" s="312"/>
      <c r="I160" s="163"/>
    </row>
    <row r="161" spans="1:9" ht="15.75" x14ac:dyDescent="0.25">
      <c r="A161" s="160"/>
      <c r="B161" s="171"/>
      <c r="C161" s="171"/>
      <c r="D161" s="171"/>
      <c r="E161" s="172"/>
      <c r="F161" s="173"/>
      <c r="G161" s="311"/>
      <c r="H161" s="312"/>
      <c r="I161" s="163"/>
    </row>
    <row r="162" spans="1:9" ht="15.75" x14ac:dyDescent="0.25">
      <c r="A162" s="160"/>
      <c r="B162" s="171"/>
      <c r="C162" s="171"/>
      <c r="D162" s="171"/>
      <c r="E162" s="172"/>
      <c r="F162" s="173"/>
      <c r="G162" s="311"/>
      <c r="H162" s="312"/>
      <c r="I162" s="163"/>
    </row>
    <row r="163" spans="1:9" ht="15.75" x14ac:dyDescent="0.25">
      <c r="A163" s="160"/>
      <c r="B163" s="171"/>
      <c r="C163" s="171"/>
      <c r="D163" s="171"/>
      <c r="E163" s="172"/>
      <c r="F163" s="173"/>
      <c r="G163" s="311"/>
      <c r="H163" s="312"/>
      <c r="I163" s="163"/>
    </row>
    <row r="164" spans="1:9" ht="15.75" x14ac:dyDescent="0.25">
      <c r="A164" s="160"/>
      <c r="B164" s="171"/>
      <c r="C164" s="171"/>
      <c r="D164" s="171"/>
      <c r="E164" s="172"/>
      <c r="F164" s="173"/>
      <c r="G164" s="311"/>
      <c r="H164" s="312"/>
      <c r="I164" s="163"/>
    </row>
    <row r="165" spans="1:9" ht="15.75" x14ac:dyDescent="0.25">
      <c r="A165" s="160"/>
      <c r="B165" s="171"/>
      <c r="C165" s="171"/>
      <c r="D165" s="171"/>
      <c r="E165" s="172"/>
      <c r="F165" s="173"/>
      <c r="G165" s="311"/>
      <c r="H165" s="312"/>
      <c r="I165" s="163"/>
    </row>
    <row r="166" spans="1:9" ht="15.75" x14ac:dyDescent="0.25">
      <c r="A166" s="160"/>
      <c r="B166" s="171"/>
      <c r="C166" s="171"/>
      <c r="D166" s="171"/>
      <c r="E166" s="172"/>
      <c r="F166" s="173"/>
      <c r="G166" s="311"/>
      <c r="H166" s="312"/>
      <c r="I166" s="163"/>
    </row>
    <row r="167" spans="1:9" ht="15.75" x14ac:dyDescent="0.25">
      <c r="A167" s="160"/>
      <c r="B167" s="171"/>
      <c r="C167" s="171"/>
      <c r="D167" s="171"/>
      <c r="E167" s="172"/>
      <c r="F167" s="173"/>
      <c r="G167" s="311"/>
      <c r="H167" s="312"/>
      <c r="I167" s="163"/>
    </row>
    <row r="168" spans="1:9" ht="15.75" x14ac:dyDescent="0.25">
      <c r="A168" s="160"/>
      <c r="B168" s="171"/>
      <c r="C168" s="171"/>
      <c r="D168" s="171"/>
      <c r="E168" s="172"/>
      <c r="F168" s="173"/>
      <c r="G168" s="311"/>
      <c r="H168" s="312"/>
      <c r="I168" s="163"/>
    </row>
    <row r="169" spans="1:9" ht="15.75" x14ac:dyDescent="0.25">
      <c r="A169" s="160"/>
      <c r="B169" s="171"/>
      <c r="C169" s="171"/>
      <c r="D169" s="171"/>
      <c r="E169" s="172"/>
      <c r="F169" s="173"/>
      <c r="G169" s="311"/>
      <c r="H169" s="312"/>
      <c r="I169" s="163"/>
    </row>
    <row r="170" spans="1:9" ht="15.75" x14ac:dyDescent="0.25">
      <c r="A170" s="160"/>
      <c r="B170" s="171"/>
      <c r="C170" s="171"/>
      <c r="D170" s="171"/>
      <c r="E170" s="172"/>
      <c r="F170" s="173"/>
      <c r="G170" s="311"/>
      <c r="H170" s="312"/>
      <c r="I170" s="163"/>
    </row>
    <row r="171" spans="1:9" ht="15.75" x14ac:dyDescent="0.25">
      <c r="A171" s="160"/>
      <c r="B171" s="171"/>
      <c r="C171" s="171"/>
      <c r="D171" s="171"/>
      <c r="E171" s="172"/>
      <c r="F171" s="173"/>
      <c r="G171" s="311"/>
      <c r="H171" s="312"/>
      <c r="I171" s="163"/>
    </row>
    <row r="172" spans="1:9" ht="15.75" x14ac:dyDescent="0.25">
      <c r="A172" s="160"/>
      <c r="B172" s="171"/>
      <c r="C172" s="171"/>
      <c r="D172" s="171"/>
      <c r="E172" s="172"/>
      <c r="F172" s="173"/>
      <c r="G172" s="311"/>
      <c r="H172" s="312"/>
      <c r="I172" s="163"/>
    </row>
    <row r="173" spans="1:9" ht="15.75" x14ac:dyDescent="0.25">
      <c r="A173" s="160"/>
      <c r="B173" s="171"/>
      <c r="C173" s="171"/>
      <c r="D173" s="171"/>
      <c r="E173" s="172"/>
      <c r="F173" s="173"/>
      <c r="G173" s="311"/>
      <c r="H173" s="312"/>
      <c r="I173" s="163"/>
    </row>
    <row r="174" spans="1:9" ht="15.75" x14ac:dyDescent="0.25">
      <c r="A174" s="160"/>
      <c r="B174" s="171"/>
      <c r="C174" s="171"/>
      <c r="D174" s="171"/>
      <c r="E174" s="172"/>
      <c r="F174" s="173"/>
      <c r="G174" s="311"/>
      <c r="H174" s="312"/>
      <c r="I174" s="163"/>
    </row>
    <row r="175" spans="1:9" ht="15.75" x14ac:dyDescent="0.25">
      <c r="A175" s="160"/>
      <c r="B175" s="171"/>
      <c r="C175" s="171"/>
      <c r="D175" s="171"/>
      <c r="E175" s="172"/>
      <c r="F175" s="173"/>
      <c r="G175" s="311"/>
      <c r="H175" s="312"/>
      <c r="I175" s="163"/>
    </row>
    <row r="176" spans="1:9" ht="15.75" x14ac:dyDescent="0.25">
      <c r="A176" s="160"/>
      <c r="B176" s="171"/>
      <c r="C176" s="171"/>
      <c r="D176" s="171"/>
      <c r="E176" s="172"/>
      <c r="F176" s="173"/>
      <c r="G176" s="311"/>
      <c r="H176" s="312"/>
      <c r="I176" s="163"/>
    </row>
    <row r="177" spans="1:9" ht="15.75" x14ac:dyDescent="0.25">
      <c r="A177" s="160"/>
      <c r="B177" s="171"/>
      <c r="C177" s="171"/>
      <c r="D177" s="171"/>
      <c r="E177" s="172"/>
      <c r="F177" s="173"/>
      <c r="G177" s="311"/>
      <c r="H177" s="312"/>
      <c r="I177" s="163"/>
    </row>
    <row r="178" spans="1:9" ht="15.75" x14ac:dyDescent="0.25">
      <c r="A178" s="160"/>
      <c r="B178" s="171"/>
      <c r="C178" s="171"/>
      <c r="D178" s="171"/>
      <c r="E178" s="172"/>
      <c r="F178" s="173"/>
      <c r="G178" s="311"/>
      <c r="H178" s="312"/>
      <c r="I178" s="163"/>
    </row>
    <row r="179" spans="1:9" ht="15.75" x14ac:dyDescent="0.25">
      <c r="A179" s="160"/>
      <c r="B179" s="171"/>
      <c r="C179" s="171"/>
      <c r="D179" s="171"/>
      <c r="E179" s="172"/>
      <c r="F179" s="173"/>
      <c r="G179" s="311"/>
      <c r="H179" s="312"/>
      <c r="I179" s="163"/>
    </row>
    <row r="180" spans="1:9" ht="15.75" x14ac:dyDescent="0.25">
      <c r="A180" s="160"/>
      <c r="B180" s="171"/>
      <c r="C180" s="171"/>
      <c r="D180" s="171"/>
      <c r="E180" s="172"/>
      <c r="F180" s="173"/>
      <c r="G180" s="311"/>
      <c r="H180" s="312"/>
      <c r="I180" s="163"/>
    </row>
    <row r="181" spans="1:9" ht="15.75" x14ac:dyDescent="0.25">
      <c r="A181" s="160"/>
      <c r="B181" s="171"/>
      <c r="C181" s="171"/>
      <c r="D181" s="171"/>
      <c r="E181" s="172"/>
      <c r="F181" s="173"/>
      <c r="G181" s="311"/>
      <c r="H181" s="312"/>
      <c r="I181" s="163"/>
    </row>
    <row r="182" spans="1:9" ht="15.75" x14ac:dyDescent="0.25">
      <c r="A182" s="160"/>
      <c r="B182" s="171"/>
      <c r="C182" s="171"/>
      <c r="D182" s="171"/>
      <c r="E182" s="172"/>
      <c r="F182" s="173"/>
      <c r="G182" s="311"/>
      <c r="H182" s="312"/>
      <c r="I182" s="163"/>
    </row>
    <row r="183" spans="1:9" ht="15.75" x14ac:dyDescent="0.25">
      <c r="A183" s="160"/>
      <c r="B183" s="171"/>
      <c r="C183" s="171"/>
      <c r="D183" s="171"/>
      <c r="E183" s="172"/>
      <c r="F183" s="173"/>
      <c r="G183" s="311"/>
      <c r="H183" s="312"/>
      <c r="I183" s="163"/>
    </row>
    <row r="184" spans="1:9" ht="15.75" x14ac:dyDescent="0.25">
      <c r="A184" s="160"/>
      <c r="B184" s="171"/>
      <c r="C184" s="171"/>
      <c r="D184" s="171"/>
      <c r="E184" s="172"/>
      <c r="F184" s="173"/>
      <c r="G184" s="311"/>
      <c r="H184" s="312"/>
      <c r="I184" s="163"/>
    </row>
    <row r="185" spans="1:9" ht="15.75" x14ac:dyDescent="0.25">
      <c r="A185" s="160"/>
      <c r="B185" s="171"/>
      <c r="C185" s="171"/>
      <c r="D185" s="171"/>
      <c r="E185" s="172"/>
      <c r="F185" s="173"/>
      <c r="G185" s="311"/>
      <c r="H185" s="312"/>
      <c r="I185" s="163"/>
    </row>
    <row r="186" spans="1:9" ht="15.75" x14ac:dyDescent="0.25">
      <c r="A186" s="160"/>
      <c r="B186" s="171"/>
      <c r="C186" s="171"/>
      <c r="D186" s="171"/>
      <c r="E186" s="172"/>
      <c r="F186" s="173"/>
      <c r="G186" s="311"/>
      <c r="H186" s="312"/>
      <c r="I186" s="163"/>
    </row>
    <row r="187" spans="1:9" ht="15.75" x14ac:dyDescent="0.25">
      <c r="A187" s="160"/>
      <c r="B187" s="171"/>
      <c r="C187" s="171"/>
      <c r="D187" s="171"/>
      <c r="E187" s="172"/>
      <c r="F187" s="173"/>
      <c r="G187" s="311"/>
      <c r="H187" s="312"/>
      <c r="I187" s="163"/>
    </row>
    <row r="188" spans="1:9" ht="15.75" x14ac:dyDescent="0.25">
      <c r="A188" s="160"/>
      <c r="B188" s="171"/>
      <c r="C188" s="171"/>
      <c r="D188" s="171"/>
      <c r="E188" s="172"/>
      <c r="F188" s="173"/>
      <c r="G188" s="311"/>
      <c r="H188" s="312"/>
      <c r="I188" s="163"/>
    </row>
    <row r="189" spans="1:9" ht="15.75" x14ac:dyDescent="0.25">
      <c r="A189" s="160"/>
      <c r="B189" s="171"/>
      <c r="C189" s="171"/>
      <c r="D189" s="171"/>
      <c r="E189" s="172"/>
      <c r="F189" s="173"/>
      <c r="G189" s="311"/>
      <c r="H189" s="312"/>
      <c r="I189" s="163"/>
    </row>
    <row r="190" spans="1:9" ht="15.75" x14ac:dyDescent="0.25">
      <c r="A190" s="160"/>
      <c r="B190" s="171"/>
      <c r="C190" s="171"/>
      <c r="D190" s="171"/>
      <c r="E190" s="172"/>
      <c r="F190" s="173"/>
      <c r="G190" s="311"/>
      <c r="H190" s="312"/>
      <c r="I190" s="163"/>
    </row>
    <row r="191" spans="1:9" ht="15.75" x14ac:dyDescent="0.25">
      <c r="A191" s="160"/>
      <c r="B191" s="171"/>
      <c r="C191" s="171"/>
      <c r="D191" s="171"/>
      <c r="E191" s="172"/>
      <c r="F191" s="173"/>
      <c r="G191" s="311"/>
      <c r="H191" s="312"/>
      <c r="I191" s="163"/>
    </row>
    <row r="192" spans="1:9" ht="15.75" x14ac:dyDescent="0.25">
      <c r="A192" s="160"/>
      <c r="B192" s="171"/>
      <c r="C192" s="171"/>
      <c r="D192" s="171"/>
      <c r="E192" s="172"/>
      <c r="F192" s="173"/>
      <c r="G192" s="311"/>
      <c r="H192" s="312"/>
      <c r="I192" s="163"/>
    </row>
    <row r="193" spans="1:9" ht="15.75" x14ac:dyDescent="0.25">
      <c r="A193" s="160"/>
      <c r="B193" s="171"/>
      <c r="C193" s="171"/>
      <c r="D193" s="171"/>
      <c r="E193" s="172"/>
      <c r="F193" s="173"/>
      <c r="G193" s="311"/>
      <c r="H193" s="312"/>
      <c r="I193" s="163"/>
    </row>
    <row r="194" spans="1:9" ht="15.75" x14ac:dyDescent="0.25">
      <c r="A194" s="160"/>
      <c r="B194" s="171"/>
      <c r="C194" s="171"/>
      <c r="D194" s="171"/>
      <c r="E194" s="172"/>
      <c r="F194" s="173"/>
      <c r="G194" s="311"/>
      <c r="H194" s="312"/>
      <c r="I194" s="163"/>
    </row>
    <row r="195" spans="1:9" ht="15.75" x14ac:dyDescent="0.25">
      <c r="A195" s="160"/>
      <c r="B195" s="171"/>
      <c r="C195" s="171"/>
      <c r="D195" s="171"/>
      <c r="E195" s="172"/>
      <c r="F195" s="173"/>
      <c r="G195" s="311"/>
      <c r="H195" s="312"/>
      <c r="I195" s="163"/>
    </row>
    <row r="196" spans="1:9" ht="15.75" x14ac:dyDescent="0.25">
      <c r="A196" s="160"/>
      <c r="B196" s="171"/>
      <c r="C196" s="171"/>
      <c r="D196" s="171"/>
      <c r="E196" s="172"/>
      <c r="F196" s="173"/>
      <c r="G196" s="311"/>
      <c r="H196" s="312"/>
      <c r="I196" s="163"/>
    </row>
    <row r="197" spans="1:9" ht="15.75" x14ac:dyDescent="0.25">
      <c r="A197" s="160"/>
      <c r="B197" s="171"/>
      <c r="C197" s="171"/>
      <c r="D197" s="171"/>
      <c r="E197" s="172"/>
      <c r="F197" s="173"/>
      <c r="G197" s="311"/>
      <c r="H197" s="312"/>
      <c r="I197" s="163"/>
    </row>
    <row r="198" spans="1:9" ht="15.75" x14ac:dyDescent="0.25">
      <c r="A198" s="160"/>
      <c r="B198" s="171"/>
      <c r="C198" s="171"/>
      <c r="D198" s="171"/>
      <c r="E198" s="172"/>
      <c r="F198" s="173"/>
      <c r="G198" s="311"/>
      <c r="H198" s="312"/>
      <c r="I198" s="163"/>
    </row>
    <row r="199" spans="1:9" ht="15.75" x14ac:dyDescent="0.25">
      <c r="A199" s="160"/>
      <c r="B199" s="171"/>
      <c r="C199" s="171"/>
      <c r="D199" s="171"/>
      <c r="E199" s="172"/>
      <c r="F199" s="173"/>
      <c r="G199" s="311"/>
      <c r="H199" s="312"/>
      <c r="I199" s="163"/>
    </row>
    <row r="200" spans="1:9" ht="15.75" x14ac:dyDescent="0.25">
      <c r="A200" s="160"/>
      <c r="B200" s="171"/>
      <c r="C200" s="171"/>
      <c r="D200" s="171"/>
      <c r="E200" s="172"/>
      <c r="F200" s="173"/>
      <c r="G200" s="311"/>
      <c r="H200" s="312"/>
      <c r="I200" s="163"/>
    </row>
    <row r="201" spans="1:9" ht="15.75" x14ac:dyDescent="0.25">
      <c r="A201" s="160"/>
      <c r="B201" s="171"/>
      <c r="C201" s="171"/>
      <c r="D201" s="171"/>
      <c r="E201" s="172"/>
      <c r="F201" s="173"/>
      <c r="G201" s="311"/>
      <c r="H201" s="312"/>
      <c r="I201" s="163"/>
    </row>
    <row r="202" spans="1:9" ht="15.75" x14ac:dyDescent="0.25">
      <c r="A202" s="160"/>
      <c r="B202" s="171"/>
      <c r="C202" s="171"/>
      <c r="D202" s="171"/>
      <c r="E202" s="172"/>
      <c r="F202" s="173"/>
      <c r="G202" s="311"/>
      <c r="H202" s="312"/>
      <c r="I202" s="163"/>
    </row>
    <row r="203" spans="1:9" ht="15.75" x14ac:dyDescent="0.25">
      <c r="A203" s="160"/>
      <c r="B203" s="171"/>
      <c r="C203" s="171"/>
      <c r="D203" s="171"/>
      <c r="E203" s="172"/>
      <c r="F203" s="173"/>
      <c r="G203" s="311"/>
      <c r="H203" s="312"/>
      <c r="I203" s="163"/>
    </row>
    <row r="204" spans="1:9" ht="15.75" x14ac:dyDescent="0.25">
      <c r="A204" s="160"/>
      <c r="B204" s="171"/>
      <c r="C204" s="171"/>
      <c r="D204" s="171"/>
      <c r="E204" s="172"/>
      <c r="F204" s="173"/>
      <c r="G204" s="311"/>
      <c r="H204" s="312"/>
      <c r="I204" s="163"/>
    </row>
    <row r="205" spans="1:9" ht="15.75" x14ac:dyDescent="0.25">
      <c r="A205" s="160"/>
      <c r="B205" s="171"/>
      <c r="C205" s="171"/>
      <c r="D205" s="171"/>
      <c r="E205" s="172"/>
      <c r="F205" s="173"/>
      <c r="G205" s="311"/>
      <c r="H205" s="312"/>
      <c r="I205" s="163"/>
    </row>
    <row r="206" spans="1:9" ht="15.75" x14ac:dyDescent="0.25">
      <c r="A206" s="160"/>
      <c r="B206" s="171"/>
      <c r="C206" s="171"/>
      <c r="D206" s="171"/>
      <c r="E206" s="172"/>
      <c r="F206" s="173"/>
      <c r="G206" s="311"/>
      <c r="H206" s="312"/>
      <c r="I206" s="163"/>
    </row>
    <row r="207" spans="1:9" ht="15.75" x14ac:dyDescent="0.25">
      <c r="A207" s="160"/>
      <c r="B207" s="171"/>
      <c r="C207" s="171"/>
      <c r="D207" s="171"/>
      <c r="E207" s="172"/>
      <c r="F207" s="173"/>
      <c r="G207" s="311"/>
      <c r="H207" s="312"/>
      <c r="I207" s="163"/>
    </row>
    <row r="208" spans="1:9" ht="15.75" x14ac:dyDescent="0.25">
      <c r="A208" s="160"/>
      <c r="B208" s="171"/>
      <c r="C208" s="171"/>
      <c r="D208" s="171"/>
      <c r="E208" s="172"/>
      <c r="F208" s="173"/>
      <c r="G208" s="311"/>
      <c r="H208" s="312"/>
      <c r="I208" s="163"/>
    </row>
    <row r="209" spans="1:9" ht="15.75" x14ac:dyDescent="0.25">
      <c r="A209" s="160"/>
      <c r="B209" s="171"/>
      <c r="C209" s="171"/>
      <c r="D209" s="171"/>
      <c r="E209" s="172"/>
      <c r="F209" s="173"/>
      <c r="G209" s="311"/>
      <c r="H209" s="312"/>
      <c r="I209" s="163"/>
    </row>
    <row r="210" spans="1:9" ht="15.75" x14ac:dyDescent="0.25">
      <c r="A210" s="160"/>
      <c r="B210" s="171"/>
      <c r="C210" s="171"/>
      <c r="D210" s="171"/>
      <c r="E210" s="172"/>
      <c r="F210" s="173"/>
      <c r="G210" s="311"/>
      <c r="H210" s="312"/>
      <c r="I210" s="163"/>
    </row>
    <row r="211" spans="1:9" ht="15.75" x14ac:dyDescent="0.25">
      <c r="A211" s="160"/>
      <c r="B211" s="171"/>
      <c r="C211" s="171"/>
      <c r="D211" s="171"/>
      <c r="E211" s="172"/>
      <c r="F211" s="173"/>
      <c r="G211" s="311"/>
      <c r="H211" s="312"/>
      <c r="I211" s="163"/>
    </row>
    <row r="212" spans="1:9" ht="15.75" x14ac:dyDescent="0.25">
      <c r="A212" s="160"/>
      <c r="B212" s="171"/>
      <c r="C212" s="171"/>
      <c r="D212" s="171"/>
      <c r="E212" s="172"/>
      <c r="F212" s="173"/>
      <c r="G212" s="311"/>
      <c r="H212" s="312"/>
      <c r="I212" s="163"/>
    </row>
    <row r="213" spans="1:9" ht="15.75" x14ac:dyDescent="0.25">
      <c r="A213" s="160"/>
      <c r="B213" s="171"/>
      <c r="C213" s="171"/>
      <c r="D213" s="171"/>
      <c r="E213" s="172"/>
      <c r="F213" s="173"/>
      <c r="G213" s="311"/>
      <c r="H213" s="312"/>
      <c r="I213" s="163"/>
    </row>
    <row r="214" spans="1:9" ht="15.75" x14ac:dyDescent="0.25">
      <c r="A214" s="160"/>
      <c r="B214" s="171"/>
      <c r="C214" s="171"/>
      <c r="D214" s="171"/>
      <c r="E214" s="172"/>
      <c r="F214" s="173"/>
      <c r="G214" s="311"/>
      <c r="H214" s="312"/>
      <c r="I214" s="163"/>
    </row>
    <row r="215" spans="1:9" ht="15.75" x14ac:dyDescent="0.25">
      <c r="A215" s="160"/>
      <c r="B215" s="171"/>
      <c r="C215" s="171"/>
      <c r="D215" s="171"/>
      <c r="E215" s="172"/>
      <c r="F215" s="173"/>
      <c r="G215" s="311"/>
      <c r="H215" s="312"/>
      <c r="I215" s="163"/>
    </row>
    <row r="216" spans="1:9" ht="15.75" x14ac:dyDescent="0.25">
      <c r="A216" s="160"/>
      <c r="B216" s="171"/>
      <c r="C216" s="171"/>
      <c r="D216" s="171"/>
      <c r="E216" s="172"/>
      <c r="F216" s="173"/>
      <c r="G216" s="311"/>
      <c r="H216" s="312"/>
      <c r="I216" s="163"/>
    </row>
    <row r="217" spans="1:9" ht="15.75" x14ac:dyDescent="0.25">
      <c r="A217" s="160"/>
      <c r="B217" s="171"/>
      <c r="C217" s="171"/>
      <c r="D217" s="171"/>
      <c r="E217" s="172"/>
      <c r="F217" s="173"/>
      <c r="G217" s="311"/>
      <c r="H217" s="312"/>
      <c r="I217" s="163"/>
    </row>
    <row r="218" spans="1:9" ht="15.75" x14ac:dyDescent="0.25">
      <c r="A218" s="160"/>
      <c r="B218" s="171"/>
      <c r="C218" s="171"/>
      <c r="D218" s="171"/>
      <c r="E218" s="172"/>
      <c r="F218" s="173"/>
      <c r="G218" s="311"/>
      <c r="H218" s="312"/>
      <c r="I218" s="163"/>
    </row>
    <row r="219" spans="1:9" ht="15.75" x14ac:dyDescent="0.25">
      <c r="A219" s="160"/>
      <c r="B219" s="171"/>
      <c r="C219" s="171"/>
      <c r="D219" s="171"/>
      <c r="E219" s="172"/>
      <c r="F219" s="173"/>
      <c r="G219" s="311"/>
      <c r="H219" s="312"/>
      <c r="I219" s="163"/>
    </row>
    <row r="220" spans="1:9" ht="15.75" x14ac:dyDescent="0.25">
      <c r="A220" s="160"/>
      <c r="B220" s="171"/>
      <c r="C220" s="171"/>
      <c r="D220" s="171"/>
      <c r="E220" s="172"/>
      <c r="F220" s="173"/>
      <c r="G220" s="311"/>
      <c r="H220" s="312"/>
      <c r="I220" s="163"/>
    </row>
    <row r="221" spans="1:9" ht="15.75" x14ac:dyDescent="0.25">
      <c r="A221" s="160"/>
      <c r="B221" s="171"/>
      <c r="C221" s="171"/>
      <c r="D221" s="171"/>
      <c r="E221" s="172"/>
      <c r="F221" s="173"/>
      <c r="G221" s="311"/>
      <c r="H221" s="312"/>
      <c r="I221" s="163"/>
    </row>
    <row r="222" spans="1:9" ht="15.75" x14ac:dyDescent="0.25">
      <c r="A222" s="160"/>
      <c r="B222" s="171"/>
      <c r="C222" s="171"/>
      <c r="D222" s="171"/>
      <c r="E222" s="172"/>
      <c r="F222" s="173"/>
      <c r="G222" s="311"/>
      <c r="H222" s="312"/>
      <c r="I222" s="163"/>
    </row>
    <row r="223" spans="1:9" ht="15.75" x14ac:dyDescent="0.25">
      <c r="A223" s="160"/>
      <c r="B223" s="171"/>
      <c r="C223" s="171"/>
      <c r="D223" s="171"/>
      <c r="E223" s="172"/>
      <c r="F223" s="173"/>
      <c r="G223" s="311"/>
      <c r="H223" s="312"/>
      <c r="I223" s="163"/>
    </row>
    <row r="224" spans="1:9" ht="15.75" x14ac:dyDescent="0.25">
      <c r="A224" s="160"/>
      <c r="B224" s="171"/>
      <c r="C224" s="171"/>
      <c r="D224" s="171"/>
      <c r="E224" s="172"/>
      <c r="F224" s="173"/>
      <c r="G224" s="311"/>
      <c r="H224" s="312"/>
      <c r="I224" s="163"/>
    </row>
    <row r="225" spans="1:9" ht="15.75" x14ac:dyDescent="0.25">
      <c r="A225" s="160"/>
      <c r="B225" s="171"/>
      <c r="C225" s="171"/>
      <c r="D225" s="171"/>
      <c r="E225" s="172"/>
      <c r="F225" s="173"/>
      <c r="G225" s="311"/>
      <c r="H225" s="312"/>
      <c r="I225" s="163"/>
    </row>
    <row r="226" spans="1:9" ht="15.75" x14ac:dyDescent="0.25">
      <c r="A226" s="160"/>
      <c r="B226" s="171"/>
      <c r="C226" s="171"/>
      <c r="D226" s="171"/>
      <c r="E226" s="172"/>
      <c r="F226" s="173"/>
      <c r="G226" s="311"/>
      <c r="H226" s="312"/>
      <c r="I226" s="163"/>
    </row>
    <row r="227" spans="1:9" ht="15.75" x14ac:dyDescent="0.25">
      <c r="A227" s="160"/>
      <c r="B227" s="171"/>
      <c r="C227" s="171"/>
      <c r="D227" s="171"/>
      <c r="E227" s="172"/>
      <c r="F227" s="173"/>
      <c r="G227" s="311"/>
      <c r="H227" s="312"/>
      <c r="I227" s="163"/>
    </row>
    <row r="228" spans="1:9" ht="15.75" x14ac:dyDescent="0.25">
      <c r="A228" s="160"/>
      <c r="B228" s="171"/>
      <c r="C228" s="171"/>
      <c r="D228" s="171"/>
      <c r="E228" s="172"/>
      <c r="F228" s="173"/>
      <c r="G228" s="311"/>
      <c r="H228" s="312"/>
      <c r="I228" s="163"/>
    </row>
    <row r="229" spans="1:9" ht="15.75" x14ac:dyDescent="0.25">
      <c r="A229" s="160"/>
      <c r="B229" s="171"/>
      <c r="C229" s="171"/>
      <c r="D229" s="171"/>
      <c r="E229" s="172"/>
      <c r="F229" s="173"/>
      <c r="G229" s="311"/>
      <c r="H229" s="312"/>
      <c r="I229" s="163"/>
    </row>
    <row r="230" spans="1:9" ht="15.75" x14ac:dyDescent="0.25">
      <c r="A230" s="160"/>
      <c r="B230" s="171"/>
      <c r="C230" s="171"/>
      <c r="D230" s="171"/>
      <c r="E230" s="172"/>
      <c r="F230" s="173"/>
      <c r="G230" s="311"/>
      <c r="H230" s="312"/>
      <c r="I230" s="163"/>
    </row>
    <row r="231" spans="1:9" ht="15.75" x14ac:dyDescent="0.25">
      <c r="A231" s="160"/>
      <c r="B231" s="171"/>
      <c r="C231" s="171"/>
      <c r="D231" s="171"/>
      <c r="E231" s="172"/>
      <c r="F231" s="173"/>
      <c r="G231" s="311"/>
      <c r="H231" s="312"/>
      <c r="I231" s="163"/>
    </row>
    <row r="232" spans="1:9" ht="15.75" x14ac:dyDescent="0.25">
      <c r="A232" s="160"/>
      <c r="B232" s="171"/>
      <c r="C232" s="171"/>
      <c r="D232" s="171"/>
      <c r="E232" s="172"/>
      <c r="F232" s="173"/>
      <c r="G232" s="311"/>
      <c r="H232" s="312"/>
      <c r="I232" s="163"/>
    </row>
    <row r="233" spans="1:9" ht="15.75" x14ac:dyDescent="0.25">
      <c r="A233" s="160"/>
      <c r="B233" s="171"/>
      <c r="C233" s="171"/>
      <c r="D233" s="171"/>
      <c r="E233" s="172"/>
      <c r="F233" s="173"/>
      <c r="G233" s="311"/>
      <c r="H233" s="312"/>
      <c r="I233" s="163"/>
    </row>
    <row r="234" spans="1:9" ht="15.75" x14ac:dyDescent="0.25">
      <c r="A234" s="160"/>
      <c r="B234" s="171"/>
      <c r="C234" s="171"/>
      <c r="D234" s="171"/>
      <c r="E234" s="172"/>
      <c r="F234" s="173"/>
      <c r="G234" s="311"/>
      <c r="H234" s="312"/>
      <c r="I234" s="163"/>
    </row>
    <row r="235" spans="1:9" ht="15.75" x14ac:dyDescent="0.25">
      <c r="A235" s="160"/>
      <c r="B235" s="171"/>
      <c r="C235" s="171"/>
      <c r="D235" s="171"/>
      <c r="E235" s="172"/>
      <c r="F235" s="173"/>
      <c r="G235" s="311"/>
      <c r="H235" s="312"/>
      <c r="I235" s="163"/>
    </row>
    <row r="236" spans="1:9" ht="15.75" x14ac:dyDescent="0.25">
      <c r="A236" s="160"/>
      <c r="B236" s="171"/>
      <c r="C236" s="171"/>
      <c r="D236" s="171"/>
      <c r="E236" s="172"/>
      <c r="F236" s="173"/>
      <c r="G236" s="311"/>
      <c r="H236" s="312"/>
      <c r="I236" s="163"/>
    </row>
    <row r="237" spans="1:9" ht="15.75" x14ac:dyDescent="0.25">
      <c r="A237" s="160"/>
      <c r="B237" s="171"/>
      <c r="C237" s="171"/>
      <c r="D237" s="171"/>
      <c r="E237" s="172"/>
      <c r="F237" s="173"/>
      <c r="G237" s="311"/>
      <c r="H237" s="312"/>
      <c r="I237" s="163"/>
    </row>
    <row r="238" spans="1:9" ht="15.75" x14ac:dyDescent="0.25">
      <c r="A238" s="160"/>
      <c r="B238" s="171"/>
      <c r="C238" s="171"/>
      <c r="D238" s="171"/>
      <c r="E238" s="172"/>
      <c r="F238" s="173"/>
      <c r="G238" s="311"/>
      <c r="H238" s="312"/>
      <c r="I238" s="163"/>
    </row>
    <row r="239" spans="1:9" ht="15.75" x14ac:dyDescent="0.25">
      <c r="A239" s="160"/>
      <c r="B239" s="171"/>
      <c r="C239" s="171"/>
      <c r="D239" s="171"/>
      <c r="E239" s="172"/>
      <c r="F239" s="173"/>
      <c r="G239" s="311"/>
      <c r="H239" s="312"/>
      <c r="I239" s="163"/>
    </row>
    <row r="240" spans="1:9" ht="15.75" x14ac:dyDescent="0.25">
      <c r="A240" s="160"/>
      <c r="B240" s="171"/>
      <c r="C240" s="171"/>
      <c r="D240" s="171"/>
      <c r="E240" s="172"/>
      <c r="F240" s="173"/>
      <c r="G240" s="311"/>
      <c r="H240" s="312"/>
      <c r="I240" s="163"/>
    </row>
    <row r="241" spans="1:9" ht="15.75" x14ac:dyDescent="0.25">
      <c r="A241" s="160"/>
      <c r="B241" s="171"/>
      <c r="C241" s="171"/>
      <c r="D241" s="171"/>
      <c r="E241" s="172"/>
      <c r="F241" s="173"/>
      <c r="G241" s="311"/>
      <c r="H241" s="312"/>
      <c r="I241" s="163"/>
    </row>
    <row r="242" spans="1:9" ht="15.75" x14ac:dyDescent="0.25">
      <c r="A242" s="160"/>
      <c r="B242" s="171"/>
      <c r="C242" s="171"/>
      <c r="D242" s="171"/>
      <c r="E242" s="172"/>
      <c r="F242" s="173"/>
      <c r="G242" s="311"/>
      <c r="H242" s="312"/>
      <c r="I242" s="163"/>
    </row>
    <row r="243" spans="1:9" ht="15.75" x14ac:dyDescent="0.25">
      <c r="A243" s="160"/>
      <c r="B243" s="171"/>
      <c r="C243" s="171"/>
      <c r="D243" s="171"/>
      <c r="E243" s="172"/>
      <c r="F243" s="173"/>
      <c r="G243" s="311"/>
      <c r="H243" s="312"/>
      <c r="I243" s="163"/>
    </row>
    <row r="244" spans="1:9" ht="15.75" x14ac:dyDescent="0.25">
      <c r="A244" s="160"/>
      <c r="B244" s="171"/>
      <c r="C244" s="171"/>
      <c r="D244" s="171"/>
      <c r="E244" s="172"/>
      <c r="F244" s="173"/>
      <c r="G244" s="311"/>
      <c r="H244" s="312"/>
      <c r="I244" s="163"/>
    </row>
    <row r="245" spans="1:9" ht="15.75" x14ac:dyDescent="0.25">
      <c r="A245" s="160"/>
      <c r="B245" s="171"/>
      <c r="C245" s="171"/>
      <c r="D245" s="171"/>
      <c r="E245" s="172"/>
      <c r="F245" s="173"/>
      <c r="G245" s="311"/>
      <c r="H245" s="312"/>
      <c r="I245" s="163"/>
    </row>
    <row r="246" spans="1:9" ht="15.75" x14ac:dyDescent="0.25">
      <c r="A246" s="160"/>
      <c r="B246" s="171"/>
      <c r="C246" s="171"/>
      <c r="D246" s="171"/>
      <c r="E246" s="172"/>
      <c r="F246" s="173"/>
      <c r="G246" s="311"/>
      <c r="H246" s="312"/>
      <c r="I246" s="163"/>
    </row>
    <row r="247" spans="1:9" ht="15.75" x14ac:dyDescent="0.25">
      <c r="A247" s="160"/>
      <c r="B247" s="171"/>
      <c r="C247" s="171"/>
      <c r="D247" s="171"/>
      <c r="E247" s="172"/>
      <c r="F247" s="173"/>
      <c r="G247" s="311"/>
      <c r="H247" s="312"/>
      <c r="I247" s="163"/>
    </row>
    <row r="248" spans="1:9" ht="15.75" x14ac:dyDescent="0.25">
      <c r="A248" s="160"/>
      <c r="B248" s="171"/>
      <c r="C248" s="171"/>
      <c r="D248" s="171"/>
      <c r="E248" s="172"/>
      <c r="F248" s="173"/>
      <c r="G248" s="311"/>
      <c r="H248" s="312"/>
      <c r="I248" s="163"/>
    </row>
    <row r="249" spans="1:9" ht="15.75" x14ac:dyDescent="0.25">
      <c r="A249" s="160"/>
      <c r="B249" s="171"/>
      <c r="C249" s="171"/>
      <c r="D249" s="171"/>
      <c r="E249" s="172"/>
      <c r="F249" s="173"/>
      <c r="G249" s="311"/>
      <c r="H249" s="312"/>
      <c r="I249" s="163"/>
    </row>
    <row r="250" spans="1:9" ht="15.75" x14ac:dyDescent="0.25">
      <c r="A250" s="160"/>
      <c r="B250" s="171"/>
      <c r="C250" s="171"/>
      <c r="D250" s="171"/>
      <c r="E250" s="172"/>
      <c r="F250" s="173"/>
      <c r="G250" s="311"/>
      <c r="H250" s="312"/>
      <c r="I250" s="163"/>
    </row>
    <row r="251" spans="1:9" ht="15.75" x14ac:dyDescent="0.25">
      <c r="A251" s="160"/>
      <c r="B251" s="171"/>
      <c r="C251" s="171"/>
      <c r="D251" s="171"/>
      <c r="E251" s="172"/>
      <c r="F251" s="173"/>
      <c r="G251" s="311"/>
      <c r="H251" s="312"/>
      <c r="I251" s="163"/>
    </row>
    <row r="252" spans="1:9" ht="15.75" x14ac:dyDescent="0.25">
      <c r="A252" s="160"/>
      <c r="B252" s="171"/>
      <c r="C252" s="171"/>
      <c r="D252" s="171"/>
      <c r="E252" s="172"/>
      <c r="F252" s="173"/>
      <c r="G252" s="311"/>
      <c r="H252" s="312"/>
      <c r="I252" s="163"/>
    </row>
    <row r="253" spans="1:9" ht="15.75" x14ac:dyDescent="0.25">
      <c r="A253" s="160"/>
      <c r="B253" s="171"/>
      <c r="C253" s="171"/>
      <c r="D253" s="171"/>
      <c r="E253" s="172"/>
      <c r="F253" s="173"/>
      <c r="G253" s="311"/>
      <c r="H253" s="312"/>
      <c r="I253" s="163"/>
    </row>
    <row r="254" spans="1:9" ht="15.75" x14ac:dyDescent="0.25">
      <c r="A254" s="160"/>
      <c r="B254" s="171"/>
      <c r="C254" s="171"/>
      <c r="D254" s="171"/>
      <c r="E254" s="172"/>
      <c r="F254" s="173"/>
      <c r="G254" s="311"/>
      <c r="H254" s="312"/>
      <c r="I254" s="163"/>
    </row>
    <row r="255" spans="1:9" ht="15.75" x14ac:dyDescent="0.25">
      <c r="A255" s="160"/>
      <c r="B255" s="171"/>
      <c r="C255" s="171"/>
      <c r="D255" s="171"/>
      <c r="E255" s="172"/>
      <c r="F255" s="173"/>
      <c r="G255" s="311"/>
      <c r="H255" s="312"/>
      <c r="I255" s="163"/>
    </row>
    <row r="256" spans="1:9" ht="15.75" x14ac:dyDescent="0.25">
      <c r="A256" s="160"/>
      <c r="B256" s="171"/>
      <c r="C256" s="171"/>
      <c r="D256" s="171"/>
      <c r="E256" s="172"/>
      <c r="F256" s="173"/>
      <c r="G256" s="311"/>
      <c r="H256" s="312"/>
      <c r="I256" s="163"/>
    </row>
    <row r="257" spans="1:9" ht="15.75" x14ac:dyDescent="0.25">
      <c r="A257" s="160"/>
      <c r="B257" s="171"/>
      <c r="C257" s="171"/>
      <c r="D257" s="171"/>
      <c r="E257" s="172"/>
      <c r="F257" s="173"/>
      <c r="G257" s="311"/>
      <c r="H257" s="312"/>
      <c r="I257" s="163"/>
    </row>
    <row r="258" spans="1:9" ht="15.75" x14ac:dyDescent="0.25">
      <c r="A258" s="160"/>
      <c r="B258" s="171"/>
      <c r="C258" s="171"/>
      <c r="D258" s="171"/>
      <c r="E258" s="172"/>
      <c r="F258" s="173"/>
      <c r="G258" s="311"/>
      <c r="H258" s="312"/>
      <c r="I258" s="163"/>
    </row>
    <row r="259" spans="1:9" ht="15.75" x14ac:dyDescent="0.25">
      <c r="A259" s="160"/>
      <c r="B259" s="171"/>
      <c r="C259" s="171"/>
      <c r="D259" s="171"/>
      <c r="E259" s="172"/>
      <c r="F259" s="173"/>
      <c r="G259" s="311"/>
      <c r="H259" s="312"/>
      <c r="I259" s="163"/>
    </row>
    <row r="260" spans="1:9" ht="15.75" x14ac:dyDescent="0.25">
      <c r="A260" s="160"/>
      <c r="B260" s="171"/>
      <c r="C260" s="171"/>
      <c r="D260" s="171"/>
      <c r="E260" s="172"/>
      <c r="F260" s="173"/>
      <c r="G260" s="311"/>
      <c r="H260" s="312"/>
      <c r="I260" s="163"/>
    </row>
    <row r="261" spans="1:9" ht="15.75" x14ac:dyDescent="0.25">
      <c r="A261" s="160"/>
      <c r="B261" s="171"/>
      <c r="C261" s="171"/>
      <c r="D261" s="171"/>
      <c r="E261" s="172"/>
      <c r="F261" s="173"/>
      <c r="G261" s="311"/>
      <c r="H261" s="312"/>
      <c r="I261" s="163"/>
    </row>
    <row r="262" spans="1:9" ht="15.75" x14ac:dyDescent="0.25">
      <c r="A262" s="160"/>
      <c r="B262" s="171"/>
      <c r="C262" s="171"/>
      <c r="D262" s="171"/>
      <c r="E262" s="172"/>
      <c r="F262" s="173"/>
      <c r="G262" s="311"/>
      <c r="H262" s="312"/>
      <c r="I262" s="163"/>
    </row>
    <row r="263" spans="1:9" ht="15.75" x14ac:dyDescent="0.25">
      <c r="A263" s="160"/>
      <c r="B263" s="171"/>
      <c r="C263" s="171"/>
      <c r="D263" s="171"/>
      <c r="E263" s="172"/>
      <c r="F263" s="173"/>
      <c r="G263" s="311"/>
      <c r="H263" s="312"/>
      <c r="I263" s="163"/>
    </row>
    <row r="264" spans="1:9" ht="15.75" x14ac:dyDescent="0.25">
      <c r="A264" s="160"/>
      <c r="B264" s="171"/>
      <c r="C264" s="171"/>
      <c r="D264" s="171"/>
      <c r="E264" s="172"/>
      <c r="F264" s="173"/>
      <c r="G264" s="311"/>
      <c r="H264" s="312"/>
      <c r="I264" s="163"/>
    </row>
    <row r="265" spans="1:9" ht="15.75" x14ac:dyDescent="0.25">
      <c r="A265" s="160"/>
      <c r="B265" s="171"/>
      <c r="C265" s="171"/>
      <c r="D265" s="171"/>
      <c r="E265" s="172"/>
      <c r="F265" s="173"/>
      <c r="G265" s="311"/>
      <c r="H265" s="312"/>
      <c r="I265" s="163"/>
    </row>
    <row r="266" spans="1:9" ht="15.75" x14ac:dyDescent="0.25">
      <c r="A266" s="160"/>
      <c r="B266" s="171"/>
      <c r="C266" s="171"/>
      <c r="D266" s="171"/>
      <c r="E266" s="172"/>
      <c r="F266" s="173"/>
      <c r="G266" s="311"/>
      <c r="H266" s="312"/>
      <c r="I266" s="163"/>
    </row>
    <row r="267" spans="1:9" ht="15.75" x14ac:dyDescent="0.25">
      <c r="A267" s="160"/>
      <c r="B267" s="171"/>
      <c r="C267" s="171"/>
      <c r="D267" s="171"/>
      <c r="E267" s="172"/>
      <c r="F267" s="173"/>
      <c r="G267" s="311"/>
      <c r="H267" s="312"/>
      <c r="I267" s="163"/>
    </row>
    <row r="268" spans="1:9" ht="15.75" x14ac:dyDescent="0.25">
      <c r="A268" s="160"/>
      <c r="B268" s="171"/>
      <c r="C268" s="171"/>
      <c r="D268" s="171"/>
      <c r="E268" s="172"/>
      <c r="F268" s="173"/>
      <c r="G268" s="311"/>
      <c r="H268" s="312"/>
      <c r="I268" s="163"/>
    </row>
    <row r="269" spans="1:9" ht="15.75" x14ac:dyDescent="0.25">
      <c r="A269" s="160"/>
      <c r="B269" s="171"/>
      <c r="C269" s="171"/>
      <c r="D269" s="171"/>
      <c r="E269" s="172"/>
      <c r="F269" s="173"/>
      <c r="G269" s="311"/>
      <c r="H269" s="312"/>
      <c r="I269" s="163"/>
    </row>
    <row r="270" spans="1:9" ht="15.75" x14ac:dyDescent="0.25">
      <c r="A270" s="160"/>
      <c r="B270" s="171"/>
      <c r="C270" s="171"/>
      <c r="D270" s="171"/>
      <c r="E270" s="172"/>
      <c r="F270" s="173"/>
      <c r="G270" s="311"/>
      <c r="H270" s="312"/>
      <c r="I270" s="163"/>
    </row>
    <row r="271" spans="1:9" ht="15.75" x14ac:dyDescent="0.25">
      <c r="A271" s="160"/>
      <c r="B271" s="171"/>
      <c r="C271" s="171"/>
      <c r="D271" s="171"/>
      <c r="E271" s="172"/>
      <c r="F271" s="173"/>
      <c r="G271" s="311"/>
      <c r="H271" s="312"/>
      <c r="I271" s="163"/>
    </row>
    <row r="272" spans="1:9" ht="15.75" x14ac:dyDescent="0.25">
      <c r="A272" s="160"/>
      <c r="B272" s="171"/>
      <c r="C272" s="171"/>
      <c r="D272" s="171"/>
      <c r="E272" s="172"/>
      <c r="F272" s="173"/>
      <c r="G272" s="311"/>
      <c r="H272" s="312"/>
      <c r="I272" s="163"/>
    </row>
    <row r="273" spans="1:9" ht="15.75" x14ac:dyDescent="0.25">
      <c r="A273" s="160"/>
      <c r="B273" s="171"/>
      <c r="C273" s="171"/>
      <c r="D273" s="171"/>
      <c r="E273" s="172"/>
      <c r="F273" s="173"/>
      <c r="G273" s="311"/>
      <c r="H273" s="312"/>
      <c r="I273" s="163"/>
    </row>
    <row r="274" spans="1:9" ht="15.75" x14ac:dyDescent="0.25">
      <c r="A274" s="160"/>
      <c r="B274" s="171"/>
      <c r="C274" s="171"/>
      <c r="D274" s="171"/>
      <c r="E274" s="172"/>
      <c r="F274" s="173"/>
      <c r="G274" s="311"/>
      <c r="H274" s="312"/>
      <c r="I274" s="163"/>
    </row>
    <row r="275" spans="1:9" ht="15.75" x14ac:dyDescent="0.25">
      <c r="A275" s="160"/>
      <c r="B275" s="171"/>
      <c r="C275" s="171"/>
      <c r="D275" s="171"/>
      <c r="E275" s="172"/>
      <c r="F275" s="173"/>
      <c r="G275" s="311"/>
      <c r="H275" s="312"/>
      <c r="I275" s="163"/>
    </row>
    <row r="276" spans="1:9" ht="15.75" x14ac:dyDescent="0.25">
      <c r="A276" s="160"/>
      <c r="B276" s="171"/>
      <c r="C276" s="171"/>
      <c r="D276" s="171"/>
      <c r="E276" s="172"/>
      <c r="F276" s="173"/>
      <c r="G276" s="311"/>
      <c r="H276" s="312"/>
      <c r="I276" s="163"/>
    </row>
    <row r="277" spans="1:9" ht="15.75" x14ac:dyDescent="0.25">
      <c r="A277" s="160"/>
      <c r="B277" s="171"/>
      <c r="C277" s="171"/>
      <c r="D277" s="171"/>
      <c r="E277" s="172"/>
      <c r="F277" s="173"/>
      <c r="G277" s="311"/>
      <c r="H277" s="312"/>
      <c r="I277" s="163"/>
    </row>
    <row r="278" spans="1:9" ht="15.75" x14ac:dyDescent="0.25">
      <c r="A278" s="160"/>
      <c r="B278" s="171"/>
      <c r="C278" s="171"/>
      <c r="D278" s="171"/>
      <c r="E278" s="172"/>
      <c r="F278" s="173"/>
      <c r="G278" s="311"/>
      <c r="H278" s="312"/>
      <c r="I278" s="163"/>
    </row>
    <row r="279" spans="1:9" ht="15.75" x14ac:dyDescent="0.25">
      <c r="A279" s="160"/>
      <c r="B279" s="171"/>
      <c r="C279" s="171"/>
      <c r="D279" s="171"/>
      <c r="E279" s="172"/>
      <c r="F279" s="173"/>
      <c r="G279" s="311"/>
      <c r="H279" s="312"/>
      <c r="I279" s="163"/>
    </row>
    <row r="280" spans="1:9" ht="15.75" x14ac:dyDescent="0.25">
      <c r="A280" s="160"/>
      <c r="B280" s="171"/>
      <c r="C280" s="171"/>
      <c r="D280" s="171"/>
      <c r="E280" s="172"/>
      <c r="F280" s="173"/>
      <c r="G280" s="311"/>
      <c r="H280" s="312"/>
      <c r="I280" s="163"/>
    </row>
    <row r="281" spans="1:9" ht="15.75" x14ac:dyDescent="0.25">
      <c r="A281" s="160"/>
      <c r="B281" s="171"/>
      <c r="C281" s="171"/>
      <c r="D281" s="171"/>
      <c r="E281" s="172"/>
      <c r="F281" s="173"/>
      <c r="G281" s="311"/>
      <c r="H281" s="312"/>
      <c r="I281" s="163"/>
    </row>
    <row r="282" spans="1:9" ht="15.75" x14ac:dyDescent="0.25">
      <c r="A282" s="160"/>
      <c r="B282" s="171"/>
      <c r="C282" s="171"/>
      <c r="D282" s="171"/>
      <c r="E282" s="172"/>
      <c r="F282" s="173"/>
      <c r="G282" s="311"/>
      <c r="H282" s="312"/>
      <c r="I282" s="163"/>
    </row>
    <row r="283" spans="1:9" ht="15.75" x14ac:dyDescent="0.25">
      <c r="A283" s="160"/>
      <c r="B283" s="171"/>
      <c r="C283" s="171"/>
      <c r="D283" s="171"/>
      <c r="E283" s="172"/>
      <c r="F283" s="173"/>
      <c r="G283" s="311"/>
      <c r="H283" s="312"/>
      <c r="I283" s="163"/>
    </row>
    <row r="284" spans="1:9" ht="15.75" x14ac:dyDescent="0.25">
      <c r="A284" s="160"/>
      <c r="B284" s="171"/>
      <c r="C284" s="171"/>
      <c r="D284" s="171"/>
      <c r="E284" s="172"/>
      <c r="F284" s="173"/>
      <c r="G284" s="311"/>
      <c r="H284" s="312"/>
      <c r="I284" s="163"/>
    </row>
    <row r="285" spans="1:9" ht="15.75" x14ac:dyDescent="0.25">
      <c r="A285" s="160"/>
      <c r="B285" s="171"/>
      <c r="C285" s="171"/>
      <c r="D285" s="171"/>
      <c r="E285" s="172"/>
      <c r="F285" s="173"/>
      <c r="G285" s="311"/>
      <c r="H285" s="312"/>
      <c r="I285" s="163"/>
    </row>
    <row r="286" spans="1:9" ht="15.75" x14ac:dyDescent="0.25">
      <c r="A286" s="160"/>
      <c r="B286" s="171"/>
      <c r="C286" s="171"/>
      <c r="D286" s="171"/>
      <c r="E286" s="172"/>
      <c r="F286" s="173"/>
      <c r="G286" s="311"/>
      <c r="H286" s="312"/>
      <c r="I286" s="163"/>
    </row>
    <row r="287" spans="1:9" ht="15.75" x14ac:dyDescent="0.25">
      <c r="A287" s="160"/>
      <c r="B287" s="171"/>
      <c r="C287" s="171"/>
      <c r="D287" s="171"/>
      <c r="E287" s="172"/>
      <c r="F287" s="173"/>
      <c r="G287" s="311"/>
      <c r="H287" s="312"/>
      <c r="I287" s="163"/>
    </row>
    <row r="288" spans="1:9" ht="15.75" x14ac:dyDescent="0.25">
      <c r="A288" s="160"/>
      <c r="B288" s="171"/>
      <c r="C288" s="171"/>
      <c r="D288" s="171"/>
      <c r="E288" s="172"/>
      <c r="F288" s="173"/>
      <c r="G288" s="311"/>
      <c r="H288" s="312"/>
      <c r="I288" s="163"/>
    </row>
    <row r="289" spans="1:9" ht="15.75" x14ac:dyDescent="0.25">
      <c r="A289" s="160"/>
      <c r="B289" s="171"/>
      <c r="C289" s="171"/>
      <c r="D289" s="171"/>
      <c r="E289" s="172"/>
      <c r="F289" s="173"/>
      <c r="G289" s="311"/>
      <c r="H289" s="312"/>
      <c r="I289" s="163"/>
    </row>
    <row r="290" spans="1:9" ht="15.75" x14ac:dyDescent="0.25">
      <c r="A290" s="160"/>
      <c r="B290" s="171"/>
      <c r="C290" s="171"/>
      <c r="D290" s="171"/>
      <c r="E290" s="172"/>
      <c r="F290" s="173"/>
      <c r="G290" s="311"/>
      <c r="H290" s="312"/>
      <c r="I290" s="163"/>
    </row>
    <row r="291" spans="1:9" ht="15.75" x14ac:dyDescent="0.25">
      <c r="A291" s="160"/>
      <c r="B291" s="171"/>
      <c r="C291" s="171"/>
      <c r="D291" s="171"/>
      <c r="E291" s="172"/>
      <c r="F291" s="173"/>
      <c r="G291" s="311"/>
      <c r="H291" s="312"/>
      <c r="I291" s="163"/>
    </row>
    <row r="292" spans="1:9" ht="15.75" x14ac:dyDescent="0.25">
      <c r="A292" s="160"/>
      <c r="B292" s="171"/>
      <c r="C292" s="171"/>
      <c r="D292" s="171"/>
      <c r="E292" s="172"/>
      <c r="F292" s="173"/>
      <c r="G292" s="311"/>
      <c r="H292" s="312"/>
      <c r="I292" s="163"/>
    </row>
    <row r="293" spans="1:9" ht="15.75" x14ac:dyDescent="0.25">
      <c r="A293" s="160"/>
      <c r="B293" s="171"/>
      <c r="C293" s="171"/>
      <c r="D293" s="171"/>
      <c r="E293" s="172"/>
      <c r="F293" s="173"/>
      <c r="G293" s="311"/>
      <c r="H293" s="312"/>
      <c r="I293" s="163"/>
    </row>
    <row r="294" spans="1:9" ht="15.75" x14ac:dyDescent="0.25">
      <c r="A294" s="160"/>
      <c r="B294" s="171"/>
      <c r="C294" s="171"/>
      <c r="D294" s="171"/>
      <c r="E294" s="172"/>
      <c r="F294" s="173"/>
      <c r="G294" s="311"/>
      <c r="H294" s="312"/>
      <c r="I294" s="163"/>
    </row>
    <row r="295" spans="1:9" ht="15.75" x14ac:dyDescent="0.25">
      <c r="A295" s="160"/>
      <c r="B295" s="171"/>
      <c r="C295" s="171"/>
      <c r="D295" s="171"/>
      <c r="E295" s="172"/>
      <c r="F295" s="173"/>
      <c r="G295" s="311"/>
      <c r="H295" s="312"/>
      <c r="I295" s="163"/>
    </row>
    <row r="296" spans="1:9" ht="15.75" x14ac:dyDescent="0.25">
      <c r="A296" s="160"/>
      <c r="B296" s="171"/>
      <c r="C296" s="171"/>
      <c r="D296" s="171"/>
      <c r="E296" s="172"/>
      <c r="F296" s="173"/>
      <c r="G296" s="311"/>
      <c r="H296" s="312"/>
      <c r="I296" s="163"/>
    </row>
    <row r="297" spans="1:9" ht="15.75" x14ac:dyDescent="0.25">
      <c r="A297" s="160"/>
      <c r="B297" s="171"/>
      <c r="C297" s="171"/>
      <c r="D297" s="171"/>
      <c r="E297" s="172"/>
      <c r="F297" s="173"/>
      <c r="G297" s="311"/>
      <c r="H297" s="312"/>
      <c r="I297" s="163"/>
    </row>
    <row r="298" spans="1:9" ht="15.75" x14ac:dyDescent="0.25">
      <c r="A298" s="160"/>
      <c r="B298" s="171"/>
      <c r="C298" s="171"/>
      <c r="D298" s="171"/>
      <c r="E298" s="172"/>
      <c r="F298" s="173"/>
      <c r="G298" s="311"/>
      <c r="H298" s="312"/>
      <c r="I298" s="163"/>
    </row>
    <row r="299" spans="1:9" ht="15.75" x14ac:dyDescent="0.25">
      <c r="A299" s="160"/>
      <c r="B299" s="171"/>
      <c r="C299" s="171"/>
      <c r="D299" s="171"/>
      <c r="E299" s="172"/>
      <c r="F299" s="173"/>
      <c r="G299" s="311"/>
      <c r="H299" s="312"/>
      <c r="I299" s="163"/>
    </row>
    <row r="300" spans="1:9" ht="15.75" x14ac:dyDescent="0.25">
      <c r="A300" s="160"/>
      <c r="B300" s="171"/>
      <c r="C300" s="171"/>
      <c r="D300" s="171"/>
      <c r="E300" s="172"/>
      <c r="F300" s="173"/>
      <c r="G300" s="311"/>
      <c r="H300" s="312"/>
      <c r="I300" s="163"/>
    </row>
    <row r="301" spans="1:9" ht="15.75" x14ac:dyDescent="0.25">
      <c r="A301" s="160"/>
      <c r="B301" s="171"/>
      <c r="C301" s="171"/>
      <c r="D301" s="171"/>
      <c r="E301" s="172"/>
      <c r="F301" s="173"/>
      <c r="G301" s="311"/>
      <c r="H301" s="312"/>
      <c r="I301" s="163"/>
    </row>
    <row r="302" spans="1:9" ht="15.75" x14ac:dyDescent="0.25">
      <c r="A302" s="160"/>
      <c r="B302" s="171"/>
      <c r="C302" s="171"/>
      <c r="D302" s="171"/>
      <c r="E302" s="172"/>
      <c r="F302" s="173"/>
      <c r="G302" s="311"/>
      <c r="H302" s="312"/>
      <c r="I302" s="163"/>
    </row>
    <row r="303" spans="1:9" ht="15.75" x14ac:dyDescent="0.25">
      <c r="A303" s="160"/>
      <c r="B303" s="171"/>
      <c r="C303" s="171"/>
      <c r="D303" s="171"/>
      <c r="E303" s="172"/>
      <c r="F303" s="173"/>
      <c r="G303" s="311"/>
      <c r="H303" s="312"/>
      <c r="I303" s="163"/>
    </row>
    <row r="304" spans="1:9" ht="15.75" x14ac:dyDescent="0.25">
      <c r="A304" s="160"/>
      <c r="B304" s="171"/>
      <c r="C304" s="171"/>
      <c r="D304" s="171"/>
      <c r="E304" s="172"/>
      <c r="F304" s="173"/>
      <c r="G304" s="311"/>
      <c r="H304" s="312"/>
      <c r="I304" s="163"/>
    </row>
    <row r="305" spans="1:9" ht="15.75" x14ac:dyDescent="0.25">
      <c r="A305" s="160"/>
      <c r="B305" s="171"/>
      <c r="C305" s="171"/>
      <c r="D305" s="171"/>
      <c r="E305" s="172"/>
      <c r="F305" s="173"/>
      <c r="G305" s="311"/>
      <c r="H305" s="312"/>
      <c r="I305" s="163"/>
    </row>
    <row r="306" spans="1:9" ht="15.75" x14ac:dyDescent="0.25">
      <c r="A306" s="160"/>
      <c r="B306" s="171"/>
      <c r="C306" s="171"/>
      <c r="D306" s="171"/>
      <c r="E306" s="172"/>
      <c r="F306" s="173"/>
      <c r="G306" s="311"/>
      <c r="H306" s="312"/>
      <c r="I306" s="163"/>
    </row>
    <row r="307" spans="1:9" ht="15.75" x14ac:dyDescent="0.25">
      <c r="A307" s="160"/>
      <c r="B307" s="171"/>
      <c r="C307" s="171"/>
      <c r="D307" s="171"/>
      <c r="E307" s="172"/>
      <c r="F307" s="173"/>
      <c r="G307" s="311"/>
      <c r="H307" s="312"/>
      <c r="I307" s="163"/>
    </row>
    <row r="308" spans="1:9" ht="15.75" x14ac:dyDescent="0.25">
      <c r="A308" s="160"/>
      <c r="B308" s="171"/>
      <c r="C308" s="171"/>
      <c r="D308" s="171"/>
      <c r="E308" s="172"/>
      <c r="F308" s="173"/>
      <c r="G308" s="311"/>
      <c r="H308" s="312"/>
      <c r="I308" s="163"/>
    </row>
    <row r="309" spans="1:9" ht="15.75" x14ac:dyDescent="0.25">
      <c r="A309" s="160"/>
      <c r="B309" s="171"/>
      <c r="C309" s="171"/>
      <c r="D309" s="171"/>
      <c r="E309" s="172"/>
      <c r="F309" s="173"/>
      <c r="G309" s="311"/>
      <c r="H309" s="312"/>
      <c r="I309" s="163"/>
    </row>
    <row r="310" spans="1:9" ht="15.75" x14ac:dyDescent="0.25">
      <c r="A310" s="160"/>
      <c r="B310" s="171"/>
      <c r="C310" s="171"/>
      <c r="D310" s="171"/>
      <c r="E310" s="172"/>
      <c r="F310" s="173"/>
      <c r="G310" s="311"/>
      <c r="H310" s="312"/>
      <c r="I310" s="163"/>
    </row>
    <row r="311" spans="1:9" ht="15.75" x14ac:dyDescent="0.25">
      <c r="A311" s="160"/>
      <c r="B311" s="171"/>
      <c r="C311" s="171"/>
      <c r="D311" s="171"/>
      <c r="E311" s="172"/>
      <c r="F311" s="173"/>
      <c r="G311" s="311"/>
      <c r="H311" s="312"/>
      <c r="I311" s="163"/>
    </row>
    <row r="312" spans="1:9" ht="15.75" x14ac:dyDescent="0.25">
      <c r="A312" s="160"/>
      <c r="B312" s="171"/>
      <c r="C312" s="171"/>
      <c r="D312" s="171"/>
      <c r="E312" s="172"/>
      <c r="F312" s="173"/>
      <c r="G312" s="311"/>
      <c r="H312" s="312"/>
      <c r="I312" s="163"/>
    </row>
    <row r="313" spans="1:9" ht="15.75" x14ac:dyDescent="0.25">
      <c r="A313" s="160"/>
      <c r="B313" s="171"/>
      <c r="C313" s="171"/>
      <c r="D313" s="171"/>
      <c r="E313" s="172"/>
      <c r="F313" s="173"/>
      <c r="G313" s="311"/>
      <c r="H313" s="312"/>
      <c r="I313" s="163"/>
    </row>
    <row r="314" spans="1:9" ht="15.75" x14ac:dyDescent="0.25">
      <c r="A314" s="160"/>
      <c r="B314" s="171"/>
      <c r="C314" s="171"/>
      <c r="D314" s="171"/>
      <c r="E314" s="172"/>
      <c r="F314" s="173"/>
      <c r="G314" s="311"/>
      <c r="H314" s="312"/>
      <c r="I314" s="163"/>
    </row>
    <row r="315" spans="1:9" ht="15.75" x14ac:dyDescent="0.25">
      <c r="A315" s="160"/>
      <c r="B315" s="171"/>
      <c r="C315" s="171"/>
      <c r="D315" s="171"/>
      <c r="E315" s="172"/>
      <c r="F315" s="173"/>
      <c r="G315" s="311"/>
      <c r="H315" s="312"/>
      <c r="I315" s="163"/>
    </row>
    <row r="316" spans="1:9" ht="15.75" x14ac:dyDescent="0.25">
      <c r="A316" s="160"/>
      <c r="B316" s="171"/>
      <c r="C316" s="171"/>
      <c r="D316" s="171"/>
      <c r="E316" s="172"/>
      <c r="F316" s="173"/>
      <c r="G316" s="311"/>
      <c r="H316" s="312"/>
      <c r="I316" s="163"/>
    </row>
    <row r="317" spans="1:9" ht="15.75" x14ac:dyDescent="0.25">
      <c r="A317" s="160"/>
      <c r="B317" s="171"/>
      <c r="C317" s="171"/>
      <c r="D317" s="171"/>
      <c r="E317" s="172"/>
      <c r="F317" s="173"/>
      <c r="G317" s="311"/>
      <c r="H317" s="312"/>
      <c r="I317" s="163"/>
    </row>
    <row r="318" spans="1:9" ht="15.75" x14ac:dyDescent="0.25">
      <c r="A318" s="160"/>
      <c r="B318" s="171"/>
      <c r="C318" s="171"/>
      <c r="D318" s="171"/>
      <c r="E318" s="172"/>
      <c r="F318" s="173"/>
      <c r="G318" s="311"/>
      <c r="H318" s="312"/>
      <c r="I318" s="163"/>
    </row>
    <row r="319" spans="1:9" ht="15.75" x14ac:dyDescent="0.25">
      <c r="A319" s="160"/>
      <c r="B319" s="171"/>
      <c r="C319" s="171"/>
      <c r="D319" s="171"/>
      <c r="E319" s="172"/>
      <c r="F319" s="173"/>
      <c r="G319" s="311"/>
      <c r="H319" s="312"/>
      <c r="I319" s="163"/>
    </row>
    <row r="320" spans="1:9" ht="15.75" x14ac:dyDescent="0.25">
      <c r="A320" s="160"/>
      <c r="B320" s="171"/>
      <c r="C320" s="171"/>
      <c r="D320" s="171"/>
      <c r="E320" s="172"/>
      <c r="F320" s="173"/>
      <c r="G320" s="311"/>
      <c r="H320" s="312"/>
      <c r="I320" s="163"/>
    </row>
    <row r="321" spans="1:9" ht="15.75" x14ac:dyDescent="0.25">
      <c r="A321" s="160"/>
      <c r="B321" s="171"/>
      <c r="C321" s="171"/>
      <c r="D321" s="171"/>
      <c r="E321" s="172"/>
      <c r="F321" s="173"/>
      <c r="G321" s="311"/>
      <c r="H321" s="312"/>
      <c r="I321" s="163"/>
    </row>
    <row r="322" spans="1:9" ht="15.75" x14ac:dyDescent="0.25">
      <c r="A322" s="160"/>
      <c r="B322" s="171"/>
      <c r="C322" s="171"/>
      <c r="D322" s="171"/>
      <c r="E322" s="172"/>
      <c r="F322" s="173"/>
      <c r="G322" s="311"/>
      <c r="H322" s="312"/>
      <c r="I322" s="163"/>
    </row>
    <row r="323" spans="1:9" ht="15.75" x14ac:dyDescent="0.25">
      <c r="A323" s="160"/>
      <c r="B323" s="171"/>
      <c r="C323" s="171"/>
      <c r="D323" s="171"/>
      <c r="E323" s="172"/>
      <c r="F323" s="173"/>
      <c r="G323" s="311"/>
      <c r="H323" s="312"/>
      <c r="I323" s="163"/>
    </row>
    <row r="324" spans="1:9" ht="15.75" x14ac:dyDescent="0.25">
      <c r="A324" s="160"/>
      <c r="B324" s="171"/>
      <c r="C324" s="171"/>
      <c r="D324" s="171"/>
      <c r="E324" s="172"/>
      <c r="F324" s="173"/>
      <c r="G324" s="311"/>
      <c r="H324" s="312"/>
      <c r="I324" s="163"/>
    </row>
    <row r="325" spans="1:9" ht="15.75" x14ac:dyDescent="0.25">
      <c r="A325" s="160"/>
      <c r="B325" s="171"/>
      <c r="C325" s="171"/>
      <c r="D325" s="171"/>
      <c r="E325" s="172"/>
      <c r="F325" s="173"/>
      <c r="G325" s="311"/>
      <c r="H325" s="312"/>
      <c r="I325" s="163"/>
    </row>
    <row r="326" spans="1:9" ht="15.75" x14ac:dyDescent="0.25">
      <c r="A326" s="160"/>
      <c r="B326" s="171"/>
      <c r="C326" s="171"/>
      <c r="D326" s="171"/>
      <c r="E326" s="172"/>
      <c r="F326" s="173"/>
      <c r="G326" s="311"/>
      <c r="H326" s="312"/>
      <c r="I326" s="163"/>
    </row>
    <row r="327" spans="1:9" ht="15.75" x14ac:dyDescent="0.25">
      <c r="A327" s="160"/>
      <c r="B327" s="171"/>
      <c r="C327" s="171"/>
      <c r="D327" s="171"/>
      <c r="E327" s="172"/>
      <c r="F327" s="173"/>
      <c r="G327" s="311"/>
      <c r="H327" s="312"/>
      <c r="I327" s="163"/>
    </row>
    <row r="328" spans="1:9" ht="15.75" x14ac:dyDescent="0.25">
      <c r="A328" s="160"/>
      <c r="B328" s="171"/>
      <c r="C328" s="171"/>
      <c r="D328" s="171"/>
      <c r="E328" s="172"/>
      <c r="F328" s="173"/>
      <c r="G328" s="311"/>
      <c r="H328" s="312"/>
      <c r="I328" s="163"/>
    </row>
    <row r="329" spans="1:9" ht="15.75" x14ac:dyDescent="0.25">
      <c r="A329" s="160"/>
      <c r="B329" s="171"/>
      <c r="C329" s="171"/>
      <c r="D329" s="171"/>
      <c r="E329" s="172"/>
      <c r="F329" s="173"/>
      <c r="G329" s="311"/>
      <c r="H329" s="312"/>
      <c r="I329" s="163"/>
    </row>
    <row r="330" spans="1:9" ht="15.75" x14ac:dyDescent="0.25">
      <c r="A330" s="160"/>
      <c r="B330" s="171"/>
      <c r="C330" s="171"/>
      <c r="D330" s="171"/>
      <c r="E330" s="172"/>
      <c r="F330" s="173"/>
      <c r="G330" s="311"/>
      <c r="H330" s="312"/>
      <c r="I330" s="163"/>
    </row>
    <row r="331" spans="1:9" ht="15.75" x14ac:dyDescent="0.25">
      <c r="A331" s="160"/>
      <c r="B331" s="171"/>
      <c r="C331" s="171"/>
      <c r="D331" s="171"/>
      <c r="E331" s="172"/>
      <c r="F331" s="173"/>
      <c r="G331" s="311"/>
      <c r="H331" s="312"/>
      <c r="I331" s="163"/>
    </row>
    <row r="332" spans="1:9" ht="15.75" x14ac:dyDescent="0.25">
      <c r="A332" s="160"/>
      <c r="B332" s="171"/>
      <c r="C332" s="171"/>
      <c r="D332" s="171"/>
      <c r="E332" s="172"/>
      <c r="F332" s="173"/>
      <c r="G332" s="311"/>
      <c r="H332" s="312"/>
      <c r="I332" s="163"/>
    </row>
    <row r="333" spans="1:9" ht="15.75" x14ac:dyDescent="0.25">
      <c r="A333" s="160"/>
      <c r="B333" s="171"/>
      <c r="C333" s="171"/>
      <c r="D333" s="171"/>
      <c r="E333" s="172"/>
      <c r="F333" s="173"/>
      <c r="G333" s="311"/>
      <c r="H333" s="312"/>
      <c r="I333" s="163"/>
    </row>
    <row r="334" spans="1:9" ht="15.75" x14ac:dyDescent="0.25">
      <c r="A334" s="160"/>
      <c r="B334" s="171"/>
      <c r="C334" s="171"/>
      <c r="D334" s="171"/>
      <c r="E334" s="172"/>
      <c r="F334" s="173"/>
      <c r="G334" s="311"/>
      <c r="H334" s="312"/>
      <c r="I334" s="163"/>
    </row>
    <row r="335" spans="1:9" ht="15.75" x14ac:dyDescent="0.25">
      <c r="A335" s="160"/>
      <c r="B335" s="171"/>
      <c r="C335" s="171"/>
      <c r="D335" s="171"/>
      <c r="E335" s="172"/>
      <c r="F335" s="173"/>
      <c r="G335" s="311"/>
      <c r="H335" s="312"/>
      <c r="I335" s="163"/>
    </row>
    <row r="336" spans="1:9" ht="15.75" x14ac:dyDescent="0.25">
      <c r="A336" s="160"/>
      <c r="B336" s="171"/>
      <c r="C336" s="171"/>
      <c r="D336" s="171"/>
      <c r="E336" s="172"/>
      <c r="F336" s="173"/>
      <c r="G336" s="311"/>
      <c r="H336" s="312"/>
      <c r="I336" s="163"/>
    </row>
    <row r="337" spans="1:9" ht="15.75" x14ac:dyDescent="0.25">
      <c r="A337" s="160"/>
      <c r="B337" s="171"/>
      <c r="C337" s="171"/>
      <c r="D337" s="171"/>
      <c r="E337" s="172"/>
      <c r="F337" s="173"/>
      <c r="G337" s="311"/>
      <c r="H337" s="312"/>
      <c r="I337" s="163"/>
    </row>
    <row r="338" spans="1:9" ht="15.75" x14ac:dyDescent="0.25">
      <c r="A338" s="160"/>
      <c r="B338" s="171"/>
      <c r="C338" s="171"/>
      <c r="D338" s="171"/>
      <c r="E338" s="172"/>
      <c r="F338" s="173"/>
      <c r="G338" s="311"/>
      <c r="H338" s="312"/>
      <c r="I338" s="163"/>
    </row>
    <row r="339" spans="1:9" ht="15.75" x14ac:dyDescent="0.25">
      <c r="A339" s="160"/>
      <c r="B339" s="171"/>
      <c r="C339" s="171"/>
      <c r="D339" s="171"/>
      <c r="E339" s="172"/>
      <c r="F339" s="173"/>
      <c r="G339" s="311"/>
      <c r="H339" s="312"/>
      <c r="I339" s="163"/>
    </row>
    <row r="340" spans="1:9" ht="15.75" x14ac:dyDescent="0.25">
      <c r="A340" s="160"/>
      <c r="B340" s="171"/>
      <c r="C340" s="171"/>
      <c r="D340" s="171"/>
      <c r="E340" s="172"/>
      <c r="F340" s="173"/>
      <c r="G340" s="311"/>
      <c r="H340" s="312"/>
      <c r="I340" s="163"/>
    </row>
    <row r="341" spans="1:9" ht="15.75" x14ac:dyDescent="0.25">
      <c r="A341" s="160"/>
      <c r="B341" s="171"/>
      <c r="C341" s="171"/>
      <c r="D341" s="171"/>
      <c r="E341" s="172"/>
      <c r="F341" s="173"/>
      <c r="G341" s="311"/>
      <c r="H341" s="312"/>
      <c r="I341" s="163"/>
    </row>
    <row r="342" spans="1:9" ht="15.75" x14ac:dyDescent="0.25">
      <c r="A342" s="160"/>
      <c r="B342" s="171"/>
      <c r="C342" s="171"/>
      <c r="D342" s="171"/>
      <c r="E342" s="172"/>
      <c r="F342" s="173"/>
      <c r="G342" s="311"/>
      <c r="H342" s="312"/>
      <c r="I342" s="163"/>
    </row>
    <row r="343" spans="1:9" ht="15.75" x14ac:dyDescent="0.25">
      <c r="A343" s="160"/>
      <c r="B343" s="171"/>
      <c r="C343" s="171"/>
      <c r="D343" s="171"/>
      <c r="E343" s="172"/>
      <c r="F343" s="173"/>
      <c r="G343" s="311"/>
      <c r="H343" s="312"/>
      <c r="I343" s="163"/>
    </row>
    <row r="344" spans="1:9" ht="15.75" x14ac:dyDescent="0.25">
      <c r="A344" s="160"/>
      <c r="B344" s="171"/>
      <c r="C344" s="171"/>
      <c r="D344" s="171"/>
      <c r="E344" s="172"/>
      <c r="F344" s="173"/>
      <c r="G344" s="311"/>
      <c r="H344" s="312"/>
      <c r="I344" s="163"/>
    </row>
    <row r="345" spans="1:9" ht="15.75" x14ac:dyDescent="0.25">
      <c r="A345" s="160"/>
      <c r="B345" s="171"/>
      <c r="C345" s="171"/>
      <c r="D345" s="171"/>
      <c r="E345" s="172"/>
      <c r="F345" s="173"/>
      <c r="G345" s="311"/>
      <c r="H345" s="312"/>
      <c r="I345" s="163"/>
    </row>
    <row r="346" spans="1:9" ht="15.75" x14ac:dyDescent="0.25">
      <c r="A346" s="160"/>
      <c r="B346" s="171"/>
      <c r="C346" s="171"/>
      <c r="D346" s="171"/>
      <c r="E346" s="172"/>
      <c r="F346" s="173"/>
      <c r="G346" s="311"/>
      <c r="H346" s="312"/>
      <c r="I346" s="163"/>
    </row>
    <row r="347" spans="1:9" ht="15.75" x14ac:dyDescent="0.25">
      <c r="A347" s="160"/>
      <c r="B347" s="171"/>
      <c r="C347" s="171"/>
      <c r="D347" s="171"/>
      <c r="E347" s="172"/>
      <c r="F347" s="173"/>
      <c r="G347" s="311"/>
      <c r="H347" s="312"/>
      <c r="I347" s="163"/>
    </row>
    <row r="348" spans="1:9" ht="15.75" x14ac:dyDescent="0.25">
      <c r="A348" s="160"/>
      <c r="B348" s="171"/>
      <c r="C348" s="171"/>
      <c r="D348" s="171"/>
      <c r="E348" s="172"/>
      <c r="F348" s="173"/>
      <c r="G348" s="311"/>
      <c r="H348" s="312"/>
      <c r="I348" s="163"/>
    </row>
    <row r="349" spans="1:9" ht="15.75" x14ac:dyDescent="0.25">
      <c r="A349" s="160"/>
      <c r="B349" s="171"/>
      <c r="C349" s="171"/>
      <c r="D349" s="171"/>
      <c r="E349" s="172"/>
      <c r="F349" s="173"/>
      <c r="G349" s="311"/>
      <c r="H349" s="312"/>
      <c r="I349" s="163"/>
    </row>
    <row r="350" spans="1:9" ht="15.75" x14ac:dyDescent="0.25">
      <c r="A350" s="160"/>
      <c r="B350" s="171"/>
      <c r="C350" s="171"/>
      <c r="D350" s="171"/>
      <c r="E350" s="172"/>
      <c r="F350" s="173"/>
      <c r="G350" s="311"/>
      <c r="H350" s="312"/>
      <c r="I350" s="163"/>
    </row>
    <row r="351" spans="1:9" ht="15.75" x14ac:dyDescent="0.25">
      <c r="A351" s="160"/>
      <c r="B351" s="171"/>
      <c r="C351" s="171"/>
      <c r="D351" s="171"/>
      <c r="E351" s="172"/>
      <c r="F351" s="173"/>
      <c r="G351" s="311"/>
      <c r="H351" s="312"/>
      <c r="I351" s="163"/>
    </row>
    <row r="352" spans="1:9" ht="15.75" x14ac:dyDescent="0.25">
      <c r="A352" s="160"/>
      <c r="B352" s="171"/>
      <c r="C352" s="171"/>
      <c r="D352" s="171"/>
      <c r="E352" s="172"/>
      <c r="F352" s="173"/>
      <c r="G352" s="311"/>
      <c r="H352" s="312"/>
      <c r="I352" s="163"/>
    </row>
    <row r="353" spans="1:9" ht="15.75" x14ac:dyDescent="0.25">
      <c r="A353" s="160"/>
      <c r="B353" s="171"/>
      <c r="C353" s="171"/>
      <c r="D353" s="171"/>
      <c r="E353" s="172"/>
      <c r="F353" s="173"/>
      <c r="G353" s="311"/>
      <c r="H353" s="312"/>
      <c r="I353" s="163"/>
    </row>
    <row r="354" spans="1:9" ht="15.75" x14ac:dyDescent="0.25">
      <c r="A354" s="160"/>
      <c r="B354" s="171"/>
      <c r="C354" s="171"/>
      <c r="D354" s="171"/>
      <c r="E354" s="172"/>
      <c r="F354" s="173"/>
      <c r="G354" s="311"/>
      <c r="H354" s="312"/>
      <c r="I354" s="163"/>
    </row>
    <row r="355" spans="1:9" ht="15.75" x14ac:dyDescent="0.25">
      <c r="A355" s="160"/>
      <c r="B355" s="171"/>
      <c r="C355" s="171"/>
      <c r="D355" s="171"/>
      <c r="E355" s="172"/>
      <c r="F355" s="173"/>
      <c r="G355" s="311"/>
      <c r="H355" s="312"/>
      <c r="I355" s="163"/>
    </row>
    <row r="356" spans="1:9" ht="15.75" x14ac:dyDescent="0.25">
      <c r="A356" s="160"/>
      <c r="B356" s="171"/>
      <c r="C356" s="171"/>
      <c r="D356" s="171"/>
      <c r="E356" s="172"/>
      <c r="F356" s="173"/>
      <c r="G356" s="311"/>
      <c r="H356" s="312"/>
      <c r="I356" s="163"/>
    </row>
    <row r="357" spans="1:9" ht="15.75" x14ac:dyDescent="0.25">
      <c r="A357" s="160"/>
      <c r="B357" s="171"/>
      <c r="C357" s="171"/>
      <c r="D357" s="171"/>
      <c r="E357" s="172"/>
      <c r="F357" s="173"/>
      <c r="G357" s="311"/>
      <c r="H357" s="312"/>
      <c r="I357" s="163"/>
    </row>
    <row r="358" spans="1:9" ht="15.75" x14ac:dyDescent="0.25">
      <c r="A358" s="160"/>
      <c r="B358" s="171"/>
      <c r="C358" s="171"/>
      <c r="D358" s="171"/>
      <c r="E358" s="172"/>
      <c r="F358" s="173"/>
      <c r="G358" s="311"/>
      <c r="H358" s="312"/>
      <c r="I358" s="163"/>
    </row>
    <row r="359" spans="1:9" ht="15.75" x14ac:dyDescent="0.25">
      <c r="A359" s="160"/>
      <c r="B359" s="171"/>
      <c r="C359" s="171"/>
      <c r="D359" s="171"/>
      <c r="E359" s="172"/>
      <c r="F359" s="173"/>
      <c r="G359" s="311"/>
      <c r="H359" s="312"/>
      <c r="I359" s="163"/>
    </row>
    <row r="360" spans="1:9" ht="15.75" x14ac:dyDescent="0.25">
      <c r="A360" s="160"/>
      <c r="B360" s="171"/>
      <c r="C360" s="171"/>
      <c r="D360" s="171"/>
      <c r="E360" s="172"/>
      <c r="F360" s="173"/>
      <c r="G360" s="311"/>
      <c r="H360" s="312"/>
      <c r="I360" s="163"/>
    </row>
    <row r="361" spans="1:9" ht="15.75" x14ac:dyDescent="0.25">
      <c r="A361" s="160"/>
      <c r="B361" s="171"/>
      <c r="C361" s="171"/>
      <c r="D361" s="171"/>
      <c r="E361" s="172"/>
      <c r="F361" s="173"/>
      <c r="G361" s="311"/>
      <c r="H361" s="312"/>
      <c r="I361" s="163"/>
    </row>
    <row r="362" spans="1:9" ht="15.75" x14ac:dyDescent="0.25">
      <c r="A362" s="160"/>
      <c r="B362" s="171"/>
      <c r="C362" s="171"/>
      <c r="D362" s="171"/>
      <c r="E362" s="172"/>
      <c r="F362" s="173"/>
      <c r="G362" s="311"/>
      <c r="H362" s="312"/>
      <c r="I362" s="163"/>
    </row>
    <row r="363" spans="1:9" ht="15.75" x14ac:dyDescent="0.25">
      <c r="A363" s="160"/>
      <c r="B363" s="171"/>
      <c r="C363" s="171"/>
      <c r="D363" s="171"/>
      <c r="E363" s="172"/>
      <c r="F363" s="173"/>
      <c r="G363" s="311"/>
      <c r="H363" s="312"/>
      <c r="I363" s="163"/>
    </row>
    <row r="364" spans="1:9" ht="15.75" x14ac:dyDescent="0.25">
      <c r="A364" s="160"/>
      <c r="B364" s="171"/>
      <c r="C364" s="171"/>
      <c r="D364" s="171"/>
      <c r="E364" s="172"/>
      <c r="F364" s="173"/>
      <c r="G364" s="311"/>
      <c r="H364" s="312"/>
      <c r="I364" s="163"/>
    </row>
    <row r="365" spans="1:9" ht="15.75" x14ac:dyDescent="0.25">
      <c r="A365" s="160"/>
      <c r="B365" s="171"/>
      <c r="C365" s="171"/>
      <c r="D365" s="171"/>
      <c r="E365" s="172"/>
      <c r="F365" s="173"/>
      <c r="G365" s="311"/>
      <c r="H365" s="312"/>
      <c r="I365" s="163"/>
    </row>
    <row r="366" spans="1:9" ht="15.75" x14ac:dyDescent="0.25">
      <c r="A366" s="160"/>
      <c r="B366" s="171"/>
      <c r="C366" s="171"/>
      <c r="D366" s="171"/>
      <c r="E366" s="172"/>
      <c r="F366" s="173"/>
      <c r="G366" s="311"/>
      <c r="H366" s="312"/>
      <c r="I366" s="163"/>
    </row>
    <row r="367" spans="1:9" ht="15.75" x14ac:dyDescent="0.25">
      <c r="A367" s="160"/>
      <c r="B367" s="171"/>
      <c r="C367" s="171"/>
      <c r="D367" s="171"/>
      <c r="E367" s="172"/>
      <c r="F367" s="173"/>
      <c r="G367" s="311"/>
      <c r="H367" s="312"/>
      <c r="I367" s="163"/>
    </row>
    <row r="368" spans="1:9" ht="15.75" x14ac:dyDescent="0.25">
      <c r="A368" s="160"/>
      <c r="B368" s="171"/>
      <c r="C368" s="171"/>
      <c r="D368" s="171"/>
      <c r="E368" s="172"/>
      <c r="F368" s="173"/>
      <c r="G368" s="311"/>
      <c r="H368" s="312"/>
      <c r="I368" s="163"/>
    </row>
    <row r="369" spans="1:9" ht="15.75" x14ac:dyDescent="0.25">
      <c r="A369" s="160"/>
      <c r="B369" s="171"/>
      <c r="C369" s="171"/>
      <c r="D369" s="171"/>
      <c r="E369" s="172"/>
      <c r="F369" s="173"/>
      <c r="G369" s="311"/>
      <c r="H369" s="312"/>
      <c r="I369" s="163"/>
    </row>
    <row r="370" spans="1:9" ht="15.75" x14ac:dyDescent="0.25">
      <c r="A370" s="160"/>
      <c r="B370" s="171"/>
      <c r="C370" s="171"/>
      <c r="D370" s="171"/>
      <c r="E370" s="172"/>
      <c r="F370" s="173"/>
      <c r="G370" s="311"/>
      <c r="H370" s="312"/>
      <c r="I370" s="163"/>
    </row>
    <row r="371" spans="1:9" ht="15.75" x14ac:dyDescent="0.25">
      <c r="A371" s="160"/>
      <c r="B371" s="171"/>
      <c r="C371" s="171"/>
      <c r="D371" s="171"/>
      <c r="E371" s="172"/>
      <c r="F371" s="173"/>
      <c r="G371" s="311"/>
      <c r="H371" s="312"/>
      <c r="I371" s="163"/>
    </row>
    <row r="372" spans="1:9" ht="15.75" x14ac:dyDescent="0.25">
      <c r="A372" s="160"/>
      <c r="B372" s="171"/>
      <c r="C372" s="171"/>
      <c r="D372" s="171"/>
      <c r="E372" s="172"/>
      <c r="F372" s="173"/>
      <c r="G372" s="311"/>
      <c r="H372" s="312"/>
      <c r="I372" s="163"/>
    </row>
    <row r="373" spans="1:9" ht="15.75" x14ac:dyDescent="0.25">
      <c r="A373" s="160"/>
      <c r="B373" s="171"/>
      <c r="C373" s="171"/>
      <c r="D373" s="171"/>
      <c r="E373" s="172"/>
      <c r="F373" s="173"/>
      <c r="G373" s="311"/>
      <c r="H373" s="312"/>
      <c r="I373" s="163"/>
    </row>
    <row r="374" spans="1:9" ht="15.75" x14ac:dyDescent="0.25">
      <c r="A374" s="160"/>
      <c r="B374" s="171"/>
      <c r="C374" s="171"/>
      <c r="D374" s="171"/>
      <c r="E374" s="172"/>
      <c r="F374" s="173"/>
      <c r="G374" s="311"/>
      <c r="H374" s="312"/>
      <c r="I374" s="163"/>
    </row>
    <row r="375" spans="1:9" ht="15.75" x14ac:dyDescent="0.25">
      <c r="A375" s="160"/>
      <c r="B375" s="171"/>
      <c r="C375" s="171"/>
      <c r="D375" s="171"/>
      <c r="E375" s="172"/>
      <c r="F375" s="173"/>
      <c r="G375" s="311"/>
      <c r="H375" s="312"/>
      <c r="I375" s="163"/>
    </row>
    <row r="376" spans="1:9" ht="15.75" x14ac:dyDescent="0.25">
      <c r="A376" s="160"/>
      <c r="B376" s="171"/>
      <c r="C376" s="171"/>
      <c r="D376" s="171"/>
      <c r="E376" s="172"/>
      <c r="F376" s="173"/>
      <c r="G376" s="311"/>
      <c r="H376" s="312"/>
      <c r="I376" s="163"/>
    </row>
    <row r="377" spans="1:9" ht="15.75" x14ac:dyDescent="0.25">
      <c r="A377" s="160"/>
      <c r="B377" s="171"/>
      <c r="C377" s="171"/>
      <c r="D377" s="171"/>
      <c r="E377" s="172"/>
      <c r="F377" s="173"/>
      <c r="G377" s="311"/>
      <c r="H377" s="312"/>
      <c r="I377" s="163"/>
    </row>
    <row r="378" spans="1:9" ht="15.75" x14ac:dyDescent="0.25">
      <c r="A378" s="160"/>
      <c r="B378" s="171"/>
      <c r="C378" s="171"/>
      <c r="D378" s="171"/>
      <c r="E378" s="172"/>
      <c r="F378" s="173"/>
      <c r="G378" s="311"/>
      <c r="H378" s="312"/>
      <c r="I378" s="163"/>
    </row>
    <row r="379" spans="1:9" ht="15.75" x14ac:dyDescent="0.25">
      <c r="A379" s="160"/>
      <c r="B379" s="171"/>
      <c r="C379" s="171"/>
      <c r="D379" s="171"/>
      <c r="E379" s="172"/>
      <c r="F379" s="173"/>
      <c r="G379" s="311"/>
      <c r="H379" s="312"/>
      <c r="I379" s="163"/>
    </row>
    <row r="380" spans="1:9" ht="15.75" x14ac:dyDescent="0.25">
      <c r="A380" s="160"/>
      <c r="B380" s="171"/>
      <c r="C380" s="171"/>
      <c r="D380" s="171"/>
      <c r="E380" s="172"/>
      <c r="F380" s="173"/>
      <c r="G380" s="311"/>
      <c r="H380" s="312"/>
      <c r="I380" s="163"/>
    </row>
    <row r="381" spans="1:9" ht="15.75" x14ac:dyDescent="0.25">
      <c r="A381" s="160"/>
      <c r="B381" s="171"/>
      <c r="C381" s="171"/>
      <c r="D381" s="171"/>
      <c r="E381" s="172"/>
      <c r="F381" s="173"/>
      <c r="G381" s="311"/>
      <c r="H381" s="312"/>
      <c r="I381" s="163"/>
    </row>
    <row r="382" spans="1:9" ht="15.75" x14ac:dyDescent="0.25">
      <c r="A382" s="160"/>
      <c r="B382" s="171"/>
      <c r="C382" s="171"/>
      <c r="D382" s="171"/>
      <c r="E382" s="172"/>
      <c r="F382" s="173"/>
      <c r="G382" s="311"/>
      <c r="H382" s="312"/>
      <c r="I382" s="163"/>
    </row>
    <row r="383" spans="1:9" ht="15.75" x14ac:dyDescent="0.25">
      <c r="A383" s="160"/>
      <c r="B383" s="171"/>
      <c r="C383" s="171"/>
      <c r="D383" s="171"/>
      <c r="E383" s="172"/>
      <c r="F383" s="173"/>
      <c r="G383" s="311"/>
      <c r="H383" s="312"/>
      <c r="I383" s="163"/>
    </row>
    <row r="384" spans="1:9" ht="15.75" x14ac:dyDescent="0.25">
      <c r="A384" s="160"/>
      <c r="B384" s="171"/>
      <c r="C384" s="171"/>
      <c r="D384" s="171"/>
      <c r="E384" s="172"/>
      <c r="F384" s="173"/>
      <c r="G384" s="311"/>
      <c r="H384" s="312"/>
      <c r="I384" s="163"/>
    </row>
    <row r="385" spans="1:9" ht="15.75" x14ac:dyDescent="0.25">
      <c r="A385" s="160"/>
      <c r="B385" s="171"/>
      <c r="C385" s="171"/>
      <c r="D385" s="171"/>
      <c r="E385" s="172"/>
      <c r="F385" s="173"/>
      <c r="G385" s="311"/>
      <c r="H385" s="312"/>
      <c r="I385" s="163"/>
    </row>
    <row r="386" spans="1:9" ht="15.75" x14ac:dyDescent="0.25">
      <c r="A386" s="160"/>
      <c r="B386" s="171"/>
      <c r="C386" s="171"/>
      <c r="D386" s="171"/>
      <c r="E386" s="172"/>
      <c r="F386" s="173"/>
      <c r="G386" s="311"/>
      <c r="H386" s="312"/>
      <c r="I386" s="163"/>
    </row>
    <row r="387" spans="1:9" ht="15.75" x14ac:dyDescent="0.25">
      <c r="A387" s="160"/>
      <c r="B387" s="171"/>
      <c r="C387" s="171"/>
      <c r="D387" s="171"/>
      <c r="E387" s="172"/>
      <c r="F387" s="173"/>
      <c r="G387" s="311"/>
      <c r="H387" s="312"/>
      <c r="I387" s="163"/>
    </row>
    <row r="388" spans="1:9" ht="15.75" x14ac:dyDescent="0.25">
      <c r="A388" s="160"/>
      <c r="B388" s="171"/>
      <c r="C388" s="171"/>
      <c r="D388" s="171"/>
      <c r="E388" s="172"/>
      <c r="F388" s="173"/>
      <c r="G388" s="311"/>
      <c r="H388" s="312"/>
      <c r="I388" s="163"/>
    </row>
    <row r="389" spans="1:9" ht="15.75" x14ac:dyDescent="0.25">
      <c r="A389" s="160"/>
      <c r="B389" s="171"/>
      <c r="C389" s="171"/>
      <c r="D389" s="171"/>
      <c r="E389" s="172"/>
      <c r="F389" s="173"/>
      <c r="G389" s="311"/>
      <c r="H389" s="312"/>
      <c r="I389" s="163"/>
    </row>
    <row r="390" spans="1:9" ht="15.75" x14ac:dyDescent="0.25">
      <c r="A390" s="160"/>
      <c r="B390" s="171"/>
      <c r="C390" s="171"/>
      <c r="D390" s="171"/>
      <c r="E390" s="172"/>
      <c r="F390" s="173"/>
      <c r="G390" s="311"/>
      <c r="H390" s="312"/>
      <c r="I390" s="163"/>
    </row>
    <row r="391" spans="1:9" ht="15.75" x14ac:dyDescent="0.25">
      <c r="A391" s="160"/>
      <c r="B391" s="171"/>
      <c r="C391" s="171"/>
      <c r="D391" s="171"/>
      <c r="E391" s="172"/>
      <c r="F391" s="173"/>
      <c r="G391" s="311"/>
      <c r="H391" s="312"/>
      <c r="I391" s="163"/>
    </row>
    <row r="392" spans="1:9" ht="15.75" x14ac:dyDescent="0.25">
      <c r="A392" s="160"/>
      <c r="B392" s="171"/>
      <c r="C392" s="171"/>
      <c r="D392" s="171"/>
      <c r="E392" s="172"/>
      <c r="F392" s="173"/>
      <c r="G392" s="311"/>
      <c r="H392" s="312"/>
      <c r="I392" s="163"/>
    </row>
    <row r="393" spans="1:9" ht="15.75" x14ac:dyDescent="0.25">
      <c r="A393" s="160"/>
      <c r="B393" s="171"/>
      <c r="C393" s="171"/>
      <c r="D393" s="171"/>
      <c r="E393" s="172"/>
      <c r="F393" s="173"/>
      <c r="G393" s="311"/>
      <c r="H393" s="312"/>
      <c r="I393" s="163"/>
    </row>
    <row r="394" spans="1:9" ht="15.75" x14ac:dyDescent="0.25">
      <c r="A394" s="160"/>
      <c r="B394" s="171"/>
      <c r="C394" s="171"/>
      <c r="D394" s="171"/>
      <c r="E394" s="172"/>
      <c r="F394" s="173"/>
      <c r="G394" s="311"/>
      <c r="H394" s="312"/>
      <c r="I394" s="163"/>
    </row>
    <row r="395" spans="1:9" ht="15.75" x14ac:dyDescent="0.25">
      <c r="A395" s="160"/>
      <c r="B395" s="171"/>
      <c r="C395" s="171"/>
      <c r="D395" s="171"/>
      <c r="E395" s="172"/>
      <c r="F395" s="173"/>
      <c r="G395" s="311"/>
      <c r="H395" s="312"/>
      <c r="I395" s="163"/>
    </row>
    <row r="396" spans="1:9" ht="15.75" x14ac:dyDescent="0.25">
      <c r="A396" s="160"/>
      <c r="B396" s="171"/>
      <c r="C396" s="171"/>
      <c r="D396" s="171"/>
      <c r="E396" s="172"/>
      <c r="F396" s="173"/>
      <c r="G396" s="311"/>
      <c r="H396" s="312"/>
      <c r="I396" s="163"/>
    </row>
    <row r="397" spans="1:9" ht="15.75" x14ac:dyDescent="0.25">
      <c r="A397" s="160"/>
      <c r="B397" s="171"/>
      <c r="C397" s="171"/>
      <c r="D397" s="171"/>
      <c r="E397" s="172"/>
      <c r="F397" s="173"/>
      <c r="G397" s="311"/>
      <c r="H397" s="312"/>
      <c r="I397" s="163"/>
    </row>
    <row r="398" spans="1:9" ht="15.75" x14ac:dyDescent="0.25">
      <c r="A398" s="160"/>
      <c r="B398" s="171"/>
      <c r="C398" s="171"/>
      <c r="D398" s="171"/>
      <c r="E398" s="172"/>
      <c r="F398" s="173"/>
      <c r="G398" s="311"/>
      <c r="H398" s="312"/>
      <c r="I398" s="163"/>
    </row>
    <row r="399" spans="1:9" ht="15.75" x14ac:dyDescent="0.25">
      <c r="A399" s="160"/>
      <c r="B399" s="171"/>
      <c r="C399" s="171"/>
      <c r="D399" s="171"/>
      <c r="E399" s="172"/>
      <c r="F399" s="173"/>
      <c r="G399" s="311"/>
      <c r="H399" s="312"/>
      <c r="I399" s="163"/>
    </row>
    <row r="400" spans="1:9" ht="15.75" x14ac:dyDescent="0.25">
      <c r="A400" s="160"/>
      <c r="B400" s="171"/>
      <c r="C400" s="171"/>
      <c r="D400" s="171"/>
      <c r="E400" s="172"/>
      <c r="F400" s="173"/>
      <c r="G400" s="311"/>
      <c r="H400" s="312"/>
      <c r="I400" s="163"/>
    </row>
    <row r="401" spans="1:9" ht="15.75" x14ac:dyDescent="0.25">
      <c r="A401" s="160"/>
      <c r="B401" s="171"/>
      <c r="C401" s="171"/>
      <c r="D401" s="171"/>
      <c r="E401" s="172"/>
      <c r="F401" s="173"/>
      <c r="G401" s="311"/>
      <c r="H401" s="312"/>
      <c r="I401" s="163"/>
    </row>
    <row r="402" spans="1:9" ht="15.75" x14ac:dyDescent="0.25">
      <c r="A402" s="160"/>
      <c r="B402" s="171"/>
      <c r="C402" s="171"/>
      <c r="D402" s="171"/>
      <c r="E402" s="172"/>
      <c r="F402" s="173"/>
      <c r="G402" s="311"/>
      <c r="H402" s="312"/>
      <c r="I402" s="163"/>
    </row>
    <row r="403" spans="1:9" ht="15.75" x14ac:dyDescent="0.25">
      <c r="A403" s="160"/>
      <c r="B403" s="171"/>
      <c r="C403" s="171"/>
      <c r="D403" s="171"/>
      <c r="E403" s="172"/>
      <c r="F403" s="173"/>
      <c r="G403" s="311"/>
      <c r="H403" s="312"/>
      <c r="I403" s="163"/>
    </row>
    <row r="404" spans="1:9" ht="15.75" x14ac:dyDescent="0.25">
      <c r="A404" s="160"/>
      <c r="B404" s="171"/>
      <c r="C404" s="171"/>
      <c r="D404" s="171"/>
      <c r="E404" s="172"/>
      <c r="F404" s="173"/>
      <c r="G404" s="311"/>
      <c r="H404" s="312"/>
      <c r="I404" s="163"/>
    </row>
    <row r="405" spans="1:9" ht="15.75" x14ac:dyDescent="0.25">
      <c r="A405" s="160"/>
      <c r="B405" s="171"/>
      <c r="C405" s="171"/>
      <c r="D405" s="171"/>
      <c r="E405" s="172"/>
      <c r="F405" s="173"/>
      <c r="G405" s="311"/>
      <c r="H405" s="312"/>
      <c r="I405" s="163"/>
    </row>
    <row r="406" spans="1:9" ht="15.75" x14ac:dyDescent="0.25">
      <c r="A406" s="160"/>
      <c r="B406" s="171"/>
      <c r="C406" s="171"/>
      <c r="D406" s="171"/>
      <c r="E406" s="172"/>
      <c r="F406" s="173"/>
      <c r="G406" s="311"/>
      <c r="H406" s="312"/>
      <c r="I406" s="163"/>
    </row>
    <row r="407" spans="1:9" ht="15.75" x14ac:dyDescent="0.25">
      <c r="A407" s="160"/>
      <c r="B407" s="171"/>
      <c r="C407" s="171"/>
      <c r="D407" s="171"/>
      <c r="E407" s="172"/>
      <c r="F407" s="173"/>
      <c r="G407" s="311"/>
      <c r="H407" s="312"/>
      <c r="I407" s="163"/>
    </row>
    <row r="408" spans="1:9" ht="15.75" x14ac:dyDescent="0.25">
      <c r="A408" s="160"/>
      <c r="B408" s="171"/>
      <c r="C408" s="171"/>
      <c r="D408" s="171"/>
      <c r="E408" s="172"/>
      <c r="F408" s="173"/>
      <c r="G408" s="311"/>
      <c r="H408" s="312"/>
      <c r="I408" s="163"/>
    </row>
    <row r="409" spans="1:9" ht="15.75" x14ac:dyDescent="0.25">
      <c r="A409" s="160"/>
      <c r="B409" s="171"/>
      <c r="C409" s="171"/>
      <c r="D409" s="171"/>
      <c r="E409" s="172"/>
      <c r="F409" s="173"/>
      <c r="G409" s="311"/>
      <c r="H409" s="312"/>
      <c r="I409" s="163"/>
    </row>
    <row r="410" spans="1:9" ht="15.75" x14ac:dyDescent="0.25">
      <c r="A410" s="160"/>
      <c r="B410" s="171"/>
      <c r="C410" s="171"/>
      <c r="D410" s="171"/>
      <c r="E410" s="172"/>
      <c r="F410" s="173"/>
      <c r="G410" s="311"/>
      <c r="H410" s="312"/>
      <c r="I410" s="163"/>
    </row>
    <row r="411" spans="1:9" ht="15.75" x14ac:dyDescent="0.25">
      <c r="A411" s="160"/>
      <c r="B411" s="171"/>
      <c r="C411" s="171"/>
      <c r="D411" s="171"/>
      <c r="E411" s="172"/>
      <c r="F411" s="173"/>
      <c r="G411" s="311"/>
      <c r="H411" s="312"/>
      <c r="I411" s="163"/>
    </row>
    <row r="412" spans="1:9" ht="15.75" x14ac:dyDescent="0.25">
      <c r="A412" s="160"/>
      <c r="B412" s="171"/>
      <c r="C412" s="171"/>
      <c r="D412" s="171"/>
      <c r="E412" s="172"/>
      <c r="F412" s="173"/>
      <c r="G412" s="311"/>
      <c r="H412" s="312"/>
      <c r="I412" s="163"/>
    </row>
    <row r="413" spans="1:9" ht="15.75" x14ac:dyDescent="0.25">
      <c r="A413" s="160"/>
      <c r="B413" s="171"/>
      <c r="C413" s="171"/>
      <c r="D413" s="171"/>
      <c r="E413" s="172"/>
      <c r="F413" s="173"/>
      <c r="G413" s="311"/>
      <c r="H413" s="312"/>
      <c r="I413" s="163"/>
    </row>
    <row r="414" spans="1:9" ht="15.75" x14ac:dyDescent="0.25">
      <c r="A414" s="160"/>
      <c r="B414" s="171"/>
      <c r="C414" s="171"/>
      <c r="D414" s="171"/>
      <c r="E414" s="172"/>
      <c r="F414" s="173"/>
      <c r="G414" s="311"/>
      <c r="H414" s="312"/>
      <c r="I414" s="163"/>
    </row>
    <row r="415" spans="1:9" ht="15.75" x14ac:dyDescent="0.25">
      <c r="A415" s="160"/>
      <c r="B415" s="171"/>
      <c r="C415" s="171"/>
      <c r="D415" s="171"/>
      <c r="E415" s="172"/>
      <c r="F415" s="173"/>
      <c r="G415" s="311"/>
      <c r="H415" s="312"/>
      <c r="I415" s="163"/>
    </row>
    <row r="416" spans="1:9" ht="15.75" x14ac:dyDescent="0.25">
      <c r="A416" s="160"/>
      <c r="B416" s="171"/>
      <c r="C416" s="171"/>
      <c r="D416" s="171"/>
      <c r="E416" s="172"/>
      <c r="F416" s="173"/>
      <c r="G416" s="311"/>
      <c r="H416" s="312"/>
      <c r="I416" s="163"/>
    </row>
    <row r="417" spans="1:9" ht="15.75" x14ac:dyDescent="0.25">
      <c r="A417" s="160"/>
      <c r="B417" s="171"/>
      <c r="C417" s="171"/>
      <c r="D417" s="171"/>
      <c r="E417" s="172"/>
      <c r="F417" s="173"/>
      <c r="G417" s="311"/>
      <c r="H417" s="312"/>
      <c r="I417" s="163"/>
    </row>
    <row r="418" spans="1:9" ht="15.75" x14ac:dyDescent="0.25">
      <c r="A418" s="160"/>
      <c r="B418" s="171"/>
      <c r="C418" s="171"/>
      <c r="D418" s="171"/>
      <c r="E418" s="172"/>
      <c r="F418" s="173"/>
      <c r="G418" s="311"/>
      <c r="H418" s="312"/>
      <c r="I418" s="163"/>
    </row>
    <row r="419" spans="1:9" ht="15.75" x14ac:dyDescent="0.25">
      <c r="A419" s="160"/>
      <c r="B419" s="171"/>
      <c r="C419" s="171"/>
      <c r="D419" s="171"/>
      <c r="E419" s="172"/>
      <c r="F419" s="173"/>
      <c r="G419" s="311"/>
      <c r="H419" s="312"/>
      <c r="I419" s="163"/>
    </row>
    <row r="420" spans="1:9" ht="15.75" x14ac:dyDescent="0.25">
      <c r="A420" s="160"/>
      <c r="B420" s="171"/>
      <c r="C420" s="171"/>
      <c r="D420" s="171"/>
      <c r="E420" s="172"/>
      <c r="F420" s="173"/>
      <c r="G420" s="311"/>
      <c r="H420" s="312"/>
      <c r="I420" s="163"/>
    </row>
    <row r="421" spans="1:9" ht="15.75" x14ac:dyDescent="0.25">
      <c r="A421" s="160"/>
      <c r="B421" s="171"/>
      <c r="C421" s="171"/>
      <c r="D421" s="171"/>
      <c r="E421" s="172"/>
      <c r="F421" s="173"/>
      <c r="G421" s="311"/>
      <c r="H421" s="312"/>
      <c r="I421" s="163"/>
    </row>
    <row r="422" spans="1:9" ht="15.75" x14ac:dyDescent="0.25">
      <c r="A422" s="160"/>
      <c r="B422" s="171"/>
      <c r="C422" s="171"/>
      <c r="D422" s="171"/>
      <c r="E422" s="172"/>
      <c r="F422" s="173"/>
      <c r="G422" s="311"/>
      <c r="H422" s="312"/>
      <c r="I422" s="163"/>
    </row>
    <row r="423" spans="1:9" ht="15.75" x14ac:dyDescent="0.25">
      <c r="A423" s="160"/>
      <c r="B423" s="171"/>
      <c r="C423" s="171"/>
      <c r="D423" s="171"/>
      <c r="E423" s="172"/>
      <c r="F423" s="173"/>
      <c r="G423" s="311"/>
      <c r="H423" s="312"/>
      <c r="I423" s="163"/>
    </row>
    <row r="424" spans="1:9" ht="15.75" x14ac:dyDescent="0.25">
      <c r="A424" s="160"/>
      <c r="B424" s="171"/>
      <c r="C424" s="171"/>
      <c r="D424" s="171"/>
      <c r="E424" s="172"/>
      <c r="F424" s="173"/>
      <c r="G424" s="311"/>
      <c r="H424" s="312"/>
      <c r="I424" s="163"/>
    </row>
    <row r="425" spans="1:9" ht="15.75" x14ac:dyDescent="0.25">
      <c r="A425" s="160"/>
      <c r="B425" s="171"/>
      <c r="C425" s="171"/>
      <c r="D425" s="171"/>
      <c r="E425" s="172"/>
      <c r="F425" s="173"/>
      <c r="G425" s="311"/>
      <c r="H425" s="312"/>
      <c r="I425" s="163"/>
    </row>
    <row r="426" spans="1:9" ht="15.75" x14ac:dyDescent="0.25">
      <c r="A426" s="160"/>
      <c r="B426" s="171"/>
      <c r="C426" s="171"/>
      <c r="D426" s="171"/>
      <c r="E426" s="172"/>
      <c r="F426" s="173"/>
      <c r="G426" s="311"/>
      <c r="H426" s="312"/>
      <c r="I426" s="163"/>
    </row>
    <row r="427" spans="1:9" ht="15.75" x14ac:dyDescent="0.25">
      <c r="A427" s="160"/>
      <c r="B427" s="171"/>
      <c r="C427" s="171"/>
      <c r="D427" s="171"/>
      <c r="E427" s="172"/>
      <c r="F427" s="173"/>
      <c r="G427" s="311"/>
      <c r="H427" s="312"/>
      <c r="I427" s="163"/>
    </row>
    <row r="428" spans="1:9" ht="15.75" x14ac:dyDescent="0.25">
      <c r="A428" s="160"/>
      <c r="B428" s="171"/>
      <c r="C428" s="171"/>
      <c r="D428" s="171"/>
      <c r="E428" s="172"/>
      <c r="F428" s="173"/>
      <c r="G428" s="311"/>
      <c r="H428" s="312"/>
      <c r="I428" s="163"/>
    </row>
    <row r="429" spans="1:9" ht="15.75" x14ac:dyDescent="0.25">
      <c r="A429" s="160"/>
      <c r="B429" s="171"/>
      <c r="C429" s="171"/>
      <c r="D429" s="171"/>
      <c r="E429" s="172"/>
      <c r="F429" s="173"/>
      <c r="G429" s="311"/>
      <c r="H429" s="312"/>
      <c r="I429" s="163"/>
    </row>
    <row r="430" spans="1:9" ht="15.75" x14ac:dyDescent="0.25">
      <c r="A430" s="160"/>
      <c r="B430" s="171"/>
      <c r="C430" s="171"/>
      <c r="D430" s="171"/>
      <c r="E430" s="172"/>
      <c r="F430" s="173"/>
      <c r="G430" s="311"/>
      <c r="H430" s="312"/>
      <c r="I430" s="163"/>
    </row>
    <row r="431" spans="1:9" ht="15.75" x14ac:dyDescent="0.25">
      <c r="A431" s="160"/>
      <c r="B431" s="171"/>
      <c r="C431" s="171"/>
      <c r="D431" s="171"/>
      <c r="E431" s="172"/>
      <c r="F431" s="173"/>
      <c r="G431" s="311"/>
      <c r="H431" s="312"/>
      <c r="I431" s="163"/>
    </row>
    <row r="432" spans="1:9" ht="15.75" x14ac:dyDescent="0.25">
      <c r="A432" s="160"/>
      <c r="B432" s="171"/>
      <c r="C432" s="171"/>
      <c r="D432" s="171"/>
      <c r="E432" s="172"/>
      <c r="F432" s="173"/>
      <c r="G432" s="311"/>
      <c r="H432" s="312"/>
      <c r="I432" s="163"/>
    </row>
    <row r="433" spans="1:9" ht="15.75" x14ac:dyDescent="0.25">
      <c r="A433" s="160"/>
      <c r="B433" s="171"/>
      <c r="C433" s="171"/>
      <c r="D433" s="171"/>
      <c r="E433" s="172"/>
      <c r="F433" s="173"/>
      <c r="G433" s="311"/>
      <c r="H433" s="312"/>
      <c r="I433" s="163"/>
    </row>
    <row r="434" spans="1:9" ht="15.75" x14ac:dyDescent="0.25">
      <c r="A434" s="160"/>
      <c r="B434" s="171"/>
      <c r="C434" s="171"/>
      <c r="D434" s="171"/>
      <c r="E434" s="172"/>
      <c r="F434" s="173"/>
      <c r="G434" s="311"/>
      <c r="H434" s="312"/>
      <c r="I434" s="163"/>
    </row>
    <row r="435" spans="1:9" ht="15.75" x14ac:dyDescent="0.25">
      <c r="A435" s="160"/>
      <c r="B435" s="171"/>
      <c r="C435" s="171"/>
      <c r="D435" s="171"/>
      <c r="E435" s="172"/>
      <c r="F435" s="173"/>
      <c r="G435" s="311"/>
      <c r="H435" s="312"/>
      <c r="I435" s="163"/>
    </row>
    <row r="436" spans="1:9" ht="15.75" x14ac:dyDescent="0.25">
      <c r="A436" s="160"/>
      <c r="B436" s="171"/>
      <c r="C436" s="171"/>
      <c r="D436" s="171"/>
      <c r="E436" s="172"/>
      <c r="F436" s="173"/>
      <c r="G436" s="311"/>
      <c r="H436" s="312"/>
      <c r="I436" s="163"/>
    </row>
    <row r="437" spans="1:9" ht="15.75" x14ac:dyDescent="0.25">
      <c r="A437" s="160"/>
      <c r="B437" s="171"/>
      <c r="C437" s="171"/>
      <c r="D437" s="171"/>
      <c r="E437" s="172"/>
      <c r="F437" s="173"/>
      <c r="G437" s="311"/>
      <c r="H437" s="312"/>
      <c r="I437" s="163"/>
    </row>
    <row r="438" spans="1:9" ht="15.75" x14ac:dyDescent="0.25">
      <c r="A438" s="160"/>
      <c r="B438" s="171"/>
      <c r="C438" s="171"/>
      <c r="D438" s="171"/>
      <c r="E438" s="172"/>
      <c r="F438" s="173"/>
      <c r="G438" s="311"/>
      <c r="H438" s="312"/>
      <c r="I438" s="163"/>
    </row>
    <row r="439" spans="1:9" ht="15.75" x14ac:dyDescent="0.25">
      <c r="A439" s="160"/>
      <c r="B439" s="171"/>
      <c r="C439" s="171"/>
      <c r="D439" s="171"/>
      <c r="E439" s="172"/>
      <c r="F439" s="173"/>
      <c r="G439" s="311"/>
      <c r="H439" s="312"/>
      <c r="I439" s="163"/>
    </row>
    <row r="440" spans="1:9" ht="15.75" x14ac:dyDescent="0.25">
      <c r="A440" s="160"/>
      <c r="B440" s="171"/>
      <c r="C440" s="171"/>
      <c r="D440" s="171"/>
      <c r="E440" s="172"/>
      <c r="F440" s="173"/>
      <c r="G440" s="311"/>
      <c r="H440" s="312"/>
      <c r="I440" s="163"/>
    </row>
    <row r="441" spans="1:9" ht="15.75" x14ac:dyDescent="0.25">
      <c r="A441" s="160"/>
      <c r="B441" s="171"/>
      <c r="C441" s="171"/>
      <c r="D441" s="171"/>
      <c r="E441" s="172"/>
      <c r="F441" s="173"/>
      <c r="G441" s="311"/>
      <c r="H441" s="312"/>
      <c r="I441" s="163"/>
    </row>
    <row r="442" spans="1:9" ht="15.75" x14ac:dyDescent="0.25">
      <c r="A442" s="160"/>
      <c r="B442" s="171"/>
      <c r="C442" s="171"/>
      <c r="D442" s="171"/>
      <c r="E442" s="172"/>
      <c r="F442" s="173"/>
      <c r="G442" s="311"/>
      <c r="H442" s="312"/>
      <c r="I442" s="163"/>
    </row>
    <row r="443" spans="1:9" ht="15.75" x14ac:dyDescent="0.25">
      <c r="A443" s="160"/>
      <c r="B443" s="171"/>
      <c r="C443" s="171"/>
      <c r="D443" s="171"/>
      <c r="E443" s="172"/>
      <c r="F443" s="173"/>
      <c r="G443" s="311"/>
      <c r="H443" s="312"/>
      <c r="I443" s="163"/>
    </row>
    <row r="444" spans="1:9" ht="15.75" x14ac:dyDescent="0.25">
      <c r="A444" s="160"/>
      <c r="B444" s="171"/>
      <c r="C444" s="171"/>
      <c r="D444" s="171"/>
      <c r="E444" s="172"/>
      <c r="F444" s="173"/>
      <c r="G444" s="311"/>
      <c r="H444" s="312"/>
      <c r="I444" s="163"/>
    </row>
    <row r="445" spans="1:9" ht="15.75" x14ac:dyDescent="0.25">
      <c r="A445" s="160"/>
      <c r="B445" s="171"/>
      <c r="C445" s="171"/>
      <c r="D445" s="171"/>
      <c r="E445" s="172"/>
      <c r="F445" s="173"/>
      <c r="G445" s="311"/>
      <c r="H445" s="312"/>
      <c r="I445" s="163"/>
    </row>
    <row r="446" spans="1:9" ht="15.75" x14ac:dyDescent="0.25">
      <c r="A446" s="160"/>
      <c r="B446" s="171"/>
      <c r="C446" s="171"/>
      <c r="D446" s="171"/>
      <c r="E446" s="172"/>
      <c r="F446" s="173"/>
      <c r="G446" s="311"/>
      <c r="H446" s="312"/>
      <c r="I446" s="163"/>
    </row>
    <row r="447" spans="1:9" ht="15.75" x14ac:dyDescent="0.25">
      <c r="A447" s="160"/>
      <c r="B447" s="171"/>
      <c r="C447" s="171"/>
      <c r="D447" s="171"/>
      <c r="E447" s="172"/>
      <c r="F447" s="173"/>
      <c r="G447" s="311"/>
      <c r="H447" s="312"/>
      <c r="I447" s="163"/>
    </row>
    <row r="448" spans="1:9" ht="15.75" x14ac:dyDescent="0.25">
      <c r="A448" s="160"/>
      <c r="B448" s="171"/>
      <c r="C448" s="171"/>
      <c r="D448" s="171"/>
      <c r="E448" s="172"/>
      <c r="F448" s="173"/>
      <c r="G448" s="311"/>
      <c r="H448" s="312"/>
      <c r="I448" s="163"/>
    </row>
    <row r="449" spans="1:9" ht="15.75" x14ac:dyDescent="0.25">
      <c r="A449" s="160"/>
      <c r="B449" s="171"/>
      <c r="C449" s="171"/>
      <c r="D449" s="171"/>
      <c r="E449" s="172"/>
      <c r="F449" s="173"/>
      <c r="G449" s="311"/>
      <c r="H449" s="312"/>
      <c r="I449" s="163"/>
    </row>
    <row r="450" spans="1:9" ht="15.75" x14ac:dyDescent="0.25">
      <c r="A450" s="160"/>
      <c r="B450" s="171"/>
      <c r="C450" s="171"/>
      <c r="D450" s="171"/>
      <c r="E450" s="172"/>
      <c r="F450" s="173"/>
      <c r="G450" s="311"/>
      <c r="H450" s="312"/>
      <c r="I450" s="163"/>
    </row>
    <row r="451" spans="1:9" ht="15.75" x14ac:dyDescent="0.25">
      <c r="A451" s="160"/>
      <c r="B451" s="171"/>
      <c r="C451" s="171"/>
      <c r="D451" s="171"/>
      <c r="E451" s="172"/>
      <c r="F451" s="173"/>
      <c r="G451" s="311"/>
      <c r="H451" s="312"/>
      <c r="I451" s="163"/>
    </row>
    <row r="452" spans="1:9" ht="15.75" x14ac:dyDescent="0.25">
      <c r="A452" s="160"/>
      <c r="B452" s="171"/>
      <c r="C452" s="171"/>
      <c r="D452" s="171"/>
      <c r="E452" s="172"/>
      <c r="F452" s="173"/>
      <c r="G452" s="311"/>
      <c r="H452" s="312"/>
      <c r="I452" s="163"/>
    </row>
    <row r="453" spans="1:9" ht="15.75" x14ac:dyDescent="0.25">
      <c r="A453" s="160"/>
      <c r="B453" s="171"/>
      <c r="C453" s="171"/>
      <c r="D453" s="171"/>
      <c r="E453" s="172"/>
      <c r="F453" s="173"/>
      <c r="G453" s="311"/>
      <c r="H453" s="312"/>
      <c r="I453" s="163"/>
    </row>
    <row r="454" spans="1:9" ht="15.75" x14ac:dyDescent="0.25">
      <c r="A454" s="160"/>
      <c r="B454" s="171"/>
      <c r="C454" s="171"/>
      <c r="D454" s="171"/>
      <c r="E454" s="172"/>
      <c r="F454" s="173"/>
      <c r="G454" s="311"/>
      <c r="H454" s="312"/>
      <c r="I454" s="163"/>
    </row>
    <row r="455" spans="1:9" ht="15.75" x14ac:dyDescent="0.25">
      <c r="A455" s="160"/>
      <c r="B455" s="171"/>
      <c r="C455" s="171"/>
      <c r="D455" s="171"/>
      <c r="E455" s="172"/>
      <c r="F455" s="173"/>
      <c r="G455" s="311"/>
      <c r="H455" s="312"/>
      <c r="I455" s="163"/>
    </row>
    <row r="456" spans="1:9" ht="15.75" x14ac:dyDescent="0.25">
      <c r="A456" s="160"/>
      <c r="B456" s="171"/>
      <c r="C456" s="171"/>
      <c r="D456" s="171"/>
      <c r="E456" s="172"/>
      <c r="F456" s="173"/>
      <c r="G456" s="311"/>
      <c r="H456" s="312"/>
      <c r="I456" s="163"/>
    </row>
    <row r="457" spans="1:9" ht="15.75" x14ac:dyDescent="0.25">
      <c r="A457" s="160"/>
      <c r="B457" s="171"/>
      <c r="C457" s="171"/>
      <c r="D457" s="171"/>
      <c r="E457" s="172"/>
      <c r="F457" s="173"/>
      <c r="G457" s="311"/>
      <c r="H457" s="312"/>
      <c r="I457" s="163"/>
    </row>
    <row r="458" spans="1:9" ht="15.75" x14ac:dyDescent="0.25">
      <c r="A458" s="160"/>
      <c r="B458" s="171"/>
      <c r="C458" s="171"/>
      <c r="D458" s="171"/>
      <c r="E458" s="172"/>
      <c r="F458" s="173"/>
      <c r="G458" s="311"/>
      <c r="H458" s="312"/>
      <c r="I458" s="163"/>
    </row>
    <row r="459" spans="1:9" ht="15.75" x14ac:dyDescent="0.25">
      <c r="A459" s="160"/>
      <c r="B459" s="171"/>
      <c r="C459" s="171"/>
      <c r="D459" s="171"/>
      <c r="E459" s="172"/>
      <c r="F459" s="173"/>
      <c r="G459" s="311"/>
      <c r="H459" s="312"/>
      <c r="I459" s="163"/>
    </row>
    <row r="460" spans="1:9" ht="15.75" x14ac:dyDescent="0.25">
      <c r="A460" s="160"/>
      <c r="B460" s="171"/>
      <c r="C460" s="171"/>
      <c r="D460" s="171"/>
      <c r="E460" s="172"/>
      <c r="F460" s="173"/>
      <c r="G460" s="311"/>
      <c r="H460" s="312"/>
      <c r="I460" s="163"/>
    </row>
    <row r="461" spans="1:9" ht="15.75" x14ac:dyDescent="0.25">
      <c r="A461" s="160"/>
      <c r="B461" s="171"/>
      <c r="C461" s="171"/>
      <c r="D461" s="171"/>
      <c r="E461" s="172"/>
      <c r="F461" s="173"/>
      <c r="G461" s="311"/>
      <c r="H461" s="312"/>
      <c r="I461" s="163"/>
    </row>
    <row r="462" spans="1:9" ht="15.75" x14ac:dyDescent="0.25">
      <c r="A462" s="160"/>
      <c r="B462" s="171"/>
      <c r="C462" s="171"/>
      <c r="D462" s="171"/>
      <c r="E462" s="172"/>
      <c r="F462" s="173"/>
      <c r="G462" s="311"/>
      <c r="H462" s="312"/>
      <c r="I462" s="163"/>
    </row>
    <row r="463" spans="1:9" ht="15.75" x14ac:dyDescent="0.25">
      <c r="A463" s="160"/>
      <c r="B463" s="171"/>
      <c r="C463" s="171"/>
      <c r="D463" s="171"/>
      <c r="E463" s="172"/>
      <c r="F463" s="173"/>
      <c r="G463" s="311"/>
      <c r="H463" s="312"/>
      <c r="I463" s="163"/>
    </row>
    <row r="464" spans="1:9" ht="15.75" x14ac:dyDescent="0.25">
      <c r="A464" s="160"/>
      <c r="B464" s="171"/>
      <c r="C464" s="171"/>
      <c r="D464" s="171"/>
      <c r="E464" s="172"/>
      <c r="F464" s="173"/>
      <c r="G464" s="311"/>
      <c r="H464" s="312"/>
      <c r="I464" s="163"/>
    </row>
    <row r="465" spans="1:9" ht="15.75" x14ac:dyDescent="0.25">
      <c r="A465" s="160"/>
      <c r="B465" s="171"/>
      <c r="C465" s="171"/>
      <c r="D465" s="171"/>
      <c r="E465" s="172"/>
      <c r="F465" s="173"/>
      <c r="G465" s="311"/>
      <c r="H465" s="312"/>
      <c r="I465" s="163"/>
    </row>
    <row r="466" spans="1:9" ht="15.75" x14ac:dyDescent="0.25">
      <c r="A466" s="160"/>
      <c r="B466" s="171"/>
      <c r="C466" s="171"/>
      <c r="D466" s="171"/>
      <c r="E466" s="172"/>
      <c r="F466" s="173"/>
      <c r="G466" s="311"/>
      <c r="H466" s="312"/>
      <c r="I466" s="163"/>
    </row>
    <row r="467" spans="1:9" ht="15.75" x14ac:dyDescent="0.25">
      <c r="A467" s="160"/>
      <c r="B467" s="171"/>
      <c r="C467" s="171"/>
      <c r="D467" s="171"/>
      <c r="E467" s="172"/>
      <c r="F467" s="173"/>
      <c r="G467" s="311"/>
      <c r="H467" s="312"/>
      <c r="I467" s="163"/>
    </row>
    <row r="468" spans="1:9" ht="15.75" x14ac:dyDescent="0.25">
      <c r="A468" s="160"/>
      <c r="B468" s="171"/>
      <c r="C468" s="171"/>
      <c r="D468" s="171"/>
      <c r="E468" s="172"/>
      <c r="F468" s="173"/>
      <c r="G468" s="311"/>
      <c r="H468" s="312"/>
      <c r="I468" s="163"/>
    </row>
    <row r="469" spans="1:9" ht="15.75" x14ac:dyDescent="0.25">
      <c r="A469" s="160"/>
      <c r="B469" s="171"/>
      <c r="C469" s="171"/>
      <c r="D469" s="171"/>
      <c r="E469" s="172"/>
      <c r="F469" s="173"/>
      <c r="G469" s="311"/>
      <c r="H469" s="312"/>
      <c r="I469" s="163"/>
    </row>
    <row r="470" spans="1:9" ht="15.75" x14ac:dyDescent="0.25">
      <c r="A470" s="160"/>
      <c r="B470" s="171"/>
      <c r="C470" s="171"/>
      <c r="D470" s="171"/>
      <c r="E470" s="172"/>
      <c r="F470" s="173"/>
      <c r="G470" s="311"/>
      <c r="H470" s="312"/>
      <c r="I470" s="163"/>
    </row>
    <row r="471" spans="1:9" ht="15.75" x14ac:dyDescent="0.25">
      <c r="A471" s="160"/>
      <c r="B471" s="171"/>
      <c r="C471" s="171"/>
      <c r="D471" s="171"/>
      <c r="E471" s="172"/>
      <c r="F471" s="173"/>
      <c r="G471" s="311"/>
      <c r="H471" s="312"/>
      <c r="I471" s="163"/>
    </row>
    <row r="472" spans="1:9" ht="15.75" x14ac:dyDescent="0.25">
      <c r="A472" s="160"/>
      <c r="B472" s="171"/>
      <c r="C472" s="171"/>
      <c r="D472" s="171"/>
      <c r="E472" s="172"/>
      <c r="F472" s="173"/>
      <c r="G472" s="311"/>
      <c r="H472" s="312"/>
      <c r="I472" s="163"/>
    </row>
    <row r="473" spans="1:9" ht="15.75" x14ac:dyDescent="0.25">
      <c r="A473" s="160"/>
      <c r="B473" s="171"/>
      <c r="C473" s="171"/>
      <c r="D473" s="171"/>
      <c r="E473" s="172"/>
      <c r="F473" s="173"/>
      <c r="G473" s="311"/>
      <c r="H473" s="312"/>
      <c r="I473" s="163"/>
    </row>
    <row r="474" spans="1:9" ht="15.75" x14ac:dyDescent="0.25">
      <c r="A474" s="160"/>
      <c r="B474" s="171"/>
      <c r="C474" s="171"/>
      <c r="D474" s="171"/>
      <c r="E474" s="172"/>
      <c r="F474" s="173"/>
      <c r="G474" s="311"/>
      <c r="H474" s="312"/>
      <c r="I474" s="163"/>
    </row>
    <row r="475" spans="1:9" ht="15.75" x14ac:dyDescent="0.25">
      <c r="A475" s="160"/>
      <c r="B475" s="171"/>
      <c r="C475" s="171"/>
      <c r="D475" s="171"/>
      <c r="E475" s="172"/>
      <c r="F475" s="173"/>
      <c r="G475" s="311"/>
      <c r="H475" s="312"/>
      <c r="I475" s="163"/>
    </row>
    <row r="476" spans="1:9" ht="15.75" x14ac:dyDescent="0.25">
      <c r="A476" s="160"/>
      <c r="B476" s="171"/>
      <c r="C476" s="171"/>
      <c r="D476" s="171"/>
      <c r="E476" s="172"/>
      <c r="F476" s="173"/>
      <c r="G476" s="311"/>
      <c r="H476" s="312"/>
      <c r="I476" s="163"/>
    </row>
    <row r="477" spans="1:9" ht="15.75" x14ac:dyDescent="0.25">
      <c r="A477" s="160"/>
      <c r="B477" s="171"/>
      <c r="C477" s="171"/>
      <c r="D477" s="171"/>
      <c r="E477" s="172"/>
      <c r="F477" s="173"/>
      <c r="G477" s="311"/>
      <c r="H477" s="312"/>
      <c r="I477" s="163"/>
    </row>
    <row r="478" spans="1:9" ht="15.75" x14ac:dyDescent="0.25">
      <c r="A478" s="160"/>
      <c r="B478" s="171"/>
      <c r="C478" s="171"/>
      <c r="D478" s="171"/>
      <c r="E478" s="172"/>
      <c r="F478" s="173"/>
      <c r="G478" s="311"/>
      <c r="H478" s="312"/>
      <c r="I478" s="163"/>
    </row>
    <row r="479" spans="1:9" ht="15.75" x14ac:dyDescent="0.25">
      <c r="A479" s="160"/>
      <c r="B479" s="171"/>
      <c r="C479" s="171"/>
      <c r="D479" s="171"/>
      <c r="E479" s="172"/>
      <c r="F479" s="173"/>
      <c r="G479" s="311"/>
      <c r="H479" s="312"/>
      <c r="I479" s="163"/>
    </row>
    <row r="480" spans="1:9" ht="15.75" x14ac:dyDescent="0.25">
      <c r="A480" s="160"/>
      <c r="B480" s="171"/>
      <c r="C480" s="171"/>
      <c r="D480" s="171"/>
      <c r="E480" s="172"/>
      <c r="F480" s="173"/>
      <c r="G480" s="311"/>
      <c r="H480" s="312"/>
      <c r="I480" s="163"/>
    </row>
    <row r="481" spans="1:9" ht="15.75" x14ac:dyDescent="0.25">
      <c r="A481" s="160"/>
      <c r="B481" s="171"/>
      <c r="C481" s="171"/>
      <c r="D481" s="171"/>
      <c r="E481" s="172"/>
      <c r="F481" s="173"/>
      <c r="G481" s="311"/>
      <c r="H481" s="312"/>
      <c r="I481" s="163"/>
    </row>
    <row r="482" spans="1:9" ht="15.75" x14ac:dyDescent="0.25">
      <c r="A482" s="160"/>
      <c r="B482" s="171"/>
      <c r="C482" s="171"/>
      <c r="D482" s="171"/>
      <c r="E482" s="172"/>
      <c r="F482" s="173"/>
      <c r="G482" s="311"/>
      <c r="H482" s="312"/>
      <c r="I482" s="163"/>
    </row>
    <row r="483" spans="1:9" ht="15.75" x14ac:dyDescent="0.25">
      <c r="A483" s="160"/>
      <c r="B483" s="171"/>
      <c r="C483" s="171"/>
      <c r="D483" s="171"/>
      <c r="E483" s="172"/>
      <c r="F483" s="173"/>
      <c r="G483" s="311"/>
      <c r="H483" s="312"/>
      <c r="I483" s="163"/>
    </row>
    <row r="484" spans="1:9" ht="15.75" x14ac:dyDescent="0.25">
      <c r="A484" s="160"/>
      <c r="B484" s="171"/>
      <c r="C484" s="171"/>
      <c r="D484" s="171"/>
      <c r="E484" s="172"/>
      <c r="F484" s="173"/>
      <c r="G484" s="311"/>
      <c r="H484" s="312"/>
      <c r="I484" s="163"/>
    </row>
    <row r="485" spans="1:9" ht="15.75" x14ac:dyDescent="0.25">
      <c r="A485" s="160"/>
      <c r="B485" s="171"/>
      <c r="C485" s="171"/>
      <c r="D485" s="171"/>
      <c r="E485" s="172"/>
      <c r="F485" s="173"/>
      <c r="G485" s="311"/>
      <c r="H485" s="312"/>
      <c r="I485" s="163"/>
    </row>
    <row r="486" spans="1:9" ht="15.75" x14ac:dyDescent="0.25">
      <c r="A486" s="160"/>
      <c r="B486" s="171"/>
      <c r="C486" s="171"/>
      <c r="D486" s="171"/>
      <c r="E486" s="172"/>
      <c r="F486" s="173"/>
      <c r="G486" s="311"/>
      <c r="H486" s="312"/>
      <c r="I486" s="163"/>
    </row>
    <row r="487" spans="1:9" ht="15.75" x14ac:dyDescent="0.25">
      <c r="A487" s="160"/>
      <c r="B487" s="171"/>
      <c r="C487" s="171"/>
      <c r="D487" s="171"/>
      <c r="E487" s="172"/>
      <c r="F487" s="173"/>
      <c r="G487" s="311"/>
      <c r="H487" s="312"/>
      <c r="I487" s="163"/>
    </row>
    <row r="488" spans="1:9" ht="15.75" x14ac:dyDescent="0.25">
      <c r="A488" s="160"/>
      <c r="B488" s="171"/>
      <c r="C488" s="171"/>
      <c r="D488" s="171"/>
      <c r="E488" s="172"/>
      <c r="F488" s="173"/>
      <c r="G488" s="311"/>
      <c r="H488" s="312"/>
      <c r="I488" s="163"/>
    </row>
    <row r="489" spans="1:9" ht="15.75" x14ac:dyDescent="0.25">
      <c r="A489" s="160"/>
      <c r="B489" s="171"/>
      <c r="C489" s="171"/>
      <c r="D489" s="171"/>
      <c r="E489" s="172"/>
      <c r="F489" s="173"/>
      <c r="G489" s="311"/>
      <c r="H489" s="312"/>
      <c r="I489" s="163"/>
    </row>
    <row r="490" spans="1:9" ht="15.75" x14ac:dyDescent="0.25">
      <c r="A490" s="160"/>
      <c r="B490" s="171"/>
      <c r="C490" s="171"/>
      <c r="D490" s="171"/>
      <c r="E490" s="172"/>
      <c r="F490" s="173"/>
      <c r="G490" s="311"/>
      <c r="H490" s="312"/>
      <c r="I490" s="163"/>
    </row>
    <row r="491" spans="1:9" ht="15.75" x14ac:dyDescent="0.25">
      <c r="A491" s="160"/>
      <c r="B491" s="171"/>
      <c r="C491" s="171"/>
      <c r="D491" s="171"/>
      <c r="E491" s="172"/>
      <c r="F491" s="173"/>
      <c r="G491" s="311"/>
      <c r="H491" s="312"/>
      <c r="I491" s="163"/>
    </row>
    <row r="492" spans="1:9" ht="15.75" x14ac:dyDescent="0.25">
      <c r="A492" s="160"/>
      <c r="B492" s="171"/>
      <c r="C492" s="171"/>
      <c r="D492" s="171"/>
      <c r="E492" s="172"/>
      <c r="F492" s="173"/>
      <c r="G492" s="311"/>
      <c r="H492" s="312"/>
      <c r="I492" s="163"/>
    </row>
    <row r="493" spans="1:9" ht="15.75" x14ac:dyDescent="0.25">
      <c r="A493" s="160"/>
      <c r="B493" s="171"/>
      <c r="C493" s="171"/>
      <c r="D493" s="171"/>
      <c r="E493" s="172"/>
      <c r="F493" s="173"/>
      <c r="G493" s="311"/>
      <c r="H493" s="312"/>
      <c r="I493" s="163"/>
    </row>
    <row r="494" spans="1:9" ht="15.75" x14ac:dyDescent="0.25">
      <c r="A494" s="160"/>
      <c r="B494" s="171"/>
      <c r="C494" s="171"/>
      <c r="D494" s="171"/>
      <c r="E494" s="172"/>
      <c r="F494" s="173"/>
      <c r="G494" s="311"/>
      <c r="H494" s="312"/>
      <c r="I494" s="163"/>
    </row>
    <row r="495" spans="1:9" ht="15.75" x14ac:dyDescent="0.25">
      <c r="A495" s="160"/>
      <c r="B495" s="171"/>
      <c r="C495" s="171"/>
      <c r="D495" s="171"/>
      <c r="E495" s="172"/>
      <c r="F495" s="173"/>
      <c r="G495" s="311"/>
      <c r="H495" s="312"/>
      <c r="I495" s="163"/>
    </row>
    <row r="496" spans="1:9" ht="15.75" x14ac:dyDescent="0.25">
      <c r="A496" s="160"/>
      <c r="B496" s="171"/>
      <c r="C496" s="171"/>
      <c r="D496" s="171"/>
      <c r="E496" s="172"/>
      <c r="F496" s="173"/>
      <c r="G496" s="311"/>
      <c r="H496" s="312"/>
      <c r="I496" s="163"/>
    </row>
    <row r="497" spans="1:9" ht="15.75" x14ac:dyDescent="0.25">
      <c r="A497" s="160"/>
      <c r="B497" s="171"/>
      <c r="C497" s="171"/>
      <c r="D497" s="171"/>
      <c r="E497" s="172"/>
      <c r="F497" s="173"/>
      <c r="G497" s="311"/>
      <c r="H497" s="312"/>
      <c r="I497" s="163"/>
    </row>
    <row r="498" spans="1:9" ht="15.75" x14ac:dyDescent="0.25">
      <c r="A498" s="160"/>
      <c r="B498" s="171"/>
      <c r="C498" s="171"/>
      <c r="D498" s="171"/>
      <c r="E498" s="172"/>
      <c r="F498" s="173"/>
      <c r="G498" s="311"/>
      <c r="H498" s="312"/>
      <c r="I498" s="163"/>
    </row>
    <row r="499" spans="1:9" ht="15.75" x14ac:dyDescent="0.25">
      <c r="A499" s="160"/>
      <c r="B499" s="171"/>
      <c r="C499" s="171"/>
      <c r="D499" s="171"/>
      <c r="E499" s="172"/>
      <c r="F499" s="173"/>
      <c r="G499" s="311"/>
      <c r="H499" s="312"/>
      <c r="I499" s="163"/>
    </row>
    <row r="500" spans="1:9" ht="15.75" x14ac:dyDescent="0.25">
      <c r="A500" s="160"/>
      <c r="B500" s="171"/>
      <c r="C500" s="171"/>
      <c r="D500" s="171"/>
      <c r="E500" s="172"/>
      <c r="F500" s="173"/>
      <c r="G500" s="311"/>
      <c r="H500" s="312"/>
      <c r="I500" s="163"/>
    </row>
    <row r="501" spans="1:9" ht="15.75" x14ac:dyDescent="0.25">
      <c r="A501" s="160"/>
      <c r="B501" s="171"/>
      <c r="C501" s="171"/>
      <c r="D501" s="171"/>
      <c r="E501" s="172"/>
      <c r="F501" s="173"/>
      <c r="G501" s="311"/>
      <c r="H501" s="312"/>
      <c r="I501" s="163"/>
    </row>
    <row r="502" spans="1:9" ht="15.75" x14ac:dyDescent="0.25">
      <c r="A502" s="160"/>
      <c r="B502" s="171"/>
      <c r="C502" s="171"/>
      <c r="D502" s="171"/>
      <c r="E502" s="172"/>
      <c r="F502" s="173"/>
      <c r="G502" s="311"/>
      <c r="H502" s="312"/>
      <c r="I502" s="163"/>
    </row>
    <row r="503" spans="1:9" ht="15.75" x14ac:dyDescent="0.25">
      <c r="A503" s="160"/>
      <c r="B503" s="171"/>
      <c r="C503" s="171"/>
      <c r="D503" s="171"/>
      <c r="E503" s="172"/>
      <c r="F503" s="173"/>
      <c r="G503" s="311"/>
      <c r="H503" s="312"/>
      <c r="I503" s="163"/>
    </row>
    <row r="504" spans="1:9" ht="15.75" x14ac:dyDescent="0.25">
      <c r="A504" s="160"/>
      <c r="B504" s="171"/>
      <c r="C504" s="171"/>
      <c r="D504" s="171"/>
      <c r="E504" s="172"/>
      <c r="F504" s="173"/>
      <c r="G504" s="311"/>
      <c r="H504" s="312"/>
      <c r="I504" s="163"/>
    </row>
    <row r="505" spans="1:9" ht="15.75" x14ac:dyDescent="0.25">
      <c r="A505" s="160"/>
      <c r="B505" s="171"/>
      <c r="C505" s="171"/>
      <c r="D505" s="171"/>
      <c r="E505" s="172"/>
      <c r="F505" s="173"/>
      <c r="G505" s="311"/>
      <c r="H505" s="312"/>
      <c r="I505" s="163"/>
    </row>
    <row r="506" spans="1:9" ht="15.75" x14ac:dyDescent="0.25">
      <c r="A506" s="160"/>
      <c r="B506" s="171"/>
      <c r="C506" s="171"/>
      <c r="D506" s="171"/>
      <c r="E506" s="172"/>
      <c r="F506" s="173"/>
      <c r="G506" s="311"/>
      <c r="H506" s="312"/>
      <c r="I506" s="163"/>
    </row>
    <row r="507" spans="1:9" ht="15.75" x14ac:dyDescent="0.25">
      <c r="A507" s="160"/>
      <c r="B507" s="171"/>
      <c r="C507" s="171"/>
      <c r="D507" s="171"/>
      <c r="E507" s="172"/>
      <c r="F507" s="173"/>
      <c r="G507" s="311"/>
      <c r="H507" s="312"/>
      <c r="I507" s="163"/>
    </row>
    <row r="508" spans="1:9" ht="15.75" x14ac:dyDescent="0.25">
      <c r="A508" s="160"/>
      <c r="B508" s="171"/>
      <c r="C508" s="171"/>
      <c r="D508" s="171"/>
      <c r="E508" s="172"/>
      <c r="F508" s="173"/>
      <c r="G508" s="311"/>
      <c r="H508" s="312"/>
      <c r="I508" s="163"/>
    </row>
    <row r="509" spans="1:9" ht="15.75" x14ac:dyDescent="0.25">
      <c r="A509" s="160"/>
      <c r="B509" s="171"/>
      <c r="C509" s="171"/>
      <c r="D509" s="171"/>
      <c r="E509" s="172"/>
      <c r="F509" s="173"/>
      <c r="G509" s="311"/>
      <c r="H509" s="312"/>
      <c r="I509" s="163"/>
    </row>
    <row r="510" spans="1:9" ht="15.75" x14ac:dyDescent="0.25">
      <c r="A510" s="160"/>
      <c r="B510" s="171"/>
      <c r="C510" s="171"/>
      <c r="D510" s="171"/>
      <c r="E510" s="172"/>
      <c r="F510" s="173"/>
      <c r="G510" s="311"/>
      <c r="H510" s="312"/>
      <c r="I510" s="163"/>
    </row>
    <row r="511" spans="1:9" ht="15.75" x14ac:dyDescent="0.25">
      <c r="A511" s="160"/>
      <c r="B511" s="171"/>
      <c r="C511" s="171"/>
      <c r="D511" s="171"/>
      <c r="E511" s="172"/>
      <c r="F511" s="173"/>
      <c r="G511" s="311"/>
      <c r="H511" s="312"/>
      <c r="I511" s="163"/>
    </row>
    <row r="512" spans="1:9" ht="15.75" x14ac:dyDescent="0.25">
      <c r="A512" s="160"/>
      <c r="B512" s="171"/>
      <c r="C512" s="171"/>
      <c r="D512" s="171"/>
      <c r="E512" s="172"/>
      <c r="F512" s="173"/>
      <c r="G512" s="311"/>
      <c r="H512" s="312"/>
      <c r="I512" s="163"/>
    </row>
    <row r="513" spans="1:9" ht="15.75" x14ac:dyDescent="0.25">
      <c r="A513" s="160"/>
      <c r="B513" s="171"/>
      <c r="C513" s="171"/>
      <c r="D513" s="171"/>
      <c r="E513" s="172"/>
      <c r="F513" s="173"/>
      <c r="G513" s="311"/>
      <c r="H513" s="312"/>
      <c r="I513" s="163"/>
    </row>
    <row r="514" spans="1:9" ht="15.75" x14ac:dyDescent="0.25">
      <c r="A514" s="160"/>
      <c r="B514" s="171"/>
      <c r="C514" s="171"/>
      <c r="D514" s="171"/>
      <c r="E514" s="172"/>
      <c r="F514" s="173"/>
      <c r="G514" s="311"/>
      <c r="H514" s="312"/>
      <c r="I514" s="163"/>
    </row>
    <row r="515" spans="1:9" ht="15.75" x14ac:dyDescent="0.25">
      <c r="A515" s="160"/>
      <c r="B515" s="171"/>
      <c r="C515" s="171"/>
      <c r="D515" s="171"/>
      <c r="E515" s="172"/>
      <c r="F515" s="173"/>
      <c r="G515" s="311"/>
      <c r="H515" s="312"/>
      <c r="I515" s="163"/>
    </row>
    <row r="516" spans="1:9" ht="15.75" x14ac:dyDescent="0.25">
      <c r="A516" s="160"/>
      <c r="B516" s="171"/>
      <c r="C516" s="171"/>
      <c r="D516" s="171"/>
      <c r="E516" s="172"/>
      <c r="F516" s="173"/>
      <c r="G516" s="311"/>
      <c r="H516" s="312"/>
      <c r="I516" s="163"/>
    </row>
    <row r="517" spans="1:9" ht="12.75" customHeight="1" x14ac:dyDescent="0.25">
      <c r="A517" s="160"/>
      <c r="B517" s="171"/>
      <c r="C517" s="171"/>
      <c r="D517" s="171"/>
      <c r="E517" s="172"/>
      <c r="F517" s="173"/>
      <c r="G517" s="311"/>
      <c r="H517" s="312"/>
      <c r="I517" s="163"/>
    </row>
    <row r="518" spans="1:9" ht="15.75" x14ac:dyDescent="0.25">
      <c r="A518" s="160"/>
      <c r="B518" s="159"/>
      <c r="C518" s="159"/>
      <c r="D518" s="159"/>
      <c r="E518" s="161"/>
      <c r="F518" s="162"/>
      <c r="G518" s="311"/>
      <c r="H518" s="312"/>
      <c r="I518" s="163"/>
    </row>
    <row r="519" spans="1:9" ht="15.75" x14ac:dyDescent="0.25">
      <c r="A519" s="160"/>
      <c r="B519" s="159"/>
      <c r="C519" s="159"/>
      <c r="D519" s="159"/>
      <c r="E519" s="161"/>
      <c r="F519" s="162"/>
      <c r="G519" s="311"/>
      <c r="H519" s="312"/>
      <c r="I519" s="163"/>
    </row>
    <row r="520" spans="1:9" ht="13.5" customHeight="1" x14ac:dyDescent="0.25">
      <c r="A520" s="160"/>
      <c r="B520" s="159"/>
      <c r="C520" s="159"/>
      <c r="D520" s="159"/>
      <c r="E520" s="161"/>
      <c r="F520" s="162"/>
      <c r="G520" s="311"/>
      <c r="H520" s="312"/>
      <c r="I520" s="163"/>
    </row>
    <row r="521" spans="1:9" ht="15.75" x14ac:dyDescent="0.25">
      <c r="A521" s="160"/>
      <c r="B521" s="159"/>
      <c r="C521" s="159"/>
      <c r="D521" s="159"/>
      <c r="E521" s="161"/>
      <c r="F521" s="162"/>
      <c r="G521" s="311"/>
      <c r="H521" s="312"/>
      <c r="I521" s="163"/>
    </row>
    <row r="522" spans="1:9" ht="15.75" x14ac:dyDescent="0.25">
      <c r="A522" s="160"/>
      <c r="B522" s="159"/>
      <c r="C522" s="159"/>
      <c r="D522" s="159"/>
      <c r="E522" s="161"/>
      <c r="F522" s="162"/>
      <c r="G522" s="311"/>
      <c r="H522" s="312"/>
      <c r="I522" s="163"/>
    </row>
    <row r="523" spans="1:9" ht="15.75" x14ac:dyDescent="0.25">
      <c r="A523" s="160"/>
      <c r="B523" s="159"/>
      <c r="C523" s="159"/>
      <c r="D523" s="159"/>
      <c r="E523" s="161"/>
      <c r="F523" s="162"/>
      <c r="G523" s="311"/>
      <c r="H523" s="312"/>
      <c r="I523" s="163"/>
    </row>
    <row r="524" spans="1:9" ht="15.75" x14ac:dyDescent="0.25">
      <c r="A524" s="160"/>
      <c r="B524" s="159"/>
      <c r="C524" s="159"/>
      <c r="D524" s="159"/>
      <c r="E524" s="161"/>
      <c r="F524" s="162"/>
      <c r="G524" s="311"/>
      <c r="H524" s="312"/>
      <c r="I524" s="163"/>
    </row>
    <row r="525" spans="1:9" ht="15.75" x14ac:dyDescent="0.25">
      <c r="A525" s="160"/>
      <c r="B525" s="159"/>
      <c r="C525" s="159"/>
      <c r="D525" s="159"/>
      <c r="E525" s="161"/>
      <c r="F525" s="162"/>
      <c r="G525" s="311"/>
      <c r="H525" s="312"/>
      <c r="I525" s="163"/>
    </row>
    <row r="526" spans="1:9" ht="15.75" x14ac:dyDescent="0.25">
      <c r="A526" s="160"/>
      <c r="B526" s="159"/>
      <c r="C526" s="159"/>
      <c r="D526" s="159"/>
      <c r="E526" s="161"/>
      <c r="F526" s="162"/>
      <c r="G526" s="311"/>
      <c r="H526" s="312"/>
      <c r="I526" s="163"/>
    </row>
    <row r="527" spans="1:9" ht="15.75" x14ac:dyDescent="0.25">
      <c r="A527" s="160"/>
      <c r="B527" s="159"/>
      <c r="C527" s="159"/>
      <c r="D527" s="159"/>
      <c r="E527" s="161"/>
      <c r="F527" s="162"/>
      <c r="G527" s="311"/>
      <c r="H527" s="312"/>
      <c r="I527" s="163"/>
    </row>
    <row r="528" spans="1:9" ht="15.75" x14ac:dyDescent="0.25">
      <c r="A528" s="160"/>
      <c r="B528" s="159"/>
      <c r="C528" s="159"/>
      <c r="D528" s="159"/>
      <c r="E528" s="164"/>
      <c r="F528" s="162"/>
      <c r="G528" s="311"/>
      <c r="H528" s="312"/>
      <c r="I528" s="163"/>
    </row>
    <row r="529" spans="1:9" ht="15.75" x14ac:dyDescent="0.25">
      <c r="A529" s="160"/>
      <c r="B529" s="159"/>
      <c r="C529" s="159"/>
      <c r="D529" s="159"/>
      <c r="E529" s="161"/>
      <c r="F529" s="162"/>
      <c r="G529" s="311"/>
      <c r="H529" s="312"/>
      <c r="I529" s="163"/>
    </row>
    <row r="530" spans="1:9" ht="15.75" x14ac:dyDescent="0.25">
      <c r="A530" s="160"/>
      <c r="B530" s="159"/>
      <c r="C530" s="159"/>
      <c r="D530" s="159"/>
      <c r="E530" s="161"/>
      <c r="F530" s="162"/>
      <c r="G530" s="311"/>
      <c r="H530" s="312"/>
      <c r="I530" s="163"/>
    </row>
    <row r="531" spans="1:9" ht="15.75" x14ac:dyDescent="0.25">
      <c r="A531" s="160"/>
      <c r="B531" s="159"/>
      <c r="C531" s="159"/>
      <c r="D531" s="159"/>
      <c r="E531" s="161"/>
      <c r="F531" s="162"/>
      <c r="G531" s="311"/>
      <c r="H531" s="312"/>
      <c r="I531" s="163"/>
    </row>
    <row r="532" spans="1:9" ht="15.75" x14ac:dyDescent="0.25">
      <c r="A532" s="160"/>
      <c r="B532" s="159"/>
      <c r="C532" s="159"/>
      <c r="D532" s="159"/>
      <c r="E532" s="161"/>
      <c r="F532" s="162"/>
      <c r="G532" s="311"/>
      <c r="H532" s="312"/>
      <c r="I532" s="163"/>
    </row>
    <row r="533" spans="1:9" ht="15.75" x14ac:dyDescent="0.25">
      <c r="A533" s="160"/>
      <c r="B533" s="159"/>
      <c r="C533" s="159"/>
      <c r="D533" s="159"/>
      <c r="E533" s="161"/>
      <c r="F533" s="162"/>
      <c r="G533" s="311"/>
      <c r="H533" s="312"/>
      <c r="I533" s="163"/>
    </row>
    <row r="534" spans="1:9" ht="15.75" x14ac:dyDescent="0.25">
      <c r="A534" s="160"/>
      <c r="B534" s="159"/>
      <c r="C534" s="159"/>
      <c r="D534" s="159"/>
      <c r="E534" s="161"/>
      <c r="F534" s="162"/>
      <c r="G534" s="311"/>
      <c r="H534" s="312"/>
      <c r="I534" s="163"/>
    </row>
    <row r="535" spans="1:9" ht="15.75" x14ac:dyDescent="0.25">
      <c r="A535" s="160"/>
      <c r="B535" s="159"/>
      <c r="C535" s="159"/>
      <c r="D535" s="159"/>
      <c r="E535" s="161"/>
      <c r="F535" s="162"/>
      <c r="G535" s="311"/>
      <c r="H535" s="312"/>
      <c r="I535" s="163"/>
    </row>
    <row r="536" spans="1:9" ht="15.75" x14ac:dyDescent="0.25">
      <c r="A536" s="160"/>
      <c r="B536" s="159"/>
      <c r="C536" s="159"/>
      <c r="D536" s="159"/>
      <c r="E536" s="161"/>
      <c r="F536" s="162"/>
      <c r="G536" s="311"/>
      <c r="H536" s="312"/>
      <c r="I536" s="163"/>
    </row>
    <row r="537" spans="1:9" ht="15.75" x14ac:dyDescent="0.25">
      <c r="A537" s="160"/>
      <c r="B537" s="159"/>
      <c r="C537" s="159"/>
      <c r="D537" s="159"/>
      <c r="E537" s="161"/>
      <c r="F537" s="162"/>
      <c r="G537" s="311"/>
      <c r="H537" s="312"/>
      <c r="I537" s="163"/>
    </row>
    <row r="538" spans="1:9" ht="15.75" x14ac:dyDescent="0.25">
      <c r="A538" s="160"/>
      <c r="B538" s="159"/>
      <c r="C538" s="159"/>
      <c r="D538" s="159"/>
      <c r="E538" s="161"/>
      <c r="F538" s="162"/>
      <c r="G538" s="311"/>
      <c r="H538" s="312"/>
      <c r="I538" s="163"/>
    </row>
    <row r="539" spans="1:9" ht="15.75" x14ac:dyDescent="0.25">
      <c r="A539" s="160"/>
      <c r="B539" s="159"/>
      <c r="C539" s="159"/>
      <c r="D539" s="159"/>
      <c r="E539" s="161"/>
      <c r="F539" s="162"/>
      <c r="G539" s="311"/>
      <c r="H539" s="312"/>
      <c r="I539" s="163"/>
    </row>
    <row r="540" spans="1:9" ht="15.75" x14ac:dyDescent="0.25">
      <c r="A540" s="160"/>
      <c r="B540" s="159"/>
      <c r="C540" s="159"/>
      <c r="D540" s="159"/>
      <c r="E540" s="161"/>
      <c r="F540" s="162"/>
      <c r="G540" s="311"/>
      <c r="H540" s="312"/>
      <c r="I540" s="163"/>
    </row>
    <row r="541" spans="1:9" ht="15.75" x14ac:dyDescent="0.25">
      <c r="A541" s="160"/>
      <c r="B541" s="159"/>
      <c r="C541" s="159"/>
      <c r="D541" s="159"/>
      <c r="E541" s="161"/>
      <c r="F541" s="162"/>
      <c r="G541" s="311"/>
      <c r="H541" s="312"/>
      <c r="I541" s="163"/>
    </row>
    <row r="542" spans="1:9" ht="15.75" x14ac:dyDescent="0.25">
      <c r="A542" s="160"/>
      <c r="B542" s="159"/>
      <c r="C542" s="159"/>
      <c r="D542" s="159"/>
      <c r="E542" s="161"/>
      <c r="F542" s="162"/>
      <c r="G542" s="311"/>
      <c r="H542" s="312"/>
      <c r="I542" s="163"/>
    </row>
    <row r="543" spans="1:9" ht="15.75" x14ac:dyDescent="0.25">
      <c r="A543" s="160"/>
      <c r="B543" s="159"/>
      <c r="C543" s="159"/>
      <c r="D543" s="159"/>
      <c r="E543" s="161"/>
      <c r="F543" s="162"/>
      <c r="G543" s="311"/>
      <c r="H543" s="312"/>
      <c r="I543" s="163"/>
    </row>
    <row r="544" spans="1:9" ht="15.75" x14ac:dyDescent="0.25">
      <c r="A544" s="160"/>
      <c r="B544" s="159"/>
      <c r="C544" s="159"/>
      <c r="D544" s="159"/>
      <c r="E544" s="161"/>
      <c r="F544" s="162"/>
      <c r="G544" s="311"/>
      <c r="H544" s="312"/>
      <c r="I544" s="163"/>
    </row>
    <row r="545" spans="1:9" ht="15.75" x14ac:dyDescent="0.25">
      <c r="A545" s="160"/>
      <c r="B545" s="159"/>
      <c r="C545" s="159"/>
      <c r="D545" s="159"/>
      <c r="E545" s="161"/>
      <c r="F545" s="162"/>
      <c r="G545" s="311"/>
      <c r="H545" s="312"/>
      <c r="I545" s="163"/>
    </row>
    <row r="546" spans="1:9" ht="15.75" x14ac:dyDescent="0.25">
      <c r="A546" s="160"/>
      <c r="B546" s="159"/>
      <c r="C546" s="159"/>
      <c r="D546" s="159"/>
      <c r="E546" s="161"/>
      <c r="F546" s="162"/>
      <c r="G546" s="311"/>
      <c r="H546" s="312"/>
      <c r="I546" s="163"/>
    </row>
    <row r="547" spans="1:9" ht="15.75" x14ac:dyDescent="0.25">
      <c r="A547" s="160"/>
      <c r="B547" s="159"/>
      <c r="C547" s="159"/>
      <c r="D547" s="159"/>
      <c r="E547" s="161"/>
      <c r="F547" s="162"/>
      <c r="G547" s="311"/>
      <c r="H547" s="312"/>
      <c r="I547" s="163"/>
    </row>
    <row r="548" spans="1:9" ht="15.75" x14ac:dyDescent="0.25">
      <c r="A548" s="160"/>
      <c r="B548" s="159"/>
      <c r="C548" s="159"/>
      <c r="D548" s="159"/>
      <c r="E548" s="161"/>
      <c r="F548" s="162"/>
      <c r="G548" s="311"/>
      <c r="H548" s="312"/>
      <c r="I548" s="163"/>
    </row>
    <row r="549" spans="1:9" ht="15.75" x14ac:dyDescent="0.25">
      <c r="A549" s="160"/>
      <c r="B549" s="159"/>
      <c r="C549" s="159"/>
      <c r="D549" s="159"/>
      <c r="E549" s="161"/>
      <c r="F549" s="162"/>
      <c r="G549" s="311"/>
      <c r="H549" s="312"/>
      <c r="I549" s="163"/>
    </row>
    <row r="550" spans="1:9" ht="15.75" x14ac:dyDescent="0.25">
      <c r="A550" s="160"/>
      <c r="B550" s="159"/>
      <c r="C550" s="159"/>
      <c r="D550" s="159"/>
      <c r="E550" s="161"/>
      <c r="F550" s="162"/>
      <c r="G550" s="311"/>
      <c r="H550" s="312"/>
      <c r="I550" s="163"/>
    </row>
    <row r="551" spans="1:9" ht="15.75" x14ac:dyDescent="0.25">
      <c r="A551" s="160"/>
      <c r="B551" s="159"/>
      <c r="C551" s="159"/>
      <c r="D551" s="159"/>
      <c r="E551" s="161"/>
      <c r="F551" s="162"/>
      <c r="G551" s="311"/>
      <c r="H551" s="312"/>
      <c r="I551" s="163"/>
    </row>
    <row r="552" spans="1:9" ht="15.75" x14ac:dyDescent="0.25">
      <c r="A552" s="160"/>
      <c r="B552" s="159"/>
      <c r="C552" s="159"/>
      <c r="D552" s="159"/>
      <c r="E552" s="161"/>
      <c r="F552" s="162"/>
      <c r="G552" s="311"/>
      <c r="H552" s="312"/>
      <c r="I552" s="163"/>
    </row>
    <row r="553" spans="1:9" ht="15.75" x14ac:dyDescent="0.25">
      <c r="A553" s="160"/>
      <c r="B553" s="159"/>
      <c r="C553" s="159"/>
      <c r="D553" s="159"/>
      <c r="E553" s="161"/>
      <c r="F553" s="162"/>
      <c r="G553" s="311"/>
      <c r="H553" s="312"/>
      <c r="I553" s="163"/>
    </row>
    <row r="554" spans="1:9" ht="15.75" x14ac:dyDescent="0.25">
      <c r="A554" s="160"/>
      <c r="B554" s="159"/>
      <c r="C554" s="159"/>
      <c r="D554" s="159"/>
      <c r="E554" s="161"/>
      <c r="F554" s="162"/>
      <c r="G554" s="311"/>
      <c r="H554" s="312"/>
      <c r="I554" s="163"/>
    </row>
    <row r="555" spans="1:9" ht="15.75" x14ac:dyDescent="0.25">
      <c r="A555" s="160"/>
      <c r="B555" s="159"/>
      <c r="C555" s="159"/>
      <c r="D555" s="159"/>
      <c r="E555" s="161"/>
      <c r="F555" s="162"/>
      <c r="G555" s="311"/>
      <c r="H555" s="312"/>
      <c r="I555" s="163"/>
    </row>
    <row r="556" spans="1:9" ht="15.75" x14ac:dyDescent="0.25">
      <c r="A556" s="160"/>
      <c r="B556" s="159"/>
      <c r="C556" s="159"/>
      <c r="D556" s="159"/>
      <c r="E556" s="161"/>
      <c r="F556" s="162"/>
      <c r="G556" s="311"/>
      <c r="H556" s="312"/>
      <c r="I556" s="163"/>
    </row>
    <row r="557" spans="1:9" ht="15.75" x14ac:dyDescent="0.25">
      <c r="A557" s="160"/>
      <c r="B557" s="159"/>
      <c r="C557" s="159"/>
      <c r="D557" s="159"/>
      <c r="E557" s="161"/>
      <c r="F557" s="162"/>
      <c r="G557" s="311"/>
      <c r="H557" s="312"/>
      <c r="I557" s="163"/>
    </row>
    <row r="558" spans="1:9" ht="15.75" x14ac:dyDescent="0.25">
      <c r="A558" s="160"/>
      <c r="B558" s="159"/>
      <c r="C558" s="159"/>
      <c r="D558" s="159"/>
      <c r="E558" s="161"/>
      <c r="F558" s="162"/>
      <c r="G558" s="311"/>
      <c r="H558" s="312"/>
      <c r="I558" s="163"/>
    </row>
    <row r="559" spans="1:9" ht="15.75" x14ac:dyDescent="0.25">
      <c r="A559" s="160"/>
      <c r="B559" s="159"/>
      <c r="C559" s="159"/>
      <c r="D559" s="159"/>
      <c r="E559" s="161"/>
      <c r="F559" s="162"/>
      <c r="G559" s="311"/>
      <c r="H559" s="312"/>
      <c r="I559" s="163"/>
    </row>
    <row r="560" spans="1:9" ht="15.75" x14ac:dyDescent="0.25">
      <c r="A560" s="160"/>
      <c r="B560" s="159"/>
      <c r="C560" s="159"/>
      <c r="D560" s="159"/>
      <c r="E560" s="161"/>
      <c r="F560" s="162"/>
      <c r="G560" s="311"/>
      <c r="H560" s="312"/>
      <c r="I560" s="163"/>
    </row>
    <row r="561" spans="1:9" ht="15.75" x14ac:dyDescent="0.25">
      <c r="A561" s="160"/>
      <c r="B561" s="159"/>
      <c r="C561" s="159"/>
      <c r="D561" s="159"/>
      <c r="E561" s="161"/>
      <c r="F561" s="162"/>
      <c r="G561" s="311"/>
      <c r="H561" s="312"/>
      <c r="I561" s="163"/>
    </row>
    <row r="562" spans="1:9" ht="15.75" x14ac:dyDescent="0.25">
      <c r="A562" s="160"/>
      <c r="B562" s="159"/>
      <c r="C562" s="159"/>
      <c r="D562" s="159"/>
      <c r="E562" s="161"/>
      <c r="F562" s="162"/>
      <c r="G562" s="311"/>
      <c r="H562" s="312"/>
      <c r="I562" s="163"/>
    </row>
    <row r="563" spans="1:9" ht="15.75" x14ac:dyDescent="0.25">
      <c r="A563" s="160"/>
      <c r="B563" s="159"/>
      <c r="C563" s="159"/>
      <c r="D563" s="159"/>
      <c r="E563" s="161"/>
      <c r="F563" s="162"/>
      <c r="G563" s="311"/>
      <c r="H563" s="312"/>
      <c r="I563" s="163"/>
    </row>
    <row r="564" spans="1:9" ht="15.75" x14ac:dyDescent="0.25">
      <c r="A564" s="160"/>
      <c r="B564" s="159"/>
      <c r="C564" s="159"/>
      <c r="D564" s="159"/>
      <c r="E564" s="161"/>
      <c r="F564" s="162"/>
      <c r="G564" s="311"/>
      <c r="H564" s="312"/>
      <c r="I564" s="163"/>
    </row>
    <row r="565" spans="1:9" ht="15.75" x14ac:dyDescent="0.25">
      <c r="A565" s="160"/>
      <c r="B565" s="159"/>
      <c r="C565" s="159"/>
      <c r="D565" s="159"/>
      <c r="E565" s="161"/>
      <c r="F565" s="162"/>
      <c r="G565" s="311"/>
      <c r="H565" s="312"/>
      <c r="I565" s="163"/>
    </row>
    <row r="566" spans="1:9" ht="15.75" x14ac:dyDescent="0.25">
      <c r="A566" s="160"/>
      <c r="B566" s="159"/>
      <c r="C566" s="159"/>
      <c r="D566" s="159"/>
      <c r="E566" s="161"/>
      <c r="F566" s="162"/>
      <c r="G566" s="311"/>
      <c r="H566" s="312"/>
      <c r="I566" s="163"/>
    </row>
    <row r="567" spans="1:9" ht="15.75" x14ac:dyDescent="0.25">
      <c r="A567" s="160"/>
      <c r="B567" s="159"/>
      <c r="C567" s="159"/>
      <c r="D567" s="159"/>
      <c r="E567" s="161"/>
      <c r="F567" s="162"/>
      <c r="G567" s="311"/>
      <c r="H567" s="312"/>
      <c r="I567" s="163"/>
    </row>
    <row r="568" spans="1:9" ht="15.75" x14ac:dyDescent="0.25">
      <c r="A568" s="160"/>
      <c r="B568" s="159"/>
      <c r="C568" s="159"/>
      <c r="D568" s="159"/>
      <c r="E568" s="161"/>
      <c r="F568" s="162"/>
      <c r="G568" s="311"/>
      <c r="H568" s="312"/>
      <c r="I568" s="163"/>
    </row>
    <row r="569" spans="1:9" ht="15.75" x14ac:dyDescent="0.25">
      <c r="A569" s="160"/>
      <c r="B569" s="159"/>
      <c r="C569" s="159"/>
      <c r="D569" s="159"/>
      <c r="E569" s="161"/>
      <c r="F569" s="162"/>
      <c r="G569" s="311"/>
      <c r="H569" s="312"/>
      <c r="I569" s="163"/>
    </row>
    <row r="570" spans="1:9" ht="15.75" x14ac:dyDescent="0.25">
      <c r="A570" s="160"/>
      <c r="B570" s="159"/>
      <c r="C570" s="159"/>
      <c r="D570" s="159"/>
      <c r="E570" s="161"/>
      <c r="F570" s="162"/>
      <c r="G570" s="311"/>
      <c r="H570" s="312"/>
      <c r="I570" s="163"/>
    </row>
    <row r="571" spans="1:9" ht="15.75" x14ac:dyDescent="0.25">
      <c r="A571" s="160"/>
      <c r="B571" s="159"/>
      <c r="C571" s="159"/>
      <c r="D571" s="159"/>
      <c r="E571" s="161"/>
      <c r="F571" s="162"/>
      <c r="G571" s="311"/>
      <c r="H571" s="312"/>
      <c r="I571" s="163"/>
    </row>
    <row r="572" spans="1:9" ht="15.75" x14ac:dyDescent="0.25">
      <c r="A572" s="160"/>
      <c r="B572" s="159"/>
      <c r="C572" s="159"/>
      <c r="D572" s="159"/>
      <c r="E572" s="161"/>
      <c r="F572" s="162"/>
      <c r="G572" s="311"/>
      <c r="H572" s="312"/>
      <c r="I572" s="163"/>
    </row>
    <row r="573" spans="1:9" ht="15.75" x14ac:dyDescent="0.25">
      <c r="A573" s="160"/>
      <c r="B573" s="159"/>
      <c r="C573" s="159"/>
      <c r="D573" s="159"/>
      <c r="E573" s="161"/>
      <c r="F573" s="162"/>
      <c r="G573" s="311"/>
      <c r="H573" s="312"/>
      <c r="I573" s="163"/>
    </row>
    <row r="574" spans="1:9" ht="15.75" x14ac:dyDescent="0.25">
      <c r="A574" s="160"/>
      <c r="B574" s="159"/>
      <c r="C574" s="159"/>
      <c r="D574" s="159"/>
      <c r="E574" s="161"/>
      <c r="F574" s="162"/>
      <c r="G574" s="311"/>
      <c r="H574" s="312"/>
      <c r="I574" s="163"/>
    </row>
    <row r="575" spans="1:9" ht="15.75" x14ac:dyDescent="0.25">
      <c r="A575" s="160"/>
      <c r="B575" s="159"/>
      <c r="C575" s="159"/>
      <c r="D575" s="159"/>
      <c r="E575" s="161"/>
      <c r="F575" s="162"/>
      <c r="G575" s="311"/>
      <c r="H575" s="312"/>
      <c r="I575" s="163"/>
    </row>
    <row r="576" spans="1:9" ht="15.75" x14ac:dyDescent="0.25">
      <c r="A576" s="160"/>
      <c r="B576" s="159"/>
      <c r="C576" s="159"/>
      <c r="D576" s="159"/>
      <c r="E576" s="161"/>
      <c r="F576" s="162"/>
      <c r="G576" s="311"/>
      <c r="H576" s="312"/>
      <c r="I576" s="163"/>
    </row>
    <row r="577" spans="1:9" ht="15.75" x14ac:dyDescent="0.25">
      <c r="A577" s="160"/>
      <c r="B577" s="159"/>
      <c r="C577" s="159"/>
      <c r="D577" s="159"/>
      <c r="E577" s="161"/>
      <c r="F577" s="162"/>
      <c r="G577" s="311"/>
      <c r="H577" s="312"/>
      <c r="I577" s="163"/>
    </row>
    <row r="578" spans="1:9" ht="15.75" x14ac:dyDescent="0.25">
      <c r="A578" s="160"/>
      <c r="B578" s="159"/>
      <c r="C578" s="159"/>
      <c r="D578" s="159"/>
      <c r="E578" s="161"/>
      <c r="F578" s="162"/>
      <c r="G578" s="311"/>
      <c r="H578" s="312"/>
      <c r="I578" s="163"/>
    </row>
    <row r="579" spans="1:9" ht="15.75" x14ac:dyDescent="0.25">
      <c r="A579" s="160"/>
      <c r="B579" s="159"/>
      <c r="C579" s="159"/>
      <c r="D579" s="159"/>
      <c r="E579" s="161"/>
      <c r="F579" s="162"/>
      <c r="G579" s="311"/>
      <c r="H579" s="312"/>
      <c r="I579" s="163"/>
    </row>
    <row r="580" spans="1:9" ht="15.75" x14ac:dyDescent="0.25">
      <c r="A580" s="160"/>
      <c r="B580" s="159"/>
      <c r="C580" s="159"/>
      <c r="D580" s="159"/>
      <c r="E580" s="161"/>
      <c r="F580" s="162"/>
      <c r="G580" s="311"/>
      <c r="H580" s="312"/>
      <c r="I580" s="163"/>
    </row>
    <row r="581" spans="1:9" ht="15.75" x14ac:dyDescent="0.25">
      <c r="A581" s="160"/>
      <c r="B581" s="159"/>
      <c r="C581" s="159"/>
      <c r="D581" s="159"/>
      <c r="E581" s="161"/>
      <c r="F581" s="162"/>
      <c r="G581" s="311"/>
      <c r="H581" s="312"/>
      <c r="I581" s="163"/>
    </row>
    <row r="582" spans="1:9" ht="15.75" x14ac:dyDescent="0.25">
      <c r="A582" s="160"/>
      <c r="B582" s="159"/>
      <c r="C582" s="159"/>
      <c r="D582" s="159"/>
      <c r="E582" s="161"/>
      <c r="F582" s="162"/>
      <c r="G582" s="311"/>
      <c r="H582" s="312"/>
      <c r="I582" s="163"/>
    </row>
    <row r="583" spans="1:9" ht="15.75" x14ac:dyDescent="0.25">
      <c r="A583" s="160"/>
      <c r="B583" s="159"/>
      <c r="C583" s="159"/>
      <c r="D583" s="159"/>
      <c r="E583" s="161"/>
      <c r="F583" s="162"/>
      <c r="G583" s="311"/>
      <c r="H583" s="312"/>
      <c r="I583" s="163"/>
    </row>
    <row r="584" spans="1:9" ht="15.75" x14ac:dyDescent="0.25">
      <c r="A584" s="160"/>
      <c r="B584" s="159"/>
      <c r="C584" s="159"/>
      <c r="D584" s="159"/>
      <c r="E584" s="161"/>
      <c r="F584" s="162"/>
      <c r="G584" s="311"/>
      <c r="H584" s="312"/>
      <c r="I584" s="163"/>
    </row>
    <row r="585" spans="1:9" ht="15.75" x14ac:dyDescent="0.25">
      <c r="A585" s="160"/>
      <c r="B585" s="159"/>
      <c r="C585" s="159"/>
      <c r="D585" s="159"/>
      <c r="E585" s="161"/>
      <c r="F585" s="162"/>
      <c r="G585" s="311"/>
      <c r="H585" s="312"/>
      <c r="I585" s="163"/>
    </row>
    <row r="586" spans="1:9" ht="15.75" x14ac:dyDescent="0.25">
      <c r="A586" s="160"/>
      <c r="B586" s="159"/>
      <c r="C586" s="159"/>
      <c r="D586" s="159"/>
      <c r="E586" s="161"/>
      <c r="F586" s="162"/>
      <c r="G586" s="311"/>
      <c r="H586" s="312"/>
      <c r="I586" s="163"/>
    </row>
    <row r="587" spans="1:9" ht="15.75" x14ac:dyDescent="0.25">
      <c r="A587" s="160"/>
      <c r="B587" s="159"/>
      <c r="C587" s="159"/>
      <c r="D587" s="159"/>
      <c r="E587" s="161"/>
      <c r="F587" s="162"/>
      <c r="G587" s="311"/>
      <c r="H587" s="312"/>
      <c r="I587" s="163"/>
    </row>
    <row r="588" spans="1:9" ht="15.75" x14ac:dyDescent="0.25">
      <c r="A588" s="160"/>
      <c r="B588" s="159"/>
      <c r="C588" s="159"/>
      <c r="D588" s="159"/>
      <c r="E588" s="161"/>
      <c r="F588" s="162"/>
      <c r="G588" s="311"/>
      <c r="H588" s="312"/>
      <c r="I588" s="163"/>
    </row>
    <row r="589" spans="1:9" ht="15.75" x14ac:dyDescent="0.25">
      <c r="A589" s="160"/>
      <c r="B589" s="159"/>
      <c r="C589" s="159"/>
      <c r="D589" s="159"/>
      <c r="E589" s="161"/>
      <c r="F589" s="162"/>
      <c r="G589" s="311"/>
      <c r="H589" s="312"/>
      <c r="I589" s="163"/>
    </row>
    <row r="590" spans="1:9" ht="15.75" x14ac:dyDescent="0.25">
      <c r="A590" s="160"/>
      <c r="B590" s="159"/>
      <c r="C590" s="159"/>
      <c r="D590" s="159"/>
      <c r="E590" s="161"/>
      <c r="F590" s="162"/>
      <c r="G590" s="311"/>
      <c r="H590" s="312"/>
      <c r="I590" s="163"/>
    </row>
    <row r="591" spans="1:9" ht="15.75" x14ac:dyDescent="0.25">
      <c r="A591" s="160"/>
      <c r="B591" s="159"/>
      <c r="C591" s="159"/>
      <c r="D591" s="159"/>
      <c r="E591" s="161"/>
      <c r="F591" s="162"/>
      <c r="G591" s="311"/>
      <c r="H591" s="312"/>
      <c r="I591" s="163"/>
    </row>
    <row r="592" spans="1:9" ht="15.75" x14ac:dyDescent="0.25">
      <c r="A592" s="160"/>
      <c r="B592" s="159"/>
      <c r="C592" s="159"/>
      <c r="D592" s="159"/>
      <c r="E592" s="161"/>
      <c r="F592" s="162"/>
      <c r="G592" s="311"/>
      <c r="H592" s="312"/>
      <c r="I592" s="163"/>
    </row>
    <row r="593" spans="1:9" ht="15.75" x14ac:dyDescent="0.25">
      <c r="A593" s="160"/>
      <c r="B593" s="159"/>
      <c r="C593" s="159"/>
      <c r="D593" s="159"/>
      <c r="E593" s="161"/>
      <c r="F593" s="162"/>
      <c r="G593" s="311"/>
      <c r="H593" s="312"/>
      <c r="I593" s="163"/>
    </row>
    <row r="594" spans="1:9" ht="15.75" x14ac:dyDescent="0.25">
      <c r="A594" s="160"/>
      <c r="B594" s="159"/>
      <c r="C594" s="159"/>
      <c r="D594" s="159"/>
      <c r="E594" s="161"/>
      <c r="F594" s="162"/>
      <c r="G594" s="311"/>
      <c r="H594" s="312"/>
      <c r="I594" s="163"/>
    </row>
    <row r="595" spans="1:9" ht="15.75" x14ac:dyDescent="0.25">
      <c r="A595" s="160"/>
      <c r="B595" s="159"/>
      <c r="C595" s="159"/>
      <c r="D595" s="159"/>
      <c r="E595" s="161"/>
      <c r="F595" s="162"/>
      <c r="G595" s="311"/>
      <c r="H595" s="312"/>
      <c r="I595" s="163"/>
    </row>
    <row r="596" spans="1:9" ht="15.75" x14ac:dyDescent="0.25">
      <c r="A596" s="160"/>
      <c r="B596" s="159"/>
      <c r="C596" s="159"/>
      <c r="D596" s="159"/>
      <c r="E596" s="161"/>
      <c r="F596" s="162"/>
      <c r="G596" s="311"/>
      <c r="H596" s="312"/>
      <c r="I596" s="163"/>
    </row>
    <row r="597" spans="1:9" ht="15.75" x14ac:dyDescent="0.25">
      <c r="A597" s="160"/>
      <c r="B597" s="159"/>
      <c r="C597" s="159"/>
      <c r="D597" s="159"/>
      <c r="E597" s="161"/>
      <c r="F597" s="162"/>
      <c r="G597" s="311"/>
      <c r="H597" s="312"/>
      <c r="I597" s="163"/>
    </row>
    <row r="598" spans="1:9" ht="15.75" x14ac:dyDescent="0.25">
      <c r="A598" s="160"/>
      <c r="B598" s="159"/>
      <c r="C598" s="159"/>
      <c r="D598" s="159"/>
      <c r="E598" s="161"/>
      <c r="F598" s="162"/>
      <c r="G598" s="311"/>
      <c r="H598" s="312"/>
      <c r="I598" s="163"/>
    </row>
    <row r="599" spans="1:9" ht="15.75" x14ac:dyDescent="0.25">
      <c r="A599" s="160"/>
      <c r="B599" s="159"/>
      <c r="C599" s="159"/>
      <c r="D599" s="159"/>
      <c r="E599" s="161"/>
      <c r="F599" s="162"/>
      <c r="G599" s="311"/>
      <c r="H599" s="312"/>
      <c r="I599" s="163"/>
    </row>
    <row r="600" spans="1:9" ht="15.75" x14ac:dyDescent="0.25">
      <c r="A600" s="160"/>
      <c r="B600" s="159"/>
      <c r="C600" s="159"/>
      <c r="D600" s="159"/>
      <c r="E600" s="161"/>
      <c r="F600" s="162"/>
      <c r="G600" s="311"/>
      <c r="H600" s="312"/>
      <c r="I600" s="163"/>
    </row>
    <row r="601" spans="1:9" ht="15.75" x14ac:dyDescent="0.25">
      <c r="A601" s="160"/>
      <c r="B601" s="159"/>
      <c r="C601" s="159"/>
      <c r="D601" s="159"/>
      <c r="E601" s="161"/>
      <c r="F601" s="162"/>
      <c r="G601" s="311"/>
      <c r="H601" s="312"/>
      <c r="I601" s="163"/>
    </row>
    <row r="602" spans="1:9" ht="15.75" x14ac:dyDescent="0.25">
      <c r="A602" s="160"/>
      <c r="B602" s="159"/>
      <c r="C602" s="159"/>
      <c r="D602" s="159"/>
      <c r="E602" s="161"/>
      <c r="F602" s="162"/>
      <c r="G602" s="311"/>
      <c r="H602" s="312"/>
      <c r="I602" s="163"/>
    </row>
    <row r="603" spans="1:9" ht="15.75" x14ac:dyDescent="0.25">
      <c r="A603" s="160"/>
      <c r="B603" s="159"/>
      <c r="C603" s="159"/>
      <c r="D603" s="159"/>
      <c r="E603" s="161"/>
      <c r="F603" s="162"/>
      <c r="G603" s="311"/>
      <c r="H603" s="312"/>
      <c r="I603" s="163"/>
    </row>
    <row r="604" spans="1:9" ht="15.75" x14ac:dyDescent="0.25">
      <c r="A604" s="160"/>
      <c r="B604" s="159"/>
      <c r="C604" s="159"/>
      <c r="D604" s="159"/>
      <c r="E604" s="161"/>
      <c r="F604" s="162"/>
      <c r="G604" s="311"/>
      <c r="H604" s="312"/>
      <c r="I604" s="163"/>
    </row>
    <row r="605" spans="1:9" ht="15.75" x14ac:dyDescent="0.25">
      <c r="A605" s="160"/>
      <c r="B605" s="159"/>
      <c r="C605" s="159"/>
      <c r="D605" s="159"/>
      <c r="E605" s="161"/>
      <c r="F605" s="162"/>
      <c r="G605" s="311"/>
      <c r="H605" s="312"/>
      <c r="I605" s="163"/>
    </row>
    <row r="606" spans="1:9" ht="15.75" x14ac:dyDescent="0.25">
      <c r="A606" s="160"/>
      <c r="B606" s="159"/>
      <c r="C606" s="159"/>
      <c r="D606" s="159"/>
      <c r="E606" s="161"/>
      <c r="F606" s="162"/>
      <c r="G606" s="311"/>
      <c r="H606" s="312"/>
      <c r="I606" s="163"/>
    </row>
    <row r="607" spans="1:9" ht="15.75" x14ac:dyDescent="0.25">
      <c r="A607" s="160"/>
      <c r="B607" s="159"/>
      <c r="C607" s="159"/>
      <c r="D607" s="159"/>
      <c r="E607" s="161"/>
      <c r="F607" s="162"/>
      <c r="G607" s="311"/>
      <c r="H607" s="312"/>
      <c r="I607" s="163"/>
    </row>
    <row r="608" spans="1:9" ht="15.75" x14ac:dyDescent="0.25">
      <c r="A608" s="160"/>
      <c r="B608" s="159"/>
      <c r="C608" s="159"/>
      <c r="D608" s="159"/>
      <c r="E608" s="161"/>
      <c r="F608" s="162"/>
      <c r="G608" s="311"/>
      <c r="H608" s="312"/>
      <c r="I608" s="163"/>
    </row>
    <row r="609" spans="1:9" ht="15.75" x14ac:dyDescent="0.25">
      <c r="A609" s="160"/>
      <c r="B609" s="159"/>
      <c r="C609" s="159"/>
      <c r="D609" s="159"/>
      <c r="E609" s="161"/>
      <c r="F609" s="162"/>
      <c r="G609" s="311"/>
      <c r="H609" s="312"/>
      <c r="I609" s="163"/>
    </row>
    <row r="610" spans="1:9" ht="15.75" x14ac:dyDescent="0.25">
      <c r="A610" s="160"/>
      <c r="B610" s="159"/>
      <c r="C610" s="159"/>
      <c r="D610" s="159"/>
      <c r="E610" s="161"/>
      <c r="F610" s="162"/>
      <c r="G610" s="311"/>
      <c r="H610" s="312"/>
      <c r="I610" s="163"/>
    </row>
    <row r="611" spans="1:9" ht="15.75" x14ac:dyDescent="0.25">
      <c r="A611" s="160"/>
      <c r="B611" s="159"/>
      <c r="C611" s="159"/>
      <c r="D611" s="159"/>
      <c r="E611" s="161"/>
      <c r="F611" s="162"/>
      <c r="G611" s="311"/>
      <c r="H611" s="312"/>
      <c r="I611" s="163"/>
    </row>
    <row r="612" spans="1:9" ht="15.75" x14ac:dyDescent="0.25">
      <c r="A612" s="160"/>
      <c r="B612" s="159"/>
      <c r="C612" s="159"/>
      <c r="D612" s="159"/>
      <c r="E612" s="161"/>
      <c r="F612" s="162"/>
      <c r="G612" s="311"/>
      <c r="H612" s="312"/>
      <c r="I612" s="163"/>
    </row>
    <row r="613" spans="1:9" ht="15.75" x14ac:dyDescent="0.25">
      <c r="A613" s="160"/>
      <c r="B613" s="159"/>
      <c r="C613" s="159"/>
      <c r="D613" s="159"/>
      <c r="E613" s="161"/>
      <c r="F613" s="162"/>
      <c r="G613" s="311"/>
      <c r="H613" s="312"/>
      <c r="I613" s="163"/>
    </row>
    <row r="614" spans="1:9" ht="15.75" x14ac:dyDescent="0.25">
      <c r="A614" s="160"/>
      <c r="B614" s="159"/>
      <c r="C614" s="159"/>
      <c r="D614" s="159"/>
      <c r="E614" s="161"/>
      <c r="F614" s="162"/>
      <c r="G614" s="311"/>
      <c r="H614" s="312"/>
      <c r="I614" s="163"/>
    </row>
    <row r="615" spans="1:9" ht="15.75" x14ac:dyDescent="0.25">
      <c r="A615" s="160"/>
      <c r="B615" s="159"/>
      <c r="C615" s="159"/>
      <c r="D615" s="159"/>
      <c r="E615" s="161"/>
      <c r="F615" s="162"/>
      <c r="G615" s="311"/>
      <c r="H615" s="312"/>
      <c r="I615" s="163"/>
    </row>
    <row r="616" spans="1:9" ht="15.75" x14ac:dyDescent="0.25">
      <c r="A616" s="160"/>
      <c r="B616" s="159"/>
      <c r="C616" s="159"/>
      <c r="D616" s="159"/>
      <c r="E616" s="161"/>
      <c r="F616" s="162"/>
      <c r="G616" s="311"/>
      <c r="H616" s="312"/>
      <c r="I616" s="163"/>
    </row>
    <row r="617" spans="1:9" ht="15.75" x14ac:dyDescent="0.25">
      <c r="A617" s="160"/>
      <c r="B617" s="159"/>
      <c r="C617" s="159"/>
      <c r="D617" s="159"/>
      <c r="E617" s="161"/>
      <c r="F617" s="162"/>
      <c r="G617" s="311"/>
      <c r="H617" s="312"/>
      <c r="I617" s="163"/>
    </row>
    <row r="618" spans="1:9" ht="15.75" x14ac:dyDescent="0.25">
      <c r="A618" s="160"/>
      <c r="B618" s="159"/>
      <c r="C618" s="159"/>
      <c r="D618" s="159"/>
      <c r="E618" s="161"/>
      <c r="F618" s="162"/>
      <c r="G618" s="311"/>
      <c r="H618" s="312"/>
      <c r="I618" s="163"/>
    </row>
    <row r="619" spans="1:9" ht="15.75" x14ac:dyDescent="0.25">
      <c r="A619" s="160"/>
      <c r="B619" s="159"/>
      <c r="C619" s="159"/>
      <c r="D619" s="159"/>
      <c r="E619" s="161"/>
      <c r="F619" s="162"/>
      <c r="G619" s="311"/>
      <c r="H619" s="312"/>
      <c r="I619" s="163"/>
    </row>
    <row r="620" spans="1:9" ht="15.75" x14ac:dyDescent="0.25">
      <c r="A620" s="160"/>
      <c r="B620" s="159"/>
      <c r="C620" s="159"/>
      <c r="D620" s="159"/>
      <c r="E620" s="161"/>
      <c r="F620" s="162"/>
      <c r="G620" s="311"/>
      <c r="H620" s="312"/>
      <c r="I620" s="163"/>
    </row>
    <row r="621" spans="1:9" ht="15.75" x14ac:dyDescent="0.25">
      <c r="A621" s="160"/>
      <c r="B621" s="159"/>
      <c r="C621" s="159"/>
      <c r="D621" s="159"/>
      <c r="E621" s="161"/>
      <c r="F621" s="162"/>
      <c r="G621" s="311"/>
      <c r="H621" s="312"/>
      <c r="I621" s="163"/>
    </row>
    <row r="622" spans="1:9" ht="15.75" x14ac:dyDescent="0.25">
      <c r="A622" s="160"/>
      <c r="B622" s="159"/>
      <c r="C622" s="159"/>
      <c r="D622" s="159"/>
      <c r="E622" s="161"/>
      <c r="F622" s="162"/>
      <c r="G622" s="311"/>
      <c r="H622" s="312"/>
      <c r="I622" s="163"/>
    </row>
    <row r="623" spans="1:9" ht="15.75" x14ac:dyDescent="0.25">
      <c r="A623" s="160"/>
      <c r="B623" s="159"/>
      <c r="C623" s="159"/>
      <c r="D623" s="159"/>
      <c r="E623" s="161"/>
      <c r="F623" s="162"/>
      <c r="G623" s="311"/>
      <c r="H623" s="312"/>
      <c r="I623" s="163"/>
    </row>
    <row r="624" spans="1:9" ht="15.75" x14ac:dyDescent="0.25">
      <c r="A624" s="160"/>
      <c r="B624" s="159"/>
      <c r="C624" s="159"/>
      <c r="D624" s="159"/>
      <c r="E624" s="161"/>
      <c r="F624" s="162"/>
      <c r="G624" s="311"/>
      <c r="H624" s="312"/>
      <c r="I624" s="163"/>
    </row>
    <row r="625" spans="1:9" ht="15.75" x14ac:dyDescent="0.25">
      <c r="A625" s="160"/>
      <c r="B625" s="159"/>
      <c r="C625" s="159"/>
      <c r="D625" s="159"/>
      <c r="E625" s="161"/>
      <c r="F625" s="162"/>
      <c r="G625" s="311"/>
      <c r="H625" s="312"/>
      <c r="I625" s="163"/>
    </row>
    <row r="626" spans="1:9" ht="15.75" x14ac:dyDescent="0.25">
      <c r="A626" s="160"/>
      <c r="B626" s="159"/>
      <c r="C626" s="159"/>
      <c r="D626" s="159"/>
      <c r="E626" s="161"/>
      <c r="F626" s="162"/>
      <c r="G626" s="311"/>
      <c r="H626" s="312"/>
      <c r="I626" s="163"/>
    </row>
    <row r="627" spans="1:9" ht="15.75" x14ac:dyDescent="0.25">
      <c r="A627" s="160"/>
      <c r="B627" s="159"/>
      <c r="C627" s="159"/>
      <c r="D627" s="159"/>
      <c r="E627" s="161"/>
      <c r="F627" s="162"/>
      <c r="G627" s="311"/>
      <c r="H627" s="312"/>
      <c r="I627" s="163"/>
    </row>
    <row r="628" spans="1:9" ht="15.75" x14ac:dyDescent="0.25">
      <c r="A628" s="160"/>
      <c r="B628" s="159"/>
      <c r="C628" s="159"/>
      <c r="D628" s="159"/>
      <c r="E628" s="161"/>
      <c r="F628" s="162"/>
      <c r="G628" s="311"/>
      <c r="H628" s="312"/>
      <c r="I628" s="163"/>
    </row>
    <row r="629" spans="1:9" ht="15.75" x14ac:dyDescent="0.25">
      <c r="A629" s="160"/>
      <c r="B629" s="159"/>
      <c r="C629" s="159"/>
      <c r="D629" s="159"/>
      <c r="E629" s="161"/>
      <c r="F629" s="162"/>
      <c r="G629" s="311"/>
      <c r="H629" s="312"/>
      <c r="I629" s="163"/>
    </row>
    <row r="630" spans="1:9" ht="15.75" x14ac:dyDescent="0.25">
      <c r="A630" s="160"/>
      <c r="B630" s="159"/>
      <c r="C630" s="159"/>
      <c r="D630" s="159"/>
      <c r="E630" s="161"/>
      <c r="F630" s="162"/>
      <c r="G630" s="311"/>
      <c r="H630" s="312"/>
      <c r="I630" s="163"/>
    </row>
    <row r="631" spans="1:9" ht="15.75" x14ac:dyDescent="0.25">
      <c r="A631" s="160"/>
      <c r="B631" s="159"/>
      <c r="C631" s="159"/>
      <c r="D631" s="159"/>
      <c r="E631" s="161"/>
      <c r="F631" s="162"/>
      <c r="G631" s="311"/>
      <c r="H631" s="312"/>
      <c r="I631" s="163"/>
    </row>
    <row r="632" spans="1:9" ht="15.75" x14ac:dyDescent="0.25">
      <c r="A632" s="160"/>
      <c r="B632" s="159"/>
      <c r="C632" s="159"/>
      <c r="D632" s="159"/>
      <c r="E632" s="161"/>
      <c r="F632" s="162"/>
      <c r="G632" s="311"/>
      <c r="H632" s="312"/>
      <c r="I632" s="163"/>
    </row>
    <row r="633" spans="1:9" ht="15.75" x14ac:dyDescent="0.25">
      <c r="A633" s="160"/>
      <c r="B633" s="159"/>
      <c r="C633" s="159"/>
      <c r="D633" s="159"/>
      <c r="E633" s="161"/>
      <c r="F633" s="162"/>
      <c r="G633" s="311"/>
      <c r="H633" s="312"/>
      <c r="I633" s="163"/>
    </row>
    <row r="634" spans="1:9" ht="15.75" x14ac:dyDescent="0.25">
      <c r="A634" s="160"/>
      <c r="B634" s="159"/>
      <c r="C634" s="159"/>
      <c r="D634" s="159"/>
      <c r="E634" s="161"/>
      <c r="F634" s="162"/>
      <c r="G634" s="311"/>
      <c r="H634" s="312"/>
      <c r="I634" s="163"/>
    </row>
    <row r="635" spans="1:9" ht="15.75" x14ac:dyDescent="0.25">
      <c r="A635" s="160"/>
      <c r="B635" s="159"/>
      <c r="C635" s="159"/>
      <c r="D635" s="159"/>
      <c r="E635" s="161"/>
      <c r="F635" s="162"/>
      <c r="G635" s="311"/>
      <c r="H635" s="312"/>
      <c r="I635" s="163"/>
    </row>
    <row r="636" spans="1:9" ht="15.75" x14ac:dyDescent="0.25">
      <c r="A636" s="160"/>
      <c r="B636" s="159"/>
      <c r="C636" s="159"/>
      <c r="D636" s="159"/>
      <c r="E636" s="161"/>
      <c r="F636" s="162"/>
      <c r="G636" s="311"/>
      <c r="H636" s="312"/>
      <c r="I636" s="163"/>
    </row>
    <row r="637" spans="1:9" ht="15.75" x14ac:dyDescent="0.25">
      <c r="A637" s="160"/>
      <c r="B637" s="159"/>
      <c r="C637" s="159"/>
      <c r="D637" s="159"/>
      <c r="E637" s="161"/>
      <c r="F637" s="162"/>
      <c r="G637" s="311"/>
      <c r="H637" s="312"/>
      <c r="I637" s="163"/>
    </row>
    <row r="638" spans="1:9" ht="15.75" x14ac:dyDescent="0.25">
      <c r="A638" s="160"/>
      <c r="B638" s="159"/>
      <c r="C638" s="159"/>
      <c r="D638" s="159"/>
      <c r="E638" s="161"/>
      <c r="F638" s="162"/>
      <c r="G638" s="311"/>
      <c r="H638" s="312"/>
      <c r="I638" s="163"/>
    </row>
    <row r="639" spans="1:9" ht="15.75" x14ac:dyDescent="0.25">
      <c r="A639" s="160"/>
      <c r="B639" s="159"/>
      <c r="C639" s="159"/>
      <c r="D639" s="159"/>
      <c r="E639" s="161"/>
      <c r="F639" s="162"/>
      <c r="G639" s="311"/>
      <c r="H639" s="312"/>
      <c r="I639" s="163"/>
    </row>
    <row r="640" spans="1:9" ht="15.75" x14ac:dyDescent="0.25">
      <c r="A640" s="160"/>
      <c r="B640" s="159"/>
      <c r="C640" s="159"/>
      <c r="D640" s="159"/>
      <c r="E640" s="161"/>
      <c r="F640" s="162"/>
      <c r="G640" s="311"/>
      <c r="H640" s="312"/>
      <c r="I640" s="163"/>
    </row>
    <row r="641" spans="1:9" ht="15.75" x14ac:dyDescent="0.25">
      <c r="A641" s="160"/>
      <c r="B641" s="159"/>
      <c r="C641" s="159"/>
      <c r="D641" s="159"/>
      <c r="E641" s="161"/>
      <c r="F641" s="162"/>
      <c r="G641" s="311"/>
      <c r="H641" s="312"/>
      <c r="I641" s="163"/>
    </row>
    <row r="642" spans="1:9" ht="15.75" x14ac:dyDescent="0.25">
      <c r="A642" s="160"/>
      <c r="B642" s="159"/>
      <c r="C642" s="159"/>
      <c r="D642" s="159"/>
      <c r="E642" s="161"/>
      <c r="F642" s="162"/>
      <c r="G642" s="311"/>
      <c r="H642" s="312"/>
      <c r="I642" s="163"/>
    </row>
    <row r="643" spans="1:9" ht="15.75" x14ac:dyDescent="0.25">
      <c r="A643" s="160"/>
      <c r="B643" s="159"/>
      <c r="C643" s="159"/>
      <c r="D643" s="159"/>
      <c r="E643" s="161"/>
      <c r="F643" s="162"/>
      <c r="G643" s="311"/>
      <c r="H643" s="312"/>
      <c r="I643" s="163"/>
    </row>
    <row r="644" spans="1:9" ht="15.75" x14ac:dyDescent="0.25">
      <c r="A644" s="160"/>
      <c r="B644" s="159"/>
      <c r="C644" s="159"/>
      <c r="D644" s="159"/>
      <c r="E644" s="161"/>
      <c r="F644" s="162"/>
      <c r="G644" s="311"/>
      <c r="H644" s="312"/>
      <c r="I644" s="163"/>
    </row>
    <row r="645" spans="1:9" ht="15.75" x14ac:dyDescent="0.25">
      <c r="A645" s="160"/>
      <c r="B645" s="159"/>
      <c r="C645" s="159"/>
      <c r="D645" s="159"/>
      <c r="E645" s="161"/>
      <c r="F645" s="162"/>
      <c r="G645" s="311"/>
      <c r="H645" s="312"/>
      <c r="I645" s="163"/>
    </row>
    <row r="646" spans="1:9" ht="15.75" x14ac:dyDescent="0.25">
      <c r="A646" s="160"/>
      <c r="B646" s="159"/>
      <c r="C646" s="159"/>
      <c r="D646" s="159"/>
      <c r="E646" s="161"/>
      <c r="F646" s="162"/>
      <c r="G646" s="311"/>
      <c r="H646" s="312"/>
      <c r="I646" s="163"/>
    </row>
    <row r="647" spans="1:9" ht="15.75" x14ac:dyDescent="0.25">
      <c r="A647" s="160"/>
      <c r="B647" s="159"/>
      <c r="C647" s="159"/>
      <c r="D647" s="159"/>
      <c r="E647" s="161"/>
      <c r="F647" s="162"/>
      <c r="G647" s="311"/>
      <c r="H647" s="312"/>
      <c r="I647" s="163"/>
    </row>
    <row r="648" spans="1:9" ht="15.75" x14ac:dyDescent="0.25">
      <c r="A648" s="160"/>
      <c r="B648" s="159"/>
      <c r="C648" s="159"/>
      <c r="D648" s="159"/>
      <c r="E648" s="161"/>
      <c r="F648" s="162"/>
      <c r="G648" s="311"/>
      <c r="H648" s="312"/>
      <c r="I648" s="163"/>
    </row>
    <row r="649" spans="1:9" ht="15.75" x14ac:dyDescent="0.25">
      <c r="A649" s="160"/>
      <c r="B649" s="159"/>
      <c r="C649" s="159"/>
      <c r="D649" s="159"/>
      <c r="E649" s="161"/>
      <c r="F649" s="162"/>
      <c r="G649" s="311"/>
      <c r="H649" s="312"/>
      <c r="I649" s="163"/>
    </row>
    <row r="650" spans="1:9" ht="15.75" x14ac:dyDescent="0.25">
      <c r="A650" s="160"/>
      <c r="B650" s="159"/>
      <c r="C650" s="159"/>
      <c r="D650" s="159"/>
      <c r="E650" s="161"/>
      <c r="F650" s="162"/>
      <c r="G650" s="311"/>
      <c r="H650" s="312"/>
      <c r="I650" s="163"/>
    </row>
    <row r="651" spans="1:9" ht="15.75" x14ac:dyDescent="0.25">
      <c r="A651" s="160"/>
      <c r="B651" s="159"/>
      <c r="C651" s="159"/>
      <c r="D651" s="159"/>
      <c r="E651" s="161"/>
      <c r="F651" s="162"/>
      <c r="G651" s="311"/>
      <c r="H651" s="312"/>
      <c r="I651" s="163"/>
    </row>
    <row r="652" spans="1:9" ht="15.75" x14ac:dyDescent="0.25">
      <c r="A652" s="160"/>
      <c r="B652" s="159"/>
      <c r="C652" s="159"/>
      <c r="D652" s="159"/>
      <c r="E652" s="161"/>
      <c r="F652" s="162"/>
      <c r="G652" s="311"/>
      <c r="H652" s="312"/>
      <c r="I652" s="163"/>
    </row>
    <row r="653" spans="1:9" ht="15.75" x14ac:dyDescent="0.25">
      <c r="A653" s="160"/>
      <c r="B653" s="159"/>
      <c r="C653" s="159"/>
      <c r="D653" s="159"/>
      <c r="E653" s="161"/>
      <c r="F653" s="162"/>
      <c r="G653" s="311"/>
      <c r="H653" s="312"/>
      <c r="I653" s="163"/>
    </row>
    <row r="654" spans="1:9" ht="15.75" x14ac:dyDescent="0.25">
      <c r="A654" s="160"/>
      <c r="B654" s="159"/>
      <c r="C654" s="159"/>
      <c r="D654" s="159"/>
      <c r="E654" s="161"/>
      <c r="F654" s="162"/>
      <c r="G654" s="311"/>
      <c r="H654" s="312"/>
      <c r="I654" s="163"/>
    </row>
    <row r="655" spans="1:9" ht="15.75" x14ac:dyDescent="0.25">
      <c r="A655" s="160"/>
      <c r="B655" s="159"/>
      <c r="C655" s="159"/>
      <c r="D655" s="159"/>
      <c r="E655" s="161"/>
      <c r="F655" s="162"/>
      <c r="G655" s="311"/>
      <c r="H655" s="312"/>
      <c r="I655" s="163"/>
    </row>
    <row r="656" spans="1:9" ht="15.75" x14ac:dyDescent="0.25">
      <c r="A656" s="160"/>
      <c r="B656" s="159"/>
      <c r="C656" s="159"/>
      <c r="D656" s="159"/>
      <c r="E656" s="161"/>
      <c r="F656" s="162"/>
      <c r="G656" s="311"/>
      <c r="H656" s="312"/>
      <c r="I656" s="163"/>
    </row>
    <row r="657" spans="1:9" ht="15.75" x14ac:dyDescent="0.25">
      <c r="A657" s="160"/>
      <c r="B657" s="159"/>
      <c r="C657" s="159"/>
      <c r="D657" s="159"/>
      <c r="E657" s="161"/>
      <c r="F657" s="162"/>
      <c r="G657" s="311"/>
      <c r="H657" s="312"/>
      <c r="I657" s="163"/>
    </row>
    <row r="658" spans="1:9" ht="15.75" x14ac:dyDescent="0.25">
      <c r="A658" s="160"/>
      <c r="B658" s="159"/>
      <c r="C658" s="159"/>
      <c r="D658" s="159"/>
      <c r="E658" s="161"/>
      <c r="F658" s="162"/>
      <c r="G658" s="311"/>
      <c r="H658" s="312"/>
      <c r="I658" s="163"/>
    </row>
    <row r="659" spans="1:9" ht="15.75" x14ac:dyDescent="0.25">
      <c r="A659" s="160"/>
      <c r="B659" s="159"/>
      <c r="C659" s="159"/>
      <c r="D659" s="159"/>
      <c r="E659" s="161"/>
      <c r="F659" s="162"/>
      <c r="G659" s="311"/>
      <c r="H659" s="312"/>
      <c r="I659" s="163"/>
    </row>
    <row r="660" spans="1:9" ht="15.75" x14ac:dyDescent="0.25">
      <c r="A660" s="160"/>
      <c r="B660" s="159"/>
      <c r="C660" s="159"/>
      <c r="D660" s="159"/>
      <c r="E660" s="161"/>
      <c r="F660" s="162"/>
      <c r="G660" s="311"/>
      <c r="H660" s="312"/>
      <c r="I660" s="163"/>
    </row>
    <row r="661" spans="1:9" ht="15.75" x14ac:dyDescent="0.25">
      <c r="A661" s="160"/>
      <c r="B661" s="159"/>
      <c r="C661" s="159"/>
      <c r="D661" s="159"/>
      <c r="E661" s="161"/>
      <c r="F661" s="162"/>
      <c r="G661" s="311"/>
      <c r="H661" s="312"/>
      <c r="I661" s="163"/>
    </row>
    <row r="662" spans="1:9" ht="15.75" x14ac:dyDescent="0.25">
      <c r="A662" s="160"/>
      <c r="B662" s="159"/>
      <c r="C662" s="159"/>
      <c r="D662" s="159"/>
      <c r="E662" s="161"/>
      <c r="F662" s="162"/>
      <c r="G662" s="311"/>
      <c r="H662" s="312"/>
      <c r="I662" s="163"/>
    </row>
    <row r="663" spans="1:9" ht="15.75" x14ac:dyDescent="0.25">
      <c r="A663" s="160"/>
      <c r="B663" s="159"/>
      <c r="C663" s="159"/>
      <c r="D663" s="159"/>
      <c r="E663" s="161"/>
      <c r="F663" s="162"/>
      <c r="G663" s="311"/>
      <c r="H663" s="312"/>
      <c r="I663" s="163"/>
    </row>
    <row r="664" spans="1:9" ht="15.75" x14ac:dyDescent="0.25">
      <c r="A664" s="160"/>
      <c r="B664" s="159"/>
      <c r="C664" s="159"/>
      <c r="D664" s="159"/>
      <c r="E664" s="161"/>
      <c r="F664" s="162"/>
      <c r="G664" s="311"/>
      <c r="H664" s="312"/>
      <c r="I664" s="163"/>
    </row>
    <row r="665" spans="1:9" ht="15.75" x14ac:dyDescent="0.25">
      <c r="A665" s="160"/>
      <c r="B665" s="159"/>
      <c r="C665" s="159"/>
      <c r="D665" s="159"/>
      <c r="E665" s="161"/>
      <c r="F665" s="162"/>
      <c r="G665" s="311"/>
      <c r="H665" s="312"/>
      <c r="I665" s="163"/>
    </row>
    <row r="666" spans="1:9" ht="15.75" x14ac:dyDescent="0.25">
      <c r="A666" s="160"/>
      <c r="B666" s="159"/>
      <c r="C666" s="159"/>
      <c r="D666" s="159"/>
      <c r="E666" s="161"/>
      <c r="F666" s="162"/>
      <c r="G666" s="311"/>
      <c r="H666" s="312"/>
      <c r="I666" s="163"/>
    </row>
    <row r="667" spans="1:9" ht="15.75" x14ac:dyDescent="0.25">
      <c r="A667" s="160"/>
      <c r="B667" s="159"/>
      <c r="C667" s="159"/>
      <c r="D667" s="159"/>
      <c r="E667" s="161"/>
      <c r="F667" s="162"/>
      <c r="G667" s="311"/>
      <c r="H667" s="312"/>
      <c r="I667" s="163"/>
    </row>
    <row r="668" spans="1:9" ht="15.75" x14ac:dyDescent="0.25">
      <c r="A668" s="160"/>
      <c r="B668" s="159"/>
      <c r="C668" s="159"/>
      <c r="D668" s="159"/>
      <c r="E668" s="161"/>
      <c r="F668" s="162"/>
      <c r="G668" s="311"/>
      <c r="H668" s="312"/>
      <c r="I668" s="163"/>
    </row>
    <row r="669" spans="1:9" ht="15.75" x14ac:dyDescent="0.25">
      <c r="A669" s="160"/>
      <c r="B669" s="159"/>
      <c r="C669" s="159"/>
      <c r="D669" s="159"/>
      <c r="E669" s="161"/>
      <c r="F669" s="162"/>
      <c r="G669" s="311"/>
      <c r="H669" s="312"/>
      <c r="I669" s="163"/>
    </row>
    <row r="670" spans="1:9" ht="15.75" x14ac:dyDescent="0.25">
      <c r="A670" s="160"/>
      <c r="B670" s="159"/>
      <c r="C670" s="159"/>
      <c r="D670" s="159"/>
      <c r="E670" s="161"/>
      <c r="F670" s="162"/>
      <c r="G670" s="311"/>
      <c r="H670" s="312"/>
      <c r="I670" s="163"/>
    </row>
    <row r="671" spans="1:9" ht="15.75" x14ac:dyDescent="0.25">
      <c r="A671" s="160"/>
      <c r="B671" s="159"/>
      <c r="C671" s="159"/>
      <c r="D671" s="159"/>
      <c r="E671" s="161"/>
      <c r="F671" s="162"/>
      <c r="G671" s="311"/>
      <c r="H671" s="312"/>
      <c r="I671" s="163"/>
    </row>
    <row r="672" spans="1:9" ht="15.75" x14ac:dyDescent="0.25">
      <c r="A672" s="160"/>
      <c r="B672" s="159"/>
      <c r="C672" s="159"/>
      <c r="D672" s="159"/>
      <c r="E672" s="161"/>
      <c r="F672" s="162"/>
      <c r="G672" s="311"/>
      <c r="H672" s="312"/>
      <c r="I672" s="163"/>
    </row>
    <row r="673" spans="1:9" ht="15.75" x14ac:dyDescent="0.25">
      <c r="A673" s="160"/>
      <c r="B673" s="159"/>
      <c r="C673" s="159"/>
      <c r="D673" s="159"/>
      <c r="E673" s="161"/>
      <c r="F673" s="162"/>
      <c r="G673" s="311"/>
      <c r="H673" s="312"/>
      <c r="I673" s="163"/>
    </row>
    <row r="674" spans="1:9" ht="15.75" x14ac:dyDescent="0.25">
      <c r="A674" s="160"/>
      <c r="B674" s="159"/>
      <c r="C674" s="159"/>
      <c r="D674" s="159"/>
      <c r="E674" s="161"/>
      <c r="F674" s="162"/>
      <c r="G674" s="311"/>
      <c r="H674" s="312"/>
      <c r="I674" s="163"/>
    </row>
    <row r="675" spans="1:9" ht="15.75" x14ac:dyDescent="0.25">
      <c r="A675" s="160"/>
      <c r="B675" s="159"/>
      <c r="C675" s="159"/>
      <c r="D675" s="159"/>
      <c r="E675" s="161"/>
      <c r="F675" s="162"/>
      <c r="G675" s="311"/>
      <c r="H675" s="312"/>
      <c r="I675" s="163"/>
    </row>
    <row r="676" spans="1:9" ht="15.75" x14ac:dyDescent="0.25">
      <c r="A676" s="160"/>
      <c r="B676" s="159"/>
      <c r="C676" s="159"/>
      <c r="D676" s="159"/>
      <c r="E676" s="161"/>
      <c r="F676" s="162"/>
      <c r="G676" s="311"/>
      <c r="H676" s="312"/>
      <c r="I676" s="163"/>
    </row>
    <row r="677" spans="1:9" ht="15.75" x14ac:dyDescent="0.25">
      <c r="A677" s="160"/>
      <c r="B677" s="159"/>
      <c r="C677" s="159"/>
      <c r="D677" s="159"/>
      <c r="E677" s="161"/>
      <c r="F677" s="162"/>
      <c r="G677" s="311"/>
      <c r="H677" s="312"/>
      <c r="I677" s="163"/>
    </row>
    <row r="678" spans="1:9" ht="15.75" x14ac:dyDescent="0.25">
      <c r="A678" s="160"/>
      <c r="B678" s="159"/>
      <c r="C678" s="159"/>
      <c r="D678" s="159"/>
      <c r="E678" s="161"/>
      <c r="F678" s="162"/>
      <c r="G678" s="311"/>
      <c r="H678" s="312"/>
      <c r="I678" s="163"/>
    </row>
    <row r="679" spans="1:9" ht="15.75" x14ac:dyDescent="0.25">
      <c r="A679" s="160"/>
      <c r="B679" s="159"/>
      <c r="C679" s="159"/>
      <c r="D679" s="159"/>
      <c r="E679" s="161"/>
      <c r="F679" s="162"/>
      <c r="G679" s="311"/>
      <c r="H679" s="312"/>
      <c r="I679" s="163"/>
    </row>
    <row r="680" spans="1:9" ht="15.75" x14ac:dyDescent="0.25">
      <c r="A680" s="160"/>
      <c r="B680" s="159"/>
      <c r="C680" s="159"/>
      <c r="D680" s="159"/>
      <c r="E680" s="161"/>
      <c r="F680" s="162"/>
      <c r="G680" s="311"/>
      <c r="H680" s="312"/>
      <c r="I680" s="163"/>
    </row>
    <row r="681" spans="1:9" ht="15.75" x14ac:dyDescent="0.25">
      <c r="A681" s="160"/>
      <c r="B681" s="159"/>
      <c r="C681" s="159"/>
      <c r="D681" s="159"/>
      <c r="E681" s="161"/>
      <c r="F681" s="162"/>
      <c r="G681" s="311"/>
      <c r="H681" s="312"/>
      <c r="I681" s="163"/>
    </row>
    <row r="682" spans="1:9" ht="15.75" x14ac:dyDescent="0.25">
      <c r="A682" s="160"/>
      <c r="B682" s="159"/>
      <c r="C682" s="159"/>
      <c r="D682" s="159"/>
      <c r="E682" s="161"/>
      <c r="F682" s="162"/>
      <c r="G682" s="311"/>
      <c r="H682" s="312"/>
      <c r="I682" s="163"/>
    </row>
    <row r="683" spans="1:9" ht="15.75" x14ac:dyDescent="0.25">
      <c r="A683" s="160"/>
      <c r="B683" s="159"/>
      <c r="C683" s="159"/>
      <c r="D683" s="159"/>
      <c r="E683" s="161"/>
      <c r="F683" s="162"/>
      <c r="G683" s="311"/>
      <c r="H683" s="312"/>
      <c r="I683" s="163"/>
    </row>
    <row r="684" spans="1:9" ht="15.75" x14ac:dyDescent="0.25">
      <c r="A684" s="160"/>
      <c r="B684" s="159"/>
      <c r="C684" s="159"/>
      <c r="D684" s="159"/>
      <c r="E684" s="161"/>
      <c r="F684" s="162"/>
      <c r="G684" s="311"/>
      <c r="H684" s="312"/>
      <c r="I684" s="163"/>
    </row>
    <row r="685" spans="1:9" ht="15.75" x14ac:dyDescent="0.25">
      <c r="A685" s="160"/>
      <c r="B685" s="159"/>
      <c r="C685" s="159"/>
      <c r="D685" s="159"/>
      <c r="E685" s="161"/>
      <c r="F685" s="162"/>
      <c r="G685" s="311"/>
      <c r="H685" s="312"/>
      <c r="I685" s="163"/>
    </row>
    <row r="686" spans="1:9" ht="15.75" x14ac:dyDescent="0.25">
      <c r="A686" s="160"/>
      <c r="B686" s="159"/>
      <c r="C686" s="159"/>
      <c r="D686" s="159"/>
      <c r="E686" s="161"/>
      <c r="F686" s="162"/>
      <c r="G686" s="311"/>
      <c r="H686" s="312"/>
      <c r="I686" s="163"/>
    </row>
    <row r="687" spans="1:9" ht="15.75" x14ac:dyDescent="0.25">
      <c r="A687" s="160"/>
      <c r="B687" s="159"/>
      <c r="C687" s="159"/>
      <c r="D687" s="159"/>
      <c r="E687" s="161"/>
      <c r="F687" s="162"/>
      <c r="G687" s="311"/>
      <c r="H687" s="312"/>
      <c r="I687" s="163"/>
    </row>
    <row r="688" spans="1:9" ht="15.75" x14ac:dyDescent="0.25">
      <c r="A688" s="160"/>
      <c r="B688" s="159"/>
      <c r="C688" s="159"/>
      <c r="D688" s="159"/>
      <c r="E688" s="161"/>
      <c r="F688" s="162"/>
      <c r="G688" s="311"/>
      <c r="H688" s="312"/>
      <c r="I688" s="163"/>
    </row>
    <row r="689" spans="1:9" ht="15.75" x14ac:dyDescent="0.25">
      <c r="A689" s="160"/>
      <c r="B689" s="159"/>
      <c r="C689" s="159"/>
      <c r="D689" s="159"/>
      <c r="E689" s="161"/>
      <c r="F689" s="162"/>
      <c r="G689" s="311"/>
      <c r="H689" s="312"/>
      <c r="I689" s="163"/>
    </row>
    <row r="690" spans="1:9" ht="15.75" x14ac:dyDescent="0.25">
      <c r="A690" s="160"/>
      <c r="B690" s="159"/>
      <c r="C690" s="159"/>
      <c r="D690" s="159"/>
      <c r="E690" s="161"/>
      <c r="F690" s="162"/>
      <c r="G690" s="311"/>
      <c r="H690" s="312"/>
      <c r="I690" s="163"/>
    </row>
    <row r="691" spans="1:9" ht="15.75" x14ac:dyDescent="0.25">
      <c r="A691" s="160"/>
      <c r="B691" s="159"/>
      <c r="C691" s="159"/>
      <c r="D691" s="159"/>
      <c r="E691" s="161"/>
      <c r="F691" s="162"/>
      <c r="G691" s="311"/>
      <c r="H691" s="312"/>
      <c r="I691" s="163"/>
    </row>
    <row r="692" spans="1:9" ht="15.75" x14ac:dyDescent="0.25">
      <c r="A692" s="160"/>
      <c r="B692" s="159"/>
      <c r="C692" s="159"/>
      <c r="D692" s="159"/>
      <c r="E692" s="161"/>
      <c r="F692" s="162"/>
      <c r="G692" s="311"/>
      <c r="H692" s="312"/>
      <c r="I692" s="163"/>
    </row>
    <row r="693" spans="1:9" ht="15.75" x14ac:dyDescent="0.25">
      <c r="A693" s="160"/>
      <c r="B693" s="159"/>
      <c r="C693" s="159"/>
      <c r="D693" s="159"/>
      <c r="E693" s="161"/>
      <c r="F693" s="162"/>
      <c r="G693" s="311"/>
      <c r="H693" s="312"/>
      <c r="I693" s="163"/>
    </row>
    <row r="694" spans="1:9" ht="15.75" x14ac:dyDescent="0.25">
      <c r="A694" s="160"/>
      <c r="B694" s="159"/>
      <c r="C694" s="159"/>
      <c r="D694" s="159"/>
      <c r="E694" s="161"/>
      <c r="F694" s="162"/>
      <c r="G694" s="311"/>
      <c r="H694" s="312"/>
      <c r="I694" s="163"/>
    </row>
    <row r="695" spans="1:9" ht="15.75" x14ac:dyDescent="0.25">
      <c r="A695" s="160"/>
      <c r="B695" s="159"/>
      <c r="C695" s="159"/>
      <c r="D695" s="159"/>
      <c r="E695" s="161"/>
      <c r="F695" s="162"/>
      <c r="G695" s="311"/>
      <c r="H695" s="312"/>
      <c r="I695" s="163"/>
    </row>
    <row r="696" spans="1:9" ht="15.75" x14ac:dyDescent="0.25">
      <c r="A696" s="160"/>
      <c r="B696" s="159"/>
      <c r="C696" s="159"/>
      <c r="D696" s="159"/>
      <c r="E696" s="161"/>
      <c r="F696" s="162"/>
      <c r="G696" s="311"/>
      <c r="H696" s="312"/>
      <c r="I696" s="163"/>
    </row>
    <row r="697" spans="1:9" ht="15.75" x14ac:dyDescent="0.25">
      <c r="A697" s="160"/>
      <c r="B697" s="159"/>
      <c r="C697" s="159"/>
      <c r="D697" s="159"/>
      <c r="E697" s="161"/>
      <c r="F697" s="162"/>
      <c r="G697" s="311"/>
      <c r="H697" s="312"/>
      <c r="I697" s="163"/>
    </row>
    <row r="698" spans="1:9" ht="15.75" x14ac:dyDescent="0.25">
      <c r="A698" s="160"/>
      <c r="B698" s="159"/>
      <c r="C698" s="159"/>
      <c r="D698" s="159"/>
      <c r="E698" s="161"/>
      <c r="F698" s="162"/>
      <c r="G698" s="311"/>
      <c r="H698" s="312"/>
      <c r="I698" s="163"/>
    </row>
    <row r="699" spans="1:9" ht="15.75" x14ac:dyDescent="0.25">
      <c r="A699" s="160"/>
      <c r="B699" s="159"/>
      <c r="C699" s="159"/>
      <c r="D699" s="159"/>
      <c r="E699" s="161"/>
      <c r="F699" s="162"/>
      <c r="G699" s="311"/>
      <c r="H699" s="312"/>
      <c r="I699" s="163"/>
    </row>
    <row r="700" spans="1:9" ht="15.75" x14ac:dyDescent="0.25">
      <c r="A700" s="160"/>
      <c r="B700" s="159"/>
      <c r="C700" s="159"/>
      <c r="D700" s="159"/>
      <c r="E700" s="161"/>
      <c r="F700" s="162"/>
      <c r="G700" s="311"/>
      <c r="H700" s="312"/>
      <c r="I700" s="163"/>
    </row>
    <row r="701" spans="1:9" ht="15.75" x14ac:dyDescent="0.25">
      <c r="A701" s="160"/>
      <c r="B701" s="159"/>
      <c r="C701" s="159"/>
      <c r="D701" s="159"/>
      <c r="E701" s="161"/>
      <c r="F701" s="162"/>
      <c r="G701" s="311"/>
      <c r="H701" s="312"/>
      <c r="I701" s="163"/>
    </row>
    <row r="702" spans="1:9" ht="15.75" x14ac:dyDescent="0.25">
      <c r="A702" s="160"/>
      <c r="B702" s="159"/>
      <c r="C702" s="159"/>
      <c r="D702" s="159"/>
      <c r="E702" s="161"/>
      <c r="F702" s="162"/>
      <c r="G702" s="311"/>
      <c r="H702" s="312"/>
      <c r="I702" s="163"/>
    </row>
    <row r="703" spans="1:9" ht="15.75" x14ac:dyDescent="0.25">
      <c r="A703" s="160"/>
      <c r="B703" s="159"/>
      <c r="C703" s="159"/>
      <c r="D703" s="159"/>
      <c r="E703" s="161"/>
      <c r="F703" s="162"/>
      <c r="G703" s="311"/>
      <c r="H703" s="312"/>
      <c r="I703" s="163"/>
    </row>
    <row r="704" spans="1:9" ht="15.75" x14ac:dyDescent="0.25">
      <c r="A704" s="160"/>
      <c r="B704" s="159"/>
      <c r="C704" s="159"/>
      <c r="D704" s="159"/>
      <c r="E704" s="161"/>
      <c r="F704" s="162"/>
      <c r="G704" s="311"/>
      <c r="H704" s="312"/>
      <c r="I704" s="163"/>
    </row>
    <row r="705" spans="1:9" ht="15.75" x14ac:dyDescent="0.25">
      <c r="A705" s="160"/>
      <c r="B705" s="159"/>
      <c r="C705" s="159"/>
      <c r="D705" s="159"/>
      <c r="E705" s="161"/>
      <c r="F705" s="162"/>
      <c r="G705" s="311"/>
      <c r="H705" s="312"/>
      <c r="I705" s="163"/>
    </row>
    <row r="706" spans="1:9" ht="15.75" x14ac:dyDescent="0.25">
      <c r="A706" s="160"/>
      <c r="B706" s="159"/>
      <c r="C706" s="159"/>
      <c r="D706" s="159"/>
      <c r="E706" s="161"/>
      <c r="F706" s="162"/>
      <c r="G706" s="311"/>
      <c r="H706" s="312"/>
      <c r="I706" s="163"/>
    </row>
    <row r="707" spans="1:9" ht="15.75" x14ac:dyDescent="0.25">
      <c r="A707" s="160"/>
      <c r="B707" s="159"/>
      <c r="C707" s="159"/>
      <c r="D707" s="159"/>
      <c r="E707" s="161"/>
      <c r="F707" s="162"/>
      <c r="G707" s="311"/>
      <c r="H707" s="312"/>
      <c r="I707" s="163"/>
    </row>
    <row r="708" spans="1:9" ht="15.75" x14ac:dyDescent="0.25">
      <c r="A708" s="160"/>
      <c r="B708" s="159"/>
      <c r="C708" s="159"/>
      <c r="D708" s="159"/>
      <c r="E708" s="161"/>
      <c r="F708" s="162"/>
      <c r="G708" s="311"/>
      <c r="H708" s="312"/>
      <c r="I708" s="163"/>
    </row>
    <row r="709" spans="1:9" ht="15.75" x14ac:dyDescent="0.25">
      <c r="A709" s="160"/>
      <c r="B709" s="159"/>
      <c r="C709" s="159"/>
      <c r="D709" s="159"/>
      <c r="E709" s="161"/>
      <c r="F709" s="162"/>
      <c r="G709" s="311"/>
      <c r="H709" s="312"/>
      <c r="I709" s="163"/>
    </row>
    <row r="710" spans="1:9" ht="15.75" x14ac:dyDescent="0.25">
      <c r="A710" s="160"/>
      <c r="B710" s="159"/>
      <c r="C710" s="159"/>
      <c r="D710" s="159"/>
      <c r="E710" s="161"/>
      <c r="F710" s="162"/>
      <c r="G710" s="311"/>
      <c r="H710" s="312"/>
      <c r="I710" s="163"/>
    </row>
    <row r="711" spans="1:9" ht="15.75" x14ac:dyDescent="0.25">
      <c r="A711" s="160"/>
      <c r="B711" s="159"/>
      <c r="C711" s="159"/>
      <c r="D711" s="159"/>
      <c r="E711" s="161"/>
      <c r="F711" s="162"/>
      <c r="G711" s="311"/>
      <c r="H711" s="312"/>
      <c r="I711" s="163"/>
    </row>
    <row r="712" spans="1:9" ht="15.75" x14ac:dyDescent="0.25">
      <c r="A712" s="160"/>
      <c r="B712" s="159"/>
      <c r="C712" s="159"/>
      <c r="D712" s="159"/>
      <c r="E712" s="161"/>
      <c r="F712" s="162"/>
      <c r="G712" s="311"/>
      <c r="H712" s="312"/>
      <c r="I712" s="163"/>
    </row>
    <row r="713" spans="1:9" ht="15.75" x14ac:dyDescent="0.25">
      <c r="A713" s="160"/>
      <c r="B713" s="159"/>
      <c r="C713" s="159"/>
      <c r="D713" s="159"/>
      <c r="E713" s="161"/>
      <c r="F713" s="162"/>
      <c r="G713" s="311"/>
      <c r="H713" s="312"/>
      <c r="I713" s="163"/>
    </row>
    <row r="714" spans="1:9" ht="15.75" x14ac:dyDescent="0.25">
      <c r="A714" s="160"/>
      <c r="B714" s="159"/>
      <c r="C714" s="159"/>
      <c r="D714" s="159"/>
      <c r="E714" s="161"/>
      <c r="F714" s="162"/>
      <c r="G714" s="311"/>
      <c r="H714" s="312"/>
      <c r="I714" s="163"/>
    </row>
    <row r="715" spans="1:9" ht="15.75" x14ac:dyDescent="0.25">
      <c r="A715" s="160"/>
      <c r="B715" s="159"/>
      <c r="C715" s="159"/>
      <c r="D715" s="159"/>
      <c r="E715" s="161"/>
      <c r="F715" s="162"/>
      <c r="G715" s="311"/>
      <c r="H715" s="312"/>
      <c r="I715" s="163"/>
    </row>
    <row r="716" spans="1:9" ht="15.75" x14ac:dyDescent="0.25">
      <c r="A716" s="160"/>
      <c r="B716" s="159"/>
      <c r="C716" s="159"/>
      <c r="D716" s="159"/>
      <c r="E716" s="161"/>
      <c r="F716" s="162"/>
      <c r="G716" s="311"/>
      <c r="H716" s="312"/>
      <c r="I716" s="163"/>
    </row>
    <row r="717" spans="1:9" ht="15.75" x14ac:dyDescent="0.25">
      <c r="A717" s="160"/>
      <c r="B717" s="159"/>
      <c r="C717" s="159"/>
      <c r="D717" s="159"/>
      <c r="E717" s="161"/>
      <c r="F717" s="162"/>
      <c r="G717" s="311"/>
      <c r="H717" s="312"/>
      <c r="I717" s="163"/>
    </row>
    <row r="718" spans="1:9" ht="15.75" x14ac:dyDescent="0.25">
      <c r="A718" s="160"/>
      <c r="B718" s="159"/>
      <c r="C718" s="159"/>
      <c r="D718" s="159"/>
      <c r="E718" s="161"/>
      <c r="F718" s="162"/>
      <c r="G718" s="311"/>
      <c r="H718" s="312"/>
      <c r="I718" s="163"/>
    </row>
    <row r="719" spans="1:9" ht="15.75" x14ac:dyDescent="0.25">
      <c r="A719" s="160"/>
      <c r="B719" s="159"/>
      <c r="C719" s="159"/>
      <c r="D719" s="159"/>
      <c r="E719" s="161"/>
      <c r="F719" s="162"/>
      <c r="G719" s="311"/>
      <c r="H719" s="312"/>
      <c r="I719" s="163"/>
    </row>
    <row r="720" spans="1:9" ht="15.75" x14ac:dyDescent="0.25">
      <c r="A720" s="160"/>
      <c r="B720" s="159"/>
      <c r="C720" s="159"/>
      <c r="D720" s="159"/>
      <c r="E720" s="161"/>
      <c r="F720" s="162"/>
      <c r="G720" s="311"/>
      <c r="H720" s="312"/>
      <c r="I720" s="163"/>
    </row>
    <row r="721" spans="1:9" ht="15.75" x14ac:dyDescent="0.25">
      <c r="A721" s="160"/>
      <c r="B721" s="159"/>
      <c r="C721" s="159"/>
      <c r="D721" s="159"/>
      <c r="E721" s="161"/>
      <c r="F721" s="162"/>
      <c r="G721" s="311"/>
      <c r="H721" s="312"/>
      <c r="I721" s="163"/>
    </row>
    <row r="722" spans="1:9" ht="15.75" x14ac:dyDescent="0.25">
      <c r="A722" s="160"/>
      <c r="B722" s="159"/>
      <c r="C722" s="159"/>
      <c r="D722" s="159"/>
      <c r="E722" s="161"/>
      <c r="F722" s="162"/>
      <c r="G722" s="311"/>
      <c r="H722" s="312"/>
      <c r="I722" s="163"/>
    </row>
    <row r="723" spans="1:9" ht="15.75" x14ac:dyDescent="0.25">
      <c r="A723" s="160"/>
      <c r="B723" s="159"/>
      <c r="C723" s="159"/>
      <c r="D723" s="159"/>
      <c r="E723" s="161"/>
      <c r="F723" s="162"/>
      <c r="G723" s="311"/>
      <c r="H723" s="312"/>
      <c r="I723" s="163"/>
    </row>
    <row r="724" spans="1:9" ht="15.75" x14ac:dyDescent="0.25">
      <c r="A724" s="160"/>
      <c r="B724" s="159"/>
      <c r="C724" s="159"/>
      <c r="D724" s="159"/>
      <c r="E724" s="161"/>
      <c r="F724" s="162"/>
      <c r="G724" s="311"/>
      <c r="H724" s="312"/>
      <c r="I724" s="163"/>
    </row>
    <row r="725" spans="1:9" ht="15.75" x14ac:dyDescent="0.25">
      <c r="A725" s="160"/>
      <c r="B725" s="159"/>
      <c r="C725" s="159"/>
      <c r="D725" s="159"/>
      <c r="E725" s="161"/>
      <c r="F725" s="162"/>
      <c r="G725" s="311"/>
      <c r="H725" s="312"/>
      <c r="I725" s="163"/>
    </row>
    <row r="726" spans="1:9" ht="15.75" x14ac:dyDescent="0.25">
      <c r="A726" s="160"/>
      <c r="B726" s="159"/>
      <c r="C726" s="159"/>
      <c r="D726" s="159"/>
      <c r="E726" s="161"/>
      <c r="F726" s="162"/>
      <c r="G726" s="311"/>
      <c r="H726" s="312"/>
      <c r="I726" s="163"/>
    </row>
    <row r="727" spans="1:9" ht="15.75" x14ac:dyDescent="0.25">
      <c r="A727" s="160"/>
      <c r="B727" s="159"/>
      <c r="C727" s="159"/>
      <c r="D727" s="159"/>
      <c r="E727" s="161"/>
      <c r="F727" s="162"/>
      <c r="G727" s="311"/>
      <c r="H727" s="312"/>
      <c r="I727" s="163"/>
    </row>
    <row r="728" spans="1:9" ht="15.75" x14ac:dyDescent="0.25">
      <c r="A728" s="160"/>
      <c r="B728" s="159"/>
      <c r="C728" s="159"/>
      <c r="D728" s="159"/>
      <c r="E728" s="161"/>
      <c r="F728" s="162"/>
      <c r="G728" s="311"/>
      <c r="H728" s="312"/>
      <c r="I728" s="163"/>
    </row>
    <row r="729" spans="1:9" ht="15.75" x14ac:dyDescent="0.25">
      <c r="A729" s="160"/>
      <c r="B729" s="159"/>
      <c r="C729" s="159"/>
      <c r="D729" s="159"/>
      <c r="E729" s="161"/>
      <c r="F729" s="162"/>
      <c r="G729" s="311"/>
      <c r="H729" s="312"/>
      <c r="I729" s="163"/>
    </row>
    <row r="730" spans="1:9" ht="15.75" x14ac:dyDescent="0.25">
      <c r="A730" s="160"/>
      <c r="B730" s="159"/>
      <c r="C730" s="159"/>
      <c r="D730" s="159"/>
      <c r="E730" s="161"/>
      <c r="F730" s="162"/>
      <c r="G730" s="311"/>
      <c r="H730" s="312"/>
      <c r="I730" s="163"/>
    </row>
    <row r="731" spans="1:9" ht="15.75" x14ac:dyDescent="0.25">
      <c r="A731" s="160"/>
      <c r="B731" s="159"/>
      <c r="C731" s="159"/>
      <c r="D731" s="159"/>
      <c r="E731" s="161"/>
      <c r="F731" s="162"/>
      <c r="G731" s="311"/>
      <c r="H731" s="312"/>
      <c r="I731" s="163"/>
    </row>
    <row r="732" spans="1:9" ht="15.75" x14ac:dyDescent="0.25">
      <c r="A732" s="160"/>
      <c r="B732" s="159"/>
      <c r="C732" s="159"/>
      <c r="D732" s="159"/>
      <c r="E732" s="161"/>
      <c r="F732" s="162"/>
      <c r="G732" s="311"/>
      <c r="H732" s="312"/>
      <c r="I732" s="163"/>
    </row>
    <row r="733" spans="1:9" ht="15.75" x14ac:dyDescent="0.25">
      <c r="A733" s="160"/>
      <c r="B733" s="159"/>
      <c r="C733" s="159"/>
      <c r="D733" s="159"/>
      <c r="E733" s="161"/>
      <c r="F733" s="162"/>
      <c r="G733" s="311"/>
      <c r="H733" s="312"/>
      <c r="I733" s="163"/>
    </row>
    <row r="734" spans="1:9" ht="15.75" x14ac:dyDescent="0.25">
      <c r="A734" s="160"/>
      <c r="B734" s="159"/>
      <c r="C734" s="159"/>
      <c r="D734" s="159"/>
      <c r="E734" s="161"/>
      <c r="F734" s="162"/>
      <c r="G734" s="311"/>
      <c r="H734" s="312"/>
      <c r="I734" s="163"/>
    </row>
    <row r="735" spans="1:9" ht="15.75" x14ac:dyDescent="0.25">
      <c r="A735" s="160"/>
      <c r="B735" s="159"/>
      <c r="C735" s="159"/>
      <c r="D735" s="159"/>
      <c r="E735" s="161"/>
      <c r="F735" s="162"/>
      <c r="G735" s="311"/>
      <c r="H735" s="312"/>
      <c r="I735" s="163"/>
    </row>
    <row r="736" spans="1:9" ht="15.75" x14ac:dyDescent="0.25">
      <c r="A736" s="160"/>
      <c r="B736" s="159"/>
      <c r="C736" s="159"/>
      <c r="D736" s="159"/>
      <c r="E736" s="161"/>
      <c r="F736" s="162"/>
      <c r="G736" s="311"/>
      <c r="H736" s="312"/>
      <c r="I736" s="163"/>
    </row>
    <row r="737" spans="1:9" ht="15.75" x14ac:dyDescent="0.25">
      <c r="A737" s="160"/>
      <c r="B737" s="159"/>
      <c r="C737" s="159"/>
      <c r="D737" s="159"/>
      <c r="E737" s="161"/>
      <c r="F737" s="162"/>
      <c r="G737" s="311"/>
      <c r="H737" s="312"/>
      <c r="I737" s="163"/>
    </row>
    <row r="738" spans="1:9" ht="15.75" x14ac:dyDescent="0.25">
      <c r="A738" s="160"/>
      <c r="B738" s="159"/>
      <c r="C738" s="159"/>
      <c r="D738" s="159"/>
      <c r="E738" s="161"/>
      <c r="F738" s="162"/>
      <c r="G738" s="311"/>
      <c r="H738" s="312"/>
      <c r="I738" s="163"/>
    </row>
    <row r="739" spans="1:9" ht="15.75" x14ac:dyDescent="0.25">
      <c r="A739" s="160"/>
      <c r="B739" s="159"/>
      <c r="C739" s="159"/>
      <c r="D739" s="159"/>
      <c r="E739" s="161"/>
      <c r="F739" s="162"/>
      <c r="G739" s="311"/>
      <c r="H739" s="312"/>
      <c r="I739" s="163"/>
    </row>
    <row r="740" spans="1:9" ht="15.75" x14ac:dyDescent="0.25">
      <c r="A740" s="160"/>
      <c r="B740" s="159"/>
      <c r="C740" s="159"/>
      <c r="D740" s="159"/>
      <c r="E740" s="161"/>
      <c r="F740" s="162"/>
      <c r="G740" s="311"/>
      <c r="H740" s="312"/>
      <c r="I740" s="163"/>
    </row>
    <row r="741" spans="1:9" ht="15.75" x14ac:dyDescent="0.25">
      <c r="A741" s="160"/>
      <c r="B741" s="159"/>
      <c r="C741" s="159"/>
      <c r="D741" s="159"/>
      <c r="E741" s="161"/>
      <c r="F741" s="162"/>
      <c r="G741" s="311"/>
      <c r="H741" s="312"/>
      <c r="I741" s="163"/>
    </row>
    <row r="742" spans="1:9" ht="15.75" x14ac:dyDescent="0.25">
      <c r="A742" s="160"/>
      <c r="B742" s="159"/>
      <c r="C742" s="159"/>
      <c r="D742" s="159"/>
      <c r="E742" s="161"/>
      <c r="F742" s="162"/>
      <c r="G742" s="311"/>
      <c r="H742" s="312"/>
      <c r="I742" s="163"/>
    </row>
    <row r="743" spans="1:9" ht="15.75" x14ac:dyDescent="0.25">
      <c r="A743" s="160"/>
      <c r="B743" s="159"/>
      <c r="C743" s="159"/>
      <c r="D743" s="159"/>
      <c r="E743" s="161"/>
      <c r="F743" s="162"/>
      <c r="G743" s="311"/>
      <c r="H743" s="312"/>
      <c r="I743" s="163"/>
    </row>
    <row r="744" spans="1:9" ht="15.75" x14ac:dyDescent="0.25">
      <c r="A744" s="160"/>
      <c r="B744" s="159"/>
      <c r="C744" s="159"/>
      <c r="D744" s="159"/>
      <c r="E744" s="161"/>
      <c r="F744" s="162"/>
      <c r="G744" s="311"/>
      <c r="H744" s="312"/>
      <c r="I744" s="163"/>
    </row>
    <row r="745" spans="1:9" ht="15.75" x14ac:dyDescent="0.25">
      <c r="A745" s="160"/>
      <c r="B745" s="159"/>
      <c r="C745" s="159"/>
      <c r="D745" s="159"/>
      <c r="E745" s="161"/>
      <c r="F745" s="162"/>
      <c r="G745" s="311"/>
      <c r="H745" s="312"/>
      <c r="I745" s="163"/>
    </row>
    <row r="746" spans="1:9" ht="15.75" x14ac:dyDescent="0.25">
      <c r="A746" s="160"/>
      <c r="B746" s="159"/>
      <c r="C746" s="159"/>
      <c r="D746" s="159"/>
      <c r="E746" s="161"/>
      <c r="F746" s="162"/>
      <c r="G746" s="311"/>
      <c r="H746" s="312"/>
      <c r="I746" s="163"/>
    </row>
    <row r="747" spans="1:9" ht="15.75" x14ac:dyDescent="0.25">
      <c r="A747" s="160"/>
      <c r="B747" s="159"/>
      <c r="C747" s="159"/>
      <c r="D747" s="159"/>
      <c r="E747" s="161"/>
      <c r="F747" s="162"/>
      <c r="G747" s="311"/>
      <c r="H747" s="312"/>
      <c r="I747" s="163"/>
    </row>
    <row r="748" spans="1:9" ht="15.75" x14ac:dyDescent="0.25">
      <c r="A748" s="160"/>
      <c r="B748" s="159"/>
      <c r="C748" s="159"/>
      <c r="D748" s="159"/>
      <c r="E748" s="161"/>
      <c r="F748" s="162"/>
      <c r="G748" s="311"/>
      <c r="H748" s="312"/>
      <c r="I748" s="163"/>
    </row>
    <row r="749" spans="1:9" ht="15.75" x14ac:dyDescent="0.25">
      <c r="A749" s="160"/>
      <c r="B749" s="159"/>
      <c r="C749" s="159"/>
      <c r="D749" s="159"/>
      <c r="E749" s="161"/>
      <c r="F749" s="162"/>
      <c r="G749" s="311"/>
      <c r="H749" s="312"/>
      <c r="I749" s="163"/>
    </row>
    <row r="750" spans="1:9" ht="15.75" x14ac:dyDescent="0.25">
      <c r="A750" s="160"/>
      <c r="B750" s="159"/>
      <c r="C750" s="159"/>
      <c r="D750" s="159"/>
      <c r="E750" s="161"/>
      <c r="F750" s="162"/>
      <c r="G750" s="311"/>
      <c r="H750" s="312"/>
      <c r="I750" s="163"/>
    </row>
    <row r="751" spans="1:9" ht="15.75" x14ac:dyDescent="0.25">
      <c r="A751" s="160"/>
      <c r="B751" s="159"/>
      <c r="C751" s="159"/>
      <c r="D751" s="159"/>
      <c r="E751" s="161"/>
      <c r="F751" s="162"/>
      <c r="G751" s="311"/>
      <c r="H751" s="312"/>
      <c r="I751" s="163"/>
    </row>
    <row r="752" spans="1:9" ht="15.75" x14ac:dyDescent="0.25">
      <c r="A752" s="160"/>
      <c r="B752" s="159"/>
      <c r="C752" s="159"/>
      <c r="D752" s="159"/>
      <c r="E752" s="161"/>
      <c r="F752" s="162"/>
      <c r="G752" s="311"/>
      <c r="H752" s="312"/>
      <c r="I752" s="163"/>
    </row>
    <row r="753" spans="1:9" ht="15.75" x14ac:dyDescent="0.25">
      <c r="A753" s="160"/>
      <c r="B753" s="159"/>
      <c r="C753" s="159"/>
      <c r="D753" s="159"/>
      <c r="E753" s="161"/>
      <c r="F753" s="162"/>
      <c r="G753" s="311"/>
      <c r="H753" s="312"/>
      <c r="I753" s="163"/>
    </row>
    <row r="754" spans="1:9" ht="15.75" x14ac:dyDescent="0.25">
      <c r="A754" s="160"/>
      <c r="B754" s="159"/>
      <c r="C754" s="159"/>
      <c r="D754" s="159"/>
      <c r="E754" s="161"/>
      <c r="F754" s="162"/>
      <c r="G754" s="311"/>
      <c r="H754" s="312"/>
      <c r="I754" s="163"/>
    </row>
    <row r="755" spans="1:9" ht="15.75" x14ac:dyDescent="0.25">
      <c r="A755" s="160"/>
      <c r="B755" s="159"/>
      <c r="C755" s="159"/>
      <c r="D755" s="159"/>
      <c r="E755" s="161"/>
      <c r="F755" s="162"/>
      <c r="G755" s="311"/>
      <c r="H755" s="312"/>
      <c r="I755" s="163"/>
    </row>
    <row r="756" spans="1:9" ht="15.75" x14ac:dyDescent="0.25">
      <c r="A756" s="160"/>
      <c r="B756" s="159"/>
      <c r="C756" s="159"/>
      <c r="D756" s="159"/>
      <c r="E756" s="161"/>
      <c r="F756" s="162"/>
      <c r="G756" s="311"/>
      <c r="H756" s="312"/>
      <c r="I756" s="163"/>
    </row>
    <row r="757" spans="1:9" ht="15.75" x14ac:dyDescent="0.25">
      <c r="A757" s="160"/>
      <c r="B757" s="159"/>
      <c r="C757" s="159"/>
      <c r="D757" s="159"/>
      <c r="E757" s="161"/>
      <c r="F757" s="162"/>
      <c r="G757" s="311"/>
      <c r="H757" s="312"/>
      <c r="I757" s="163"/>
    </row>
    <row r="758" spans="1:9" ht="15.75" x14ac:dyDescent="0.25">
      <c r="A758" s="160"/>
      <c r="B758" s="159"/>
      <c r="C758" s="159"/>
      <c r="D758" s="159"/>
      <c r="E758" s="161"/>
      <c r="F758" s="162"/>
      <c r="G758" s="311"/>
      <c r="H758" s="312"/>
      <c r="I758" s="163"/>
    </row>
    <row r="759" spans="1:9" ht="15.75" x14ac:dyDescent="0.25">
      <c r="A759" s="160"/>
      <c r="B759" s="159"/>
      <c r="C759" s="159"/>
      <c r="D759" s="159"/>
      <c r="E759" s="161"/>
      <c r="F759" s="162"/>
      <c r="G759" s="311"/>
      <c r="H759" s="312"/>
      <c r="I759" s="163"/>
    </row>
    <row r="760" spans="1:9" ht="15.75" x14ac:dyDescent="0.25">
      <c r="A760" s="160"/>
      <c r="B760" s="159"/>
      <c r="C760" s="159"/>
      <c r="D760" s="159"/>
      <c r="E760" s="161"/>
      <c r="F760" s="162"/>
      <c r="G760" s="311"/>
      <c r="H760" s="312"/>
      <c r="I760" s="163"/>
    </row>
    <row r="761" spans="1:9" ht="15.75" x14ac:dyDescent="0.25">
      <c r="A761" s="160"/>
      <c r="B761" s="159"/>
      <c r="C761" s="159"/>
      <c r="D761" s="159"/>
      <c r="E761" s="161"/>
      <c r="F761" s="162"/>
      <c r="G761" s="311"/>
      <c r="H761" s="312"/>
      <c r="I761" s="163"/>
    </row>
    <row r="762" spans="1:9" ht="15.75" x14ac:dyDescent="0.25">
      <c r="A762" s="160"/>
      <c r="B762" s="159"/>
      <c r="C762" s="159"/>
      <c r="D762" s="159"/>
      <c r="E762" s="161"/>
      <c r="F762" s="162"/>
      <c r="G762" s="311"/>
      <c r="H762" s="312"/>
      <c r="I762" s="163"/>
    </row>
    <row r="763" spans="1:9" ht="15.75" x14ac:dyDescent="0.25">
      <c r="A763" s="160"/>
      <c r="B763" s="159"/>
      <c r="C763" s="159"/>
      <c r="D763" s="159"/>
      <c r="E763" s="161"/>
      <c r="F763" s="162"/>
      <c r="G763" s="311"/>
      <c r="H763" s="312"/>
      <c r="I763" s="163"/>
    </row>
    <row r="764" spans="1:9" ht="15.75" x14ac:dyDescent="0.25">
      <c r="A764" s="160"/>
      <c r="B764" s="159"/>
      <c r="C764" s="159"/>
      <c r="D764" s="159"/>
      <c r="E764" s="161"/>
      <c r="F764" s="162"/>
      <c r="G764" s="311"/>
      <c r="H764" s="312"/>
      <c r="I764" s="163"/>
    </row>
    <row r="765" spans="1:9" ht="15.75" x14ac:dyDescent="0.25">
      <c r="A765" s="160"/>
      <c r="B765" s="159"/>
      <c r="C765" s="159"/>
      <c r="D765" s="159"/>
      <c r="E765" s="161"/>
      <c r="F765" s="162"/>
      <c r="G765" s="311"/>
      <c r="H765" s="312"/>
      <c r="I765" s="163"/>
    </row>
    <row r="766" spans="1:9" ht="15.75" x14ac:dyDescent="0.25">
      <c r="A766" s="160"/>
      <c r="B766" s="159"/>
      <c r="C766" s="159"/>
      <c r="D766" s="159"/>
      <c r="E766" s="161"/>
      <c r="F766" s="162"/>
      <c r="G766" s="311"/>
      <c r="H766" s="312"/>
      <c r="I766" s="163"/>
    </row>
    <row r="767" spans="1:9" ht="15.75" x14ac:dyDescent="0.25">
      <c r="A767" s="160"/>
      <c r="B767" s="159"/>
      <c r="C767" s="159"/>
      <c r="D767" s="159"/>
      <c r="E767" s="161"/>
      <c r="F767" s="162"/>
      <c r="G767" s="311"/>
      <c r="H767" s="312"/>
      <c r="I767" s="163"/>
    </row>
    <row r="768" spans="1:9" ht="15.75" x14ac:dyDescent="0.25">
      <c r="A768" s="160"/>
      <c r="B768" s="159"/>
      <c r="C768" s="159"/>
      <c r="D768" s="159"/>
      <c r="E768" s="161"/>
      <c r="F768" s="162"/>
      <c r="G768" s="311"/>
      <c r="H768" s="312"/>
      <c r="I768" s="163"/>
    </row>
    <row r="769" spans="1:9" ht="15.75" x14ac:dyDescent="0.25">
      <c r="A769" s="160"/>
      <c r="B769" s="159"/>
      <c r="C769" s="159"/>
      <c r="D769" s="159"/>
      <c r="E769" s="161"/>
      <c r="F769" s="162"/>
      <c r="G769" s="311"/>
      <c r="H769" s="312"/>
      <c r="I769" s="163"/>
    </row>
    <row r="770" spans="1:9" ht="15.75" x14ac:dyDescent="0.25">
      <c r="A770" s="160"/>
      <c r="B770" s="159"/>
      <c r="C770" s="159"/>
      <c r="D770" s="159"/>
      <c r="E770" s="161"/>
      <c r="F770" s="162"/>
      <c r="G770" s="311"/>
      <c r="H770" s="312"/>
      <c r="I770" s="163"/>
    </row>
    <row r="771" spans="1:9" ht="15.75" x14ac:dyDescent="0.25">
      <c r="A771" s="160"/>
      <c r="B771" s="159"/>
      <c r="C771" s="159"/>
      <c r="D771" s="159"/>
      <c r="E771" s="161"/>
      <c r="F771" s="162"/>
      <c r="G771" s="311"/>
      <c r="H771" s="312"/>
      <c r="I771" s="163"/>
    </row>
    <row r="772" spans="1:9" ht="15.75" x14ac:dyDescent="0.25">
      <c r="A772" s="160"/>
      <c r="B772" s="159"/>
      <c r="C772" s="159"/>
      <c r="D772" s="159"/>
      <c r="E772" s="161"/>
      <c r="F772" s="162"/>
      <c r="G772" s="311"/>
      <c r="H772" s="312"/>
      <c r="I772" s="163"/>
    </row>
    <row r="773" spans="1:9" ht="15.75" x14ac:dyDescent="0.25">
      <c r="A773" s="160"/>
      <c r="B773" s="159"/>
      <c r="C773" s="159"/>
      <c r="D773" s="159"/>
      <c r="E773" s="161"/>
      <c r="F773" s="162"/>
      <c r="G773" s="311"/>
      <c r="H773" s="312"/>
      <c r="I773" s="163"/>
    </row>
    <row r="774" spans="1:9" ht="15.75" x14ac:dyDescent="0.25">
      <c r="A774" s="160"/>
      <c r="B774" s="159"/>
      <c r="C774" s="159"/>
      <c r="D774" s="159"/>
      <c r="E774" s="161"/>
      <c r="F774" s="162"/>
      <c r="G774" s="311"/>
      <c r="H774" s="312"/>
      <c r="I774" s="163"/>
    </row>
    <row r="775" spans="1:9" ht="15.75" x14ac:dyDescent="0.25">
      <c r="A775" s="160"/>
      <c r="B775" s="159"/>
      <c r="C775" s="159"/>
      <c r="D775" s="159"/>
      <c r="E775" s="161"/>
      <c r="F775" s="162"/>
      <c r="G775" s="311"/>
      <c r="H775" s="312"/>
      <c r="I775" s="163"/>
    </row>
    <row r="776" spans="1:9" ht="15.75" x14ac:dyDescent="0.25">
      <c r="A776" s="160"/>
      <c r="B776" s="159"/>
      <c r="C776" s="159"/>
      <c r="D776" s="159"/>
      <c r="E776" s="161"/>
      <c r="F776" s="162"/>
      <c r="G776" s="311"/>
      <c r="H776" s="312"/>
      <c r="I776" s="163"/>
    </row>
    <row r="777" spans="1:9" ht="15.75" x14ac:dyDescent="0.25">
      <c r="A777" s="160"/>
      <c r="B777" s="159"/>
      <c r="C777" s="159"/>
      <c r="D777" s="159"/>
      <c r="E777" s="161"/>
      <c r="F777" s="162"/>
      <c r="G777" s="311"/>
      <c r="H777" s="312"/>
      <c r="I777" s="163"/>
    </row>
    <row r="778" spans="1:9" ht="15.75" x14ac:dyDescent="0.25">
      <c r="A778" s="160"/>
      <c r="B778" s="159"/>
      <c r="C778" s="159"/>
      <c r="D778" s="159"/>
      <c r="E778" s="161"/>
      <c r="F778" s="162"/>
      <c r="G778" s="311"/>
      <c r="H778" s="312"/>
      <c r="I778" s="163"/>
    </row>
    <row r="779" spans="1:9" ht="15.75" x14ac:dyDescent="0.25">
      <c r="A779" s="160"/>
      <c r="B779" s="159"/>
      <c r="C779" s="159"/>
      <c r="D779" s="159"/>
      <c r="E779" s="161"/>
      <c r="F779" s="162"/>
      <c r="G779" s="311"/>
      <c r="H779" s="312"/>
      <c r="I779" s="163"/>
    </row>
    <row r="780" spans="1:9" ht="15.75" x14ac:dyDescent="0.25">
      <c r="A780" s="160"/>
      <c r="B780" s="159"/>
      <c r="C780" s="159"/>
      <c r="D780" s="159"/>
      <c r="E780" s="161"/>
      <c r="F780" s="162"/>
      <c r="G780" s="311"/>
      <c r="H780" s="312"/>
      <c r="I780" s="163"/>
    </row>
    <row r="781" spans="1:9" ht="15.75" x14ac:dyDescent="0.25">
      <c r="A781" s="160"/>
      <c r="B781" s="159"/>
      <c r="C781" s="159"/>
      <c r="D781" s="159"/>
      <c r="E781" s="161"/>
      <c r="F781" s="162"/>
      <c r="G781" s="311"/>
      <c r="H781" s="312"/>
      <c r="I781" s="163"/>
    </row>
    <row r="782" spans="1:9" ht="15.75" x14ac:dyDescent="0.25">
      <c r="A782" s="160"/>
      <c r="B782" s="159"/>
      <c r="C782" s="159"/>
      <c r="D782" s="159"/>
      <c r="E782" s="161"/>
      <c r="F782" s="162"/>
      <c r="G782" s="311"/>
      <c r="H782" s="312"/>
      <c r="I782" s="163"/>
    </row>
    <row r="783" spans="1:9" ht="15.75" x14ac:dyDescent="0.25">
      <c r="A783" s="160"/>
      <c r="B783" s="159"/>
      <c r="C783" s="159"/>
      <c r="D783" s="159"/>
      <c r="E783" s="161"/>
      <c r="F783" s="162"/>
      <c r="G783" s="311"/>
      <c r="H783" s="312"/>
      <c r="I783" s="163"/>
    </row>
    <row r="784" spans="1:9" ht="15.75" x14ac:dyDescent="0.25">
      <c r="A784" s="160"/>
      <c r="B784" s="159"/>
      <c r="C784" s="159"/>
      <c r="D784" s="159"/>
      <c r="E784" s="161"/>
      <c r="F784" s="162"/>
      <c r="G784" s="311"/>
      <c r="H784" s="312"/>
      <c r="I784" s="163"/>
    </row>
    <row r="785" spans="1:9" ht="15.75" x14ac:dyDescent="0.25">
      <c r="A785" s="160"/>
      <c r="B785" s="159"/>
      <c r="C785" s="159"/>
      <c r="D785" s="159"/>
      <c r="E785" s="161"/>
      <c r="F785" s="162"/>
      <c r="G785" s="311"/>
      <c r="H785" s="312"/>
      <c r="I785" s="163"/>
    </row>
    <row r="786" spans="1:9" ht="15.75" x14ac:dyDescent="0.25">
      <c r="A786" s="160"/>
      <c r="B786" s="159"/>
      <c r="C786" s="159"/>
      <c r="D786" s="159"/>
      <c r="E786" s="161"/>
      <c r="F786" s="162"/>
      <c r="G786" s="311"/>
      <c r="H786" s="312"/>
      <c r="I786" s="163"/>
    </row>
    <row r="787" spans="1:9" ht="15.75" x14ac:dyDescent="0.25">
      <c r="A787" s="160"/>
      <c r="B787" s="159"/>
      <c r="C787" s="159"/>
      <c r="D787" s="159"/>
      <c r="E787" s="161"/>
      <c r="F787" s="162"/>
      <c r="G787" s="311"/>
      <c r="H787" s="312"/>
      <c r="I787" s="163"/>
    </row>
    <row r="788" spans="1:9" ht="15.75" x14ac:dyDescent="0.25">
      <c r="A788" s="160"/>
      <c r="B788" s="159"/>
      <c r="C788" s="159"/>
      <c r="D788" s="159"/>
      <c r="E788" s="161"/>
      <c r="F788" s="162"/>
      <c r="G788" s="311"/>
      <c r="H788" s="312"/>
      <c r="I788" s="163"/>
    </row>
    <row r="789" spans="1:9" ht="15.75" x14ac:dyDescent="0.25">
      <c r="A789" s="160"/>
      <c r="B789" s="159"/>
      <c r="C789" s="159"/>
      <c r="D789" s="159"/>
      <c r="E789" s="161"/>
      <c r="F789" s="162"/>
      <c r="G789" s="311"/>
      <c r="H789" s="312"/>
      <c r="I789" s="163"/>
    </row>
    <row r="790" spans="1:9" ht="15.75" x14ac:dyDescent="0.25">
      <c r="A790" s="160"/>
      <c r="B790" s="159"/>
      <c r="C790" s="159"/>
      <c r="D790" s="159"/>
      <c r="E790" s="161"/>
      <c r="F790" s="162"/>
      <c r="G790" s="311"/>
      <c r="H790" s="312"/>
      <c r="I790" s="163"/>
    </row>
    <row r="791" spans="1:9" ht="15.75" x14ac:dyDescent="0.25">
      <c r="A791" s="160"/>
      <c r="B791" s="159"/>
      <c r="C791" s="159"/>
      <c r="D791" s="159"/>
      <c r="E791" s="161"/>
      <c r="F791" s="162"/>
      <c r="G791" s="311"/>
      <c r="H791" s="312"/>
      <c r="I791" s="163"/>
    </row>
    <row r="792" spans="1:9" ht="15.75" x14ac:dyDescent="0.25">
      <c r="A792" s="160"/>
      <c r="B792" s="159"/>
      <c r="C792" s="159"/>
      <c r="D792" s="159"/>
      <c r="E792" s="161"/>
      <c r="F792" s="162"/>
      <c r="G792" s="311"/>
      <c r="H792" s="312"/>
      <c r="I792" s="163"/>
    </row>
    <row r="793" spans="1:9" ht="15.75" x14ac:dyDescent="0.25">
      <c r="A793" s="160"/>
      <c r="B793" s="159"/>
      <c r="C793" s="159"/>
      <c r="D793" s="159"/>
      <c r="E793" s="161"/>
      <c r="F793" s="162"/>
      <c r="G793" s="311"/>
      <c r="H793" s="312"/>
      <c r="I793" s="163"/>
    </row>
    <row r="794" spans="1:9" ht="15.75" x14ac:dyDescent="0.25">
      <c r="A794" s="160"/>
      <c r="B794" s="159"/>
      <c r="C794" s="159"/>
      <c r="D794" s="159"/>
      <c r="E794" s="161"/>
      <c r="F794" s="162"/>
      <c r="G794" s="311"/>
      <c r="H794" s="312"/>
      <c r="I794" s="163"/>
    </row>
    <row r="795" spans="1:9" ht="15.75" x14ac:dyDescent="0.25">
      <c r="A795" s="160"/>
      <c r="B795" s="159"/>
      <c r="C795" s="159"/>
      <c r="D795" s="159"/>
      <c r="E795" s="161"/>
      <c r="F795" s="162"/>
      <c r="G795" s="311"/>
      <c r="H795" s="312"/>
      <c r="I795" s="163"/>
    </row>
    <row r="796" spans="1:9" ht="15.75" x14ac:dyDescent="0.25">
      <c r="A796" s="160"/>
      <c r="B796" s="159"/>
      <c r="C796" s="159"/>
      <c r="D796" s="159"/>
      <c r="E796" s="161"/>
      <c r="F796" s="162"/>
      <c r="G796" s="311"/>
      <c r="H796" s="312"/>
      <c r="I796" s="163"/>
    </row>
    <row r="797" spans="1:9" ht="15.75" x14ac:dyDescent="0.25">
      <c r="A797" s="160"/>
      <c r="B797" s="159"/>
      <c r="C797" s="159"/>
      <c r="D797" s="159"/>
      <c r="E797" s="161"/>
      <c r="F797" s="162"/>
      <c r="G797" s="311"/>
      <c r="H797" s="312"/>
      <c r="I797" s="163"/>
    </row>
    <row r="798" spans="1:9" ht="15.75" x14ac:dyDescent="0.25">
      <c r="A798" s="160"/>
      <c r="B798" s="159"/>
      <c r="C798" s="159"/>
      <c r="D798" s="159"/>
      <c r="E798" s="161"/>
      <c r="F798" s="162"/>
      <c r="G798" s="311"/>
      <c r="H798" s="312"/>
      <c r="I798" s="163"/>
    </row>
    <row r="799" spans="1:9" ht="15.75" x14ac:dyDescent="0.25">
      <c r="A799" s="160"/>
      <c r="B799" s="159"/>
      <c r="C799" s="159"/>
      <c r="D799" s="159"/>
      <c r="E799" s="161"/>
      <c r="F799" s="162"/>
      <c r="G799" s="311"/>
      <c r="H799" s="312"/>
      <c r="I799" s="163"/>
    </row>
    <row r="800" spans="1:9" ht="15.75" x14ac:dyDescent="0.25">
      <c r="A800" s="160"/>
      <c r="B800" s="159"/>
      <c r="C800" s="159"/>
      <c r="D800" s="159"/>
      <c r="E800" s="161"/>
      <c r="F800" s="162"/>
      <c r="G800" s="311"/>
      <c r="H800" s="312"/>
      <c r="I800" s="163"/>
    </row>
    <row r="801" spans="1:9" ht="15.75" x14ac:dyDescent="0.25">
      <c r="A801" s="160"/>
      <c r="B801" s="159"/>
      <c r="C801" s="159"/>
      <c r="D801" s="159"/>
      <c r="E801" s="161"/>
      <c r="F801" s="162"/>
      <c r="G801" s="311"/>
      <c r="H801" s="312"/>
      <c r="I801" s="163"/>
    </row>
    <row r="802" spans="1:9" ht="15.75" x14ac:dyDescent="0.25">
      <c r="A802" s="160"/>
      <c r="B802" s="159"/>
      <c r="C802" s="159"/>
      <c r="D802" s="159"/>
      <c r="E802" s="161"/>
      <c r="F802" s="162"/>
      <c r="G802" s="311"/>
      <c r="H802" s="312"/>
      <c r="I802" s="163"/>
    </row>
    <row r="803" spans="1:9" ht="15.75" x14ac:dyDescent="0.25">
      <c r="A803" s="160"/>
      <c r="B803" s="159"/>
      <c r="C803" s="159"/>
      <c r="D803" s="159"/>
      <c r="E803" s="161"/>
      <c r="F803" s="162"/>
      <c r="G803" s="311"/>
      <c r="H803" s="312"/>
      <c r="I803" s="163"/>
    </row>
    <row r="804" spans="1:9" ht="15.75" x14ac:dyDescent="0.25">
      <c r="A804" s="160"/>
      <c r="B804" s="159"/>
      <c r="C804" s="159"/>
      <c r="D804" s="159"/>
      <c r="E804" s="161"/>
      <c r="F804" s="162"/>
      <c r="G804" s="311"/>
      <c r="H804" s="312"/>
      <c r="I804" s="163"/>
    </row>
    <row r="805" spans="1:9" ht="15.75" x14ac:dyDescent="0.25">
      <c r="A805" s="160"/>
      <c r="B805" s="159"/>
      <c r="C805" s="159"/>
      <c r="D805" s="159"/>
      <c r="E805" s="161"/>
      <c r="F805" s="162"/>
      <c r="G805" s="311"/>
      <c r="H805" s="312"/>
      <c r="I805" s="163"/>
    </row>
    <row r="806" spans="1:9" ht="15.75" x14ac:dyDescent="0.25">
      <c r="A806" s="160"/>
      <c r="B806" s="159"/>
      <c r="C806" s="159"/>
      <c r="D806" s="159"/>
      <c r="E806" s="161"/>
      <c r="F806" s="162"/>
      <c r="G806" s="311"/>
      <c r="H806" s="312"/>
      <c r="I806" s="163"/>
    </row>
    <row r="807" spans="1:9" ht="15.75" x14ac:dyDescent="0.25">
      <c r="A807" s="160"/>
      <c r="B807" s="159"/>
      <c r="C807" s="159"/>
      <c r="D807" s="159"/>
      <c r="E807" s="161"/>
      <c r="F807" s="162"/>
      <c r="G807" s="311"/>
      <c r="H807" s="312"/>
      <c r="I807" s="163"/>
    </row>
    <row r="808" spans="1:9" ht="15.75" x14ac:dyDescent="0.25">
      <c r="A808" s="160"/>
      <c r="B808" s="159"/>
      <c r="C808" s="159"/>
      <c r="D808" s="159"/>
      <c r="E808" s="161"/>
      <c r="F808" s="162"/>
      <c r="G808" s="311"/>
      <c r="H808" s="312"/>
      <c r="I808" s="163"/>
    </row>
    <row r="809" spans="1:9" ht="15.75" x14ac:dyDescent="0.25">
      <c r="A809" s="160"/>
      <c r="B809" s="159"/>
      <c r="C809" s="159"/>
      <c r="D809" s="159"/>
      <c r="E809" s="161"/>
      <c r="F809" s="162"/>
      <c r="G809" s="311"/>
      <c r="H809" s="312"/>
      <c r="I809" s="163"/>
    </row>
    <row r="810" spans="1:9" ht="15.75" x14ac:dyDescent="0.25">
      <c r="A810" s="160"/>
      <c r="B810" s="159"/>
      <c r="C810" s="159"/>
      <c r="D810" s="159"/>
      <c r="E810" s="161"/>
      <c r="F810" s="162"/>
      <c r="G810" s="311"/>
      <c r="H810" s="312"/>
      <c r="I810" s="163"/>
    </row>
    <row r="811" spans="1:9" ht="15.75" x14ac:dyDescent="0.25">
      <c r="A811" s="160"/>
      <c r="B811" s="159"/>
      <c r="C811" s="159"/>
      <c r="D811" s="159"/>
      <c r="E811" s="161"/>
      <c r="F811" s="162"/>
      <c r="G811" s="311"/>
      <c r="H811" s="312"/>
      <c r="I811" s="163"/>
    </row>
    <row r="812" spans="1:9" ht="15.75" x14ac:dyDescent="0.25">
      <c r="A812" s="160"/>
      <c r="B812" s="159"/>
      <c r="C812" s="159"/>
      <c r="D812" s="159"/>
      <c r="E812" s="161"/>
      <c r="F812" s="162"/>
      <c r="G812" s="311"/>
      <c r="H812" s="312"/>
      <c r="I812" s="163"/>
    </row>
    <row r="813" spans="1:9" ht="15.75" x14ac:dyDescent="0.25">
      <c r="A813" s="160"/>
      <c r="B813" s="159"/>
      <c r="C813" s="159"/>
      <c r="D813" s="159"/>
      <c r="E813" s="161"/>
      <c r="F813" s="162"/>
      <c r="G813" s="311"/>
      <c r="H813" s="312"/>
      <c r="I813" s="163"/>
    </row>
    <row r="814" spans="1:9" ht="15.75" x14ac:dyDescent="0.25">
      <c r="A814" s="160"/>
      <c r="B814" s="159"/>
      <c r="C814" s="159"/>
      <c r="D814" s="159"/>
      <c r="E814" s="161"/>
      <c r="F814" s="162"/>
      <c r="G814" s="311"/>
      <c r="H814" s="312"/>
      <c r="I814" s="163"/>
    </row>
    <row r="815" spans="1:9" ht="15.75" x14ac:dyDescent="0.25">
      <c r="A815" s="160"/>
      <c r="B815" s="159"/>
      <c r="C815" s="159"/>
      <c r="D815" s="159"/>
      <c r="E815" s="161"/>
      <c r="F815" s="162"/>
      <c r="G815" s="311"/>
      <c r="H815" s="312"/>
      <c r="I815" s="163"/>
    </row>
    <row r="816" spans="1:9" ht="15.75" x14ac:dyDescent="0.25">
      <c r="A816" s="160"/>
      <c r="B816" s="159"/>
      <c r="C816" s="159"/>
      <c r="D816" s="159"/>
      <c r="E816" s="161"/>
      <c r="F816" s="162"/>
      <c r="G816" s="311"/>
      <c r="H816" s="312"/>
      <c r="I816" s="163"/>
    </row>
    <row r="817" spans="1:9" ht="15.75" x14ac:dyDescent="0.25">
      <c r="A817" s="160"/>
      <c r="B817" s="159"/>
      <c r="C817" s="159"/>
      <c r="D817" s="159"/>
      <c r="E817" s="161"/>
      <c r="F817" s="162"/>
      <c r="G817" s="311"/>
      <c r="H817" s="312"/>
      <c r="I817" s="163"/>
    </row>
    <row r="818" spans="1:9" ht="15.75" x14ac:dyDescent="0.25">
      <c r="A818" s="160"/>
      <c r="B818" s="159"/>
      <c r="C818" s="159"/>
      <c r="D818" s="159"/>
      <c r="E818" s="161"/>
      <c r="F818" s="162"/>
      <c r="G818" s="311"/>
      <c r="H818" s="312"/>
      <c r="I818" s="163"/>
    </row>
    <row r="819" spans="1:9" ht="15.75" x14ac:dyDescent="0.25">
      <c r="A819" s="160"/>
      <c r="B819" s="159"/>
      <c r="C819" s="159"/>
      <c r="D819" s="159"/>
      <c r="E819" s="161"/>
      <c r="F819" s="162"/>
      <c r="G819" s="311"/>
      <c r="H819" s="312"/>
      <c r="I819" s="163"/>
    </row>
    <row r="820" spans="1:9" ht="15.75" x14ac:dyDescent="0.25">
      <c r="A820" s="160"/>
      <c r="B820" s="159"/>
      <c r="C820" s="159"/>
      <c r="D820" s="159"/>
      <c r="E820" s="161"/>
      <c r="F820" s="162"/>
      <c r="G820" s="311"/>
      <c r="H820" s="312"/>
      <c r="I820" s="163"/>
    </row>
    <row r="821" spans="1:9" ht="15.75" x14ac:dyDescent="0.25">
      <c r="A821" s="160"/>
      <c r="B821" s="159"/>
      <c r="C821" s="159"/>
      <c r="D821" s="159"/>
      <c r="E821" s="161"/>
      <c r="F821" s="162"/>
      <c r="G821" s="311"/>
      <c r="H821" s="312"/>
      <c r="I821" s="163"/>
    </row>
    <row r="822" spans="1:9" ht="15.75" x14ac:dyDescent="0.25">
      <c r="A822" s="160"/>
      <c r="B822" s="159"/>
      <c r="C822" s="159"/>
      <c r="D822" s="159"/>
      <c r="E822" s="161"/>
      <c r="F822" s="162"/>
      <c r="G822" s="311"/>
      <c r="H822" s="312"/>
      <c r="I822" s="163"/>
    </row>
    <row r="823" spans="1:9" ht="15.75" x14ac:dyDescent="0.25">
      <c r="A823" s="160"/>
      <c r="B823" s="159"/>
      <c r="C823" s="159"/>
      <c r="D823" s="159"/>
      <c r="E823" s="161"/>
      <c r="F823" s="162"/>
      <c r="G823" s="311"/>
      <c r="H823" s="312"/>
      <c r="I823" s="163"/>
    </row>
    <row r="824" spans="1:9" ht="15.75" x14ac:dyDescent="0.25">
      <c r="A824" s="160"/>
      <c r="B824" s="159"/>
      <c r="C824" s="159"/>
      <c r="D824" s="159"/>
      <c r="E824" s="161"/>
      <c r="F824" s="162"/>
      <c r="G824" s="311"/>
      <c r="H824" s="312"/>
      <c r="I824" s="163"/>
    </row>
    <row r="825" spans="1:9" ht="15.75" x14ac:dyDescent="0.25">
      <c r="A825" s="160"/>
      <c r="B825" s="159"/>
      <c r="C825" s="159"/>
      <c r="D825" s="159"/>
      <c r="E825" s="161"/>
      <c r="F825" s="162"/>
      <c r="G825" s="311"/>
      <c r="H825" s="312"/>
      <c r="I825" s="163"/>
    </row>
    <row r="826" spans="1:9" ht="15.75" x14ac:dyDescent="0.25">
      <c r="A826" s="160"/>
      <c r="B826" s="159"/>
      <c r="C826" s="159"/>
      <c r="D826" s="159"/>
      <c r="E826" s="161"/>
      <c r="F826" s="162"/>
      <c r="G826" s="311"/>
      <c r="H826" s="312"/>
      <c r="I826" s="163"/>
    </row>
    <row r="827" spans="1:9" ht="15.75" x14ac:dyDescent="0.25">
      <c r="A827" s="160"/>
      <c r="B827" s="159"/>
      <c r="C827" s="159"/>
      <c r="D827" s="159"/>
      <c r="E827" s="161"/>
      <c r="F827" s="162"/>
      <c r="G827" s="311"/>
      <c r="H827" s="312"/>
      <c r="I827" s="163"/>
    </row>
    <row r="828" spans="1:9" ht="15.75" x14ac:dyDescent="0.25">
      <c r="A828" s="160"/>
      <c r="B828" s="159"/>
      <c r="C828" s="159"/>
      <c r="D828" s="159"/>
      <c r="E828" s="161"/>
      <c r="F828" s="162"/>
      <c r="G828" s="311"/>
      <c r="H828" s="312"/>
      <c r="I828" s="163"/>
    </row>
    <row r="829" spans="1:9" ht="15.75" x14ac:dyDescent="0.25">
      <c r="A829" s="160"/>
      <c r="B829" s="159"/>
      <c r="C829" s="159"/>
      <c r="D829" s="159"/>
      <c r="E829" s="161"/>
      <c r="F829" s="162"/>
      <c r="G829" s="311"/>
      <c r="H829" s="312"/>
      <c r="I829" s="163"/>
    </row>
    <row r="830" spans="1:9" ht="15.75" x14ac:dyDescent="0.25">
      <c r="A830" s="160"/>
      <c r="B830" s="159"/>
      <c r="C830" s="159"/>
      <c r="D830" s="159"/>
      <c r="E830" s="161"/>
      <c r="F830" s="162"/>
      <c r="G830" s="311"/>
      <c r="H830" s="312"/>
      <c r="I830" s="163"/>
    </row>
    <row r="831" spans="1:9" ht="15.75" x14ac:dyDescent="0.25">
      <c r="A831" s="160"/>
      <c r="B831" s="159"/>
      <c r="C831" s="159"/>
      <c r="D831" s="159"/>
      <c r="E831" s="161"/>
      <c r="F831" s="162"/>
      <c r="G831" s="311"/>
      <c r="H831" s="312"/>
      <c r="I831" s="163"/>
    </row>
    <row r="832" spans="1:9" ht="15.75" x14ac:dyDescent="0.25">
      <c r="A832" s="160"/>
      <c r="B832" s="159"/>
      <c r="C832" s="159"/>
      <c r="D832" s="159"/>
      <c r="E832" s="161"/>
      <c r="F832" s="162"/>
      <c r="G832" s="311"/>
      <c r="H832" s="312"/>
      <c r="I832" s="163"/>
    </row>
    <row r="833" spans="1:9" ht="15.75" x14ac:dyDescent="0.25">
      <c r="A833" s="160"/>
      <c r="B833" s="159"/>
      <c r="C833" s="159"/>
      <c r="D833" s="159"/>
      <c r="E833" s="161"/>
      <c r="F833" s="162"/>
      <c r="G833" s="311"/>
      <c r="H833" s="312"/>
      <c r="I833" s="163"/>
    </row>
    <row r="834" spans="1:9" ht="15.75" x14ac:dyDescent="0.25">
      <c r="A834" s="160"/>
      <c r="B834" s="159"/>
      <c r="C834" s="159"/>
      <c r="D834" s="159"/>
      <c r="E834" s="161"/>
      <c r="F834" s="162"/>
      <c r="G834" s="311"/>
      <c r="H834" s="312"/>
      <c r="I834" s="163"/>
    </row>
    <row r="835" spans="1:9" ht="15.75" x14ac:dyDescent="0.25">
      <c r="A835" s="160"/>
      <c r="B835" s="159"/>
      <c r="C835" s="159"/>
      <c r="D835" s="159"/>
      <c r="E835" s="161"/>
      <c r="F835" s="162"/>
      <c r="G835" s="311"/>
      <c r="H835" s="312"/>
      <c r="I835" s="163"/>
    </row>
    <row r="836" spans="1:9" ht="15.75" x14ac:dyDescent="0.25">
      <c r="A836" s="160"/>
      <c r="B836" s="159"/>
      <c r="C836" s="159"/>
      <c r="D836" s="159"/>
      <c r="E836" s="161"/>
      <c r="F836" s="162"/>
      <c r="G836" s="311"/>
      <c r="H836" s="312"/>
      <c r="I836" s="163"/>
    </row>
    <row r="837" spans="1:9" ht="15.75" x14ac:dyDescent="0.25">
      <c r="A837" s="160"/>
      <c r="B837" s="159"/>
      <c r="C837" s="159"/>
      <c r="D837" s="159"/>
      <c r="E837" s="161"/>
      <c r="F837" s="162"/>
      <c r="G837" s="311"/>
      <c r="H837" s="312"/>
      <c r="I837" s="163"/>
    </row>
    <row r="838" spans="1:9" ht="15.75" x14ac:dyDescent="0.25">
      <c r="A838" s="160"/>
      <c r="B838" s="159"/>
      <c r="C838" s="159"/>
      <c r="D838" s="159"/>
      <c r="E838" s="161"/>
      <c r="F838" s="162"/>
      <c r="G838" s="311"/>
      <c r="H838" s="312"/>
      <c r="I838" s="163"/>
    </row>
    <row r="839" spans="1:9" ht="15.75" x14ac:dyDescent="0.25">
      <c r="A839" s="160"/>
      <c r="B839" s="159"/>
      <c r="C839" s="159"/>
      <c r="D839" s="159"/>
      <c r="E839" s="161"/>
      <c r="F839" s="162"/>
      <c r="G839" s="311"/>
      <c r="H839" s="312"/>
      <c r="I839" s="163"/>
    </row>
    <row r="840" spans="1:9" ht="15.75" x14ac:dyDescent="0.25">
      <c r="A840" s="160"/>
      <c r="B840" s="159"/>
      <c r="C840" s="159"/>
      <c r="D840" s="159"/>
      <c r="E840" s="161"/>
      <c r="F840" s="162"/>
      <c r="G840" s="311"/>
      <c r="H840" s="312"/>
      <c r="I840" s="163"/>
    </row>
    <row r="841" spans="1:9" ht="15.75" x14ac:dyDescent="0.25">
      <c r="A841" s="160"/>
      <c r="B841" s="159"/>
      <c r="C841" s="159"/>
      <c r="D841" s="159"/>
      <c r="E841" s="161"/>
      <c r="F841" s="162"/>
      <c r="G841" s="311"/>
      <c r="H841" s="312"/>
      <c r="I841" s="163"/>
    </row>
    <row r="842" spans="1:9" ht="15.75" x14ac:dyDescent="0.25">
      <c r="A842" s="160"/>
      <c r="B842" s="159"/>
      <c r="C842" s="159"/>
      <c r="D842" s="159"/>
      <c r="E842" s="161"/>
      <c r="F842" s="162"/>
      <c r="G842" s="311"/>
      <c r="H842" s="312"/>
      <c r="I842" s="163"/>
    </row>
    <row r="843" spans="1:9" ht="15.75" x14ac:dyDescent="0.25">
      <c r="A843" s="160"/>
      <c r="B843" s="159"/>
      <c r="C843" s="159"/>
      <c r="D843" s="159"/>
      <c r="E843" s="161"/>
      <c r="F843" s="162"/>
      <c r="G843" s="311"/>
      <c r="H843" s="312"/>
      <c r="I843" s="163"/>
    </row>
    <row r="844" spans="1:9" ht="15.75" x14ac:dyDescent="0.25">
      <c r="A844" s="160"/>
      <c r="B844" s="159"/>
      <c r="C844" s="159"/>
      <c r="D844" s="159"/>
      <c r="E844" s="161"/>
      <c r="F844" s="162"/>
      <c r="G844" s="311"/>
      <c r="H844" s="312"/>
      <c r="I844" s="163"/>
    </row>
    <row r="845" spans="1:9" ht="15.75" x14ac:dyDescent="0.25">
      <c r="A845" s="160"/>
      <c r="B845" s="159"/>
      <c r="C845" s="159"/>
      <c r="D845" s="159"/>
      <c r="E845" s="161"/>
      <c r="F845" s="162"/>
      <c r="G845" s="311"/>
      <c r="H845" s="312"/>
      <c r="I845" s="163"/>
    </row>
    <row r="846" spans="1:9" ht="15.75" x14ac:dyDescent="0.25">
      <c r="A846" s="160"/>
      <c r="B846" s="159"/>
      <c r="C846" s="159"/>
      <c r="D846" s="159"/>
      <c r="E846" s="161"/>
      <c r="F846" s="162"/>
      <c r="G846" s="311"/>
      <c r="H846" s="312"/>
      <c r="I846" s="163"/>
    </row>
    <row r="847" spans="1:9" ht="15.75" x14ac:dyDescent="0.25">
      <c r="A847" s="160"/>
      <c r="B847" s="159"/>
      <c r="C847" s="159"/>
      <c r="D847" s="159"/>
      <c r="E847" s="161"/>
      <c r="F847" s="162"/>
      <c r="G847" s="311"/>
      <c r="H847" s="312"/>
      <c r="I847" s="163"/>
    </row>
    <row r="848" spans="1:9" ht="15.75" x14ac:dyDescent="0.25">
      <c r="A848" s="160"/>
      <c r="B848" s="159"/>
      <c r="C848" s="159"/>
      <c r="D848" s="159"/>
      <c r="E848" s="161"/>
      <c r="F848" s="162"/>
      <c r="G848" s="311"/>
      <c r="H848" s="312"/>
      <c r="I848" s="163"/>
    </row>
    <row r="849" spans="1:9" ht="15.75" x14ac:dyDescent="0.25">
      <c r="A849" s="160"/>
      <c r="B849" s="159"/>
      <c r="C849" s="159"/>
      <c r="D849" s="159"/>
      <c r="E849" s="161"/>
      <c r="F849" s="162"/>
      <c r="G849" s="311"/>
      <c r="H849" s="312"/>
      <c r="I849" s="163"/>
    </row>
    <row r="850" spans="1:9" ht="15.75" x14ac:dyDescent="0.25">
      <c r="A850" s="160"/>
      <c r="B850" s="159"/>
      <c r="C850" s="159"/>
      <c r="D850" s="159"/>
      <c r="E850" s="161"/>
      <c r="F850" s="162"/>
      <c r="G850" s="311"/>
      <c r="H850" s="312"/>
      <c r="I850" s="163"/>
    </row>
    <row r="851" spans="1:9" ht="15.75" x14ac:dyDescent="0.25">
      <c r="A851" s="160"/>
      <c r="B851" s="159"/>
      <c r="C851" s="159"/>
      <c r="D851" s="159"/>
      <c r="E851" s="161"/>
      <c r="F851" s="162"/>
      <c r="G851" s="311"/>
      <c r="H851" s="312"/>
      <c r="I851" s="163"/>
    </row>
    <row r="852" spans="1:9" ht="15.75" x14ac:dyDescent="0.25">
      <c r="A852" s="160"/>
      <c r="B852" s="159"/>
      <c r="C852" s="159"/>
      <c r="D852" s="159"/>
      <c r="E852" s="161"/>
      <c r="F852" s="162"/>
      <c r="G852" s="311"/>
      <c r="H852" s="312"/>
      <c r="I852" s="163"/>
    </row>
    <row r="853" spans="1:9" ht="15.75" x14ac:dyDescent="0.25">
      <c r="A853" s="160"/>
      <c r="B853" s="159"/>
      <c r="C853" s="159"/>
      <c r="D853" s="159"/>
      <c r="E853" s="161"/>
      <c r="F853" s="162"/>
      <c r="G853" s="311"/>
      <c r="H853" s="312"/>
      <c r="I853" s="163"/>
    </row>
    <row r="854" spans="1:9" ht="15.75" x14ac:dyDescent="0.25">
      <c r="A854" s="160"/>
      <c r="B854" s="159"/>
      <c r="C854" s="159"/>
      <c r="D854" s="159"/>
      <c r="E854" s="161"/>
      <c r="F854" s="162"/>
      <c r="G854" s="311"/>
      <c r="H854" s="312"/>
      <c r="I854" s="163"/>
    </row>
    <row r="855" spans="1:9" ht="15.75" x14ac:dyDescent="0.25">
      <c r="A855" s="160"/>
      <c r="B855" s="159"/>
      <c r="C855" s="159"/>
      <c r="D855" s="159"/>
      <c r="E855" s="161"/>
      <c r="F855" s="162"/>
      <c r="G855" s="311"/>
      <c r="H855" s="312"/>
      <c r="I855" s="163"/>
    </row>
    <row r="856" spans="1:9" ht="15.75" x14ac:dyDescent="0.25">
      <c r="A856" s="160"/>
      <c r="B856" s="159"/>
      <c r="C856" s="159"/>
      <c r="D856" s="159"/>
      <c r="E856" s="161"/>
      <c r="F856" s="162"/>
      <c r="G856" s="311"/>
      <c r="H856" s="312"/>
      <c r="I856" s="163"/>
    </row>
    <row r="857" spans="1:9" ht="15.75" x14ac:dyDescent="0.25">
      <c r="A857" s="160"/>
      <c r="B857" s="159"/>
      <c r="C857" s="159"/>
      <c r="D857" s="159"/>
      <c r="E857" s="161"/>
      <c r="F857" s="162"/>
      <c r="G857" s="311"/>
      <c r="H857" s="312"/>
      <c r="I857" s="163"/>
    </row>
    <row r="858" spans="1:9" ht="15.75" x14ac:dyDescent="0.25">
      <c r="A858" s="160"/>
      <c r="B858" s="159"/>
      <c r="C858" s="159"/>
      <c r="D858" s="159"/>
      <c r="E858" s="161"/>
      <c r="F858" s="162"/>
      <c r="G858" s="311"/>
      <c r="H858" s="312"/>
      <c r="I858" s="163"/>
    </row>
    <row r="859" spans="1:9" ht="15.75" x14ac:dyDescent="0.25">
      <c r="A859" s="160"/>
      <c r="B859" s="159"/>
      <c r="C859" s="159"/>
      <c r="D859" s="159"/>
      <c r="E859" s="161"/>
      <c r="F859" s="162"/>
      <c r="G859" s="311"/>
      <c r="H859" s="312"/>
      <c r="I859" s="163"/>
    </row>
    <row r="860" spans="1:9" ht="15.75" x14ac:dyDescent="0.25">
      <c r="A860" s="160"/>
      <c r="B860" s="159"/>
      <c r="C860" s="159"/>
      <c r="D860" s="159"/>
      <c r="E860" s="161"/>
      <c r="F860" s="162"/>
      <c r="G860" s="311"/>
      <c r="H860" s="312"/>
      <c r="I860" s="163"/>
    </row>
    <row r="861" spans="1:9" ht="15.75" x14ac:dyDescent="0.25">
      <c r="A861" s="160"/>
      <c r="B861" s="159"/>
      <c r="C861" s="159"/>
      <c r="D861" s="159"/>
      <c r="E861" s="161"/>
      <c r="F861" s="162"/>
      <c r="G861" s="311"/>
      <c r="H861" s="312"/>
      <c r="I861" s="163"/>
    </row>
    <row r="862" spans="1:9" ht="15.75" x14ac:dyDescent="0.25">
      <c r="A862" s="160"/>
      <c r="B862" s="159"/>
      <c r="C862" s="159"/>
      <c r="D862" s="159"/>
      <c r="E862" s="161"/>
      <c r="F862" s="162"/>
      <c r="G862" s="311"/>
      <c r="H862" s="312"/>
      <c r="I862" s="163"/>
    </row>
    <row r="863" spans="1:9" ht="15.75" x14ac:dyDescent="0.25">
      <c r="A863" s="160"/>
      <c r="B863" s="159"/>
      <c r="C863" s="159"/>
      <c r="D863" s="159"/>
      <c r="E863" s="161"/>
      <c r="F863" s="162"/>
      <c r="G863" s="311"/>
      <c r="H863" s="312"/>
      <c r="I863" s="163"/>
    </row>
    <row r="864" spans="1:9" ht="15.75" x14ac:dyDescent="0.25">
      <c r="A864" s="160"/>
      <c r="B864" s="159"/>
      <c r="C864" s="159"/>
      <c r="D864" s="159"/>
      <c r="E864" s="161"/>
      <c r="F864" s="162"/>
      <c r="G864" s="311"/>
      <c r="H864" s="312"/>
      <c r="I864" s="163"/>
    </row>
    <row r="865" spans="1:9" ht="15.75" x14ac:dyDescent="0.25">
      <c r="A865" s="160"/>
      <c r="B865" s="159"/>
      <c r="C865" s="159"/>
      <c r="D865" s="159"/>
      <c r="E865" s="161"/>
      <c r="F865" s="162"/>
      <c r="G865" s="311"/>
      <c r="H865" s="312"/>
      <c r="I865" s="163"/>
    </row>
    <row r="866" spans="1:9" ht="15.75" x14ac:dyDescent="0.25">
      <c r="A866" s="160"/>
      <c r="B866" s="159"/>
      <c r="C866" s="159"/>
      <c r="D866" s="159"/>
      <c r="E866" s="161"/>
      <c r="F866" s="162"/>
      <c r="G866" s="311"/>
      <c r="H866" s="312"/>
      <c r="I866" s="163"/>
    </row>
    <row r="867" spans="1:9" ht="15.75" x14ac:dyDescent="0.25">
      <c r="A867" s="160"/>
      <c r="B867" s="159"/>
      <c r="C867" s="159"/>
      <c r="D867" s="159"/>
      <c r="E867" s="161"/>
      <c r="F867" s="162"/>
      <c r="G867" s="311"/>
      <c r="H867" s="312"/>
      <c r="I867" s="163"/>
    </row>
    <row r="868" spans="1:9" ht="15.75" x14ac:dyDescent="0.25">
      <c r="A868" s="160"/>
      <c r="B868" s="159"/>
      <c r="C868" s="159"/>
      <c r="D868" s="159"/>
      <c r="E868" s="161"/>
      <c r="F868" s="162"/>
      <c r="G868" s="311"/>
      <c r="H868" s="312"/>
      <c r="I868" s="163"/>
    </row>
    <row r="869" spans="1:9" ht="15.75" x14ac:dyDescent="0.25">
      <c r="A869" s="160"/>
      <c r="B869" s="159"/>
      <c r="C869" s="159"/>
      <c r="D869" s="159"/>
      <c r="E869" s="161"/>
      <c r="F869" s="162"/>
      <c r="G869" s="311"/>
      <c r="H869" s="312"/>
      <c r="I869" s="163"/>
    </row>
    <row r="870" spans="1:9" ht="15.75" x14ac:dyDescent="0.25">
      <c r="A870" s="160"/>
      <c r="B870" s="159"/>
      <c r="C870" s="159"/>
      <c r="D870" s="159"/>
      <c r="E870" s="161"/>
      <c r="F870" s="162"/>
      <c r="G870" s="311"/>
      <c r="H870" s="312"/>
      <c r="I870" s="163"/>
    </row>
    <row r="871" spans="1:9" ht="15.75" x14ac:dyDescent="0.25">
      <c r="A871" s="160"/>
      <c r="B871" s="159"/>
      <c r="C871" s="159"/>
      <c r="D871" s="159"/>
      <c r="E871" s="161"/>
      <c r="F871" s="162"/>
      <c r="G871" s="311"/>
      <c r="H871" s="312"/>
      <c r="I871" s="163"/>
    </row>
    <row r="872" spans="1:9" ht="15.75" x14ac:dyDescent="0.25">
      <c r="A872" s="160"/>
      <c r="B872" s="159"/>
      <c r="C872" s="159"/>
      <c r="D872" s="159"/>
      <c r="E872" s="161"/>
      <c r="F872" s="162"/>
      <c r="G872" s="311"/>
      <c r="H872" s="312"/>
      <c r="I872" s="163"/>
    </row>
    <row r="873" spans="1:9" ht="15.75" x14ac:dyDescent="0.25">
      <c r="A873" s="160"/>
      <c r="B873" s="159"/>
      <c r="C873" s="159"/>
      <c r="D873" s="159"/>
      <c r="E873" s="161"/>
      <c r="F873" s="162"/>
      <c r="G873" s="311"/>
      <c r="H873" s="312"/>
      <c r="I873" s="163"/>
    </row>
    <row r="874" spans="1:9" ht="15.75" x14ac:dyDescent="0.25">
      <c r="A874" s="160"/>
      <c r="B874" s="159"/>
      <c r="C874" s="159"/>
      <c r="D874" s="159"/>
      <c r="E874" s="161"/>
      <c r="F874" s="162"/>
      <c r="G874" s="311"/>
      <c r="H874" s="312"/>
      <c r="I874" s="163"/>
    </row>
    <row r="875" spans="1:9" ht="15.75" x14ac:dyDescent="0.25">
      <c r="A875" s="160"/>
      <c r="B875" s="159"/>
      <c r="C875" s="159"/>
      <c r="D875" s="159"/>
      <c r="E875" s="161"/>
      <c r="F875" s="162"/>
      <c r="G875" s="311"/>
      <c r="H875" s="312"/>
      <c r="I875" s="163"/>
    </row>
    <row r="876" spans="1:9" ht="15.75" x14ac:dyDescent="0.25">
      <c r="A876" s="160"/>
      <c r="B876" s="159"/>
      <c r="C876" s="159"/>
      <c r="D876" s="159"/>
      <c r="E876" s="161"/>
      <c r="F876" s="162"/>
      <c r="G876" s="311"/>
      <c r="H876" s="312"/>
      <c r="I876" s="163"/>
    </row>
    <row r="877" spans="1:9" ht="15.75" x14ac:dyDescent="0.25">
      <c r="A877" s="160"/>
      <c r="B877" s="159"/>
      <c r="C877" s="159"/>
      <c r="D877" s="159"/>
      <c r="E877" s="161"/>
      <c r="F877" s="162"/>
      <c r="G877" s="311"/>
      <c r="H877" s="312"/>
      <c r="I877" s="163"/>
    </row>
    <row r="878" spans="1:9" ht="15.75" x14ac:dyDescent="0.25">
      <c r="A878" s="160"/>
      <c r="B878" s="159"/>
      <c r="C878" s="159"/>
      <c r="D878" s="159"/>
      <c r="E878" s="161"/>
      <c r="F878" s="162"/>
      <c r="G878" s="311"/>
      <c r="H878" s="312"/>
      <c r="I878" s="163"/>
    </row>
    <row r="879" spans="1:9" ht="15.75" x14ac:dyDescent="0.25">
      <c r="A879" s="160"/>
      <c r="B879" s="159"/>
      <c r="C879" s="159"/>
      <c r="D879" s="159"/>
      <c r="E879" s="161"/>
      <c r="F879" s="162"/>
      <c r="G879" s="311"/>
      <c r="H879" s="312"/>
      <c r="I879" s="163"/>
    </row>
    <row r="880" spans="1:9" ht="15.75" x14ac:dyDescent="0.25">
      <c r="A880" s="160"/>
      <c r="B880" s="159"/>
      <c r="C880" s="159"/>
      <c r="D880" s="159"/>
      <c r="E880" s="161"/>
      <c r="F880" s="162"/>
      <c r="G880" s="311"/>
      <c r="H880" s="312"/>
      <c r="I880" s="163"/>
    </row>
    <row r="881" spans="1:9" ht="15.75" x14ac:dyDescent="0.25">
      <c r="A881" s="160"/>
      <c r="B881" s="159"/>
      <c r="C881" s="159"/>
      <c r="D881" s="159"/>
      <c r="E881" s="161"/>
      <c r="F881" s="162"/>
      <c r="G881" s="311"/>
      <c r="H881" s="312"/>
      <c r="I881" s="163"/>
    </row>
    <row r="882" spans="1:9" ht="15.75" x14ac:dyDescent="0.25">
      <c r="A882" s="160"/>
      <c r="B882" s="159"/>
      <c r="C882" s="159"/>
      <c r="D882" s="159"/>
      <c r="E882" s="161"/>
      <c r="F882" s="162"/>
      <c r="G882" s="311"/>
      <c r="H882" s="312"/>
      <c r="I882" s="163"/>
    </row>
    <row r="883" spans="1:9" ht="15.75" x14ac:dyDescent="0.25">
      <c r="A883" s="160"/>
      <c r="B883" s="159"/>
      <c r="C883" s="159"/>
      <c r="D883" s="159"/>
      <c r="E883" s="161"/>
      <c r="F883" s="162"/>
      <c r="G883" s="311"/>
      <c r="H883" s="312"/>
      <c r="I883" s="163"/>
    </row>
    <row r="884" spans="1:9" ht="15.75" x14ac:dyDescent="0.25">
      <c r="A884" s="160"/>
      <c r="B884" s="159"/>
      <c r="C884" s="159"/>
      <c r="D884" s="159"/>
      <c r="E884" s="161"/>
      <c r="F884" s="162"/>
      <c r="G884" s="311"/>
      <c r="H884" s="312"/>
      <c r="I884" s="163"/>
    </row>
    <row r="885" spans="1:9" ht="15.75" x14ac:dyDescent="0.25">
      <c r="A885" s="160"/>
      <c r="B885" s="159"/>
      <c r="C885" s="159"/>
      <c r="D885" s="159"/>
      <c r="E885" s="161"/>
      <c r="F885" s="162"/>
      <c r="G885" s="311"/>
      <c r="H885" s="312"/>
      <c r="I885" s="163"/>
    </row>
    <row r="886" spans="1:9" ht="15.75" x14ac:dyDescent="0.25">
      <c r="A886" s="160"/>
      <c r="B886" s="159"/>
      <c r="C886" s="159"/>
      <c r="D886" s="159"/>
      <c r="E886" s="161"/>
      <c r="F886" s="162"/>
      <c r="G886" s="311"/>
      <c r="H886" s="312"/>
      <c r="I886" s="163"/>
    </row>
    <row r="887" spans="1:9" ht="15.75" x14ac:dyDescent="0.25">
      <c r="A887" s="160"/>
      <c r="B887" s="159"/>
      <c r="C887" s="159"/>
      <c r="D887" s="159"/>
      <c r="E887" s="161"/>
      <c r="F887" s="162"/>
      <c r="G887" s="311"/>
      <c r="H887" s="312"/>
      <c r="I887" s="163"/>
    </row>
    <row r="888" spans="1:9" ht="15.75" x14ac:dyDescent="0.25">
      <c r="A888" s="160"/>
      <c r="B888" s="159"/>
      <c r="C888" s="159"/>
      <c r="D888" s="159"/>
      <c r="E888" s="161"/>
      <c r="F888" s="162"/>
      <c r="G888" s="311"/>
      <c r="H888" s="312"/>
      <c r="I888" s="163"/>
    </row>
    <row r="889" spans="1:9" ht="15.75" x14ac:dyDescent="0.25">
      <c r="A889" s="160"/>
      <c r="B889" s="159"/>
      <c r="C889" s="159"/>
      <c r="D889" s="159"/>
      <c r="E889" s="161"/>
      <c r="F889" s="162"/>
      <c r="G889" s="311"/>
      <c r="H889" s="312"/>
      <c r="I889" s="163"/>
    </row>
    <row r="890" spans="1:9" ht="15.75" x14ac:dyDescent="0.25">
      <c r="A890" s="160"/>
      <c r="B890" s="159"/>
      <c r="C890" s="159"/>
      <c r="D890" s="159"/>
      <c r="E890" s="161"/>
      <c r="F890" s="162"/>
      <c r="G890" s="311"/>
      <c r="H890" s="312"/>
      <c r="I890" s="163"/>
    </row>
    <row r="891" spans="1:9" ht="15.75" x14ac:dyDescent="0.25">
      <c r="A891" s="160"/>
      <c r="B891" s="159"/>
      <c r="C891" s="159"/>
      <c r="D891" s="159"/>
      <c r="E891" s="161"/>
      <c r="F891" s="162"/>
      <c r="G891" s="311"/>
      <c r="H891" s="312"/>
      <c r="I891" s="163"/>
    </row>
    <row r="892" spans="1:9" ht="15.75" x14ac:dyDescent="0.25">
      <c r="A892" s="160"/>
      <c r="B892" s="159"/>
      <c r="C892" s="159"/>
      <c r="D892" s="159"/>
      <c r="E892" s="161"/>
      <c r="F892" s="162"/>
      <c r="G892" s="311"/>
      <c r="H892" s="312"/>
      <c r="I892" s="163"/>
    </row>
    <row r="893" spans="1:9" ht="15.75" x14ac:dyDescent="0.25">
      <c r="A893" s="160"/>
      <c r="B893" s="159"/>
      <c r="C893" s="159"/>
      <c r="D893" s="159"/>
      <c r="E893" s="161"/>
      <c r="F893" s="162"/>
      <c r="G893" s="311"/>
      <c r="H893" s="312"/>
      <c r="I893" s="163"/>
    </row>
    <row r="894" spans="1:9" ht="15.75" x14ac:dyDescent="0.25">
      <c r="A894" s="160"/>
      <c r="B894" s="159"/>
      <c r="C894" s="159"/>
      <c r="D894" s="159"/>
      <c r="E894" s="161"/>
      <c r="F894" s="162"/>
      <c r="G894" s="311"/>
      <c r="H894" s="312"/>
      <c r="I894" s="163"/>
    </row>
    <row r="895" spans="1:9" ht="15.75" x14ac:dyDescent="0.25">
      <c r="A895" s="160"/>
      <c r="B895" s="159"/>
      <c r="C895" s="159"/>
      <c r="D895" s="159"/>
      <c r="E895" s="161"/>
      <c r="F895" s="162"/>
      <c r="G895" s="311"/>
      <c r="H895" s="312"/>
      <c r="I895" s="163"/>
    </row>
    <row r="896" spans="1:9" ht="15.75" x14ac:dyDescent="0.25">
      <c r="A896" s="160"/>
      <c r="B896" s="159"/>
      <c r="C896" s="159"/>
      <c r="D896" s="159"/>
      <c r="E896" s="161"/>
      <c r="F896" s="162"/>
      <c r="G896" s="311"/>
      <c r="H896" s="312"/>
      <c r="I896" s="163"/>
    </row>
    <row r="897" spans="1:9" ht="15.75" x14ac:dyDescent="0.25">
      <c r="A897" s="160"/>
      <c r="B897" s="159"/>
      <c r="C897" s="159"/>
      <c r="D897" s="159"/>
      <c r="E897" s="161"/>
      <c r="F897" s="162"/>
      <c r="G897" s="311"/>
      <c r="H897" s="312"/>
      <c r="I897" s="163"/>
    </row>
    <row r="898" spans="1:9" ht="15.75" x14ac:dyDescent="0.25">
      <c r="A898" s="160"/>
      <c r="B898" s="159"/>
      <c r="C898" s="159"/>
      <c r="D898" s="159"/>
      <c r="E898" s="161"/>
      <c r="F898" s="162"/>
      <c r="G898" s="311"/>
      <c r="H898" s="312"/>
      <c r="I898" s="163"/>
    </row>
    <row r="899" spans="1:9" ht="15.75" x14ac:dyDescent="0.25">
      <c r="A899" s="160"/>
      <c r="B899" s="159"/>
      <c r="C899" s="159"/>
      <c r="D899" s="159"/>
      <c r="E899" s="161"/>
      <c r="F899" s="162"/>
      <c r="G899" s="311"/>
      <c r="H899" s="312"/>
      <c r="I899" s="163"/>
    </row>
    <row r="900" spans="1:9" ht="15.75" x14ac:dyDescent="0.25">
      <c r="A900" s="160"/>
      <c r="B900" s="159"/>
      <c r="C900" s="159"/>
      <c r="D900" s="159"/>
      <c r="E900" s="161"/>
      <c r="F900" s="162"/>
      <c r="G900" s="311"/>
      <c r="H900" s="312"/>
      <c r="I900" s="163"/>
    </row>
    <row r="901" spans="1:9" ht="15.75" x14ac:dyDescent="0.25">
      <c r="A901" s="160"/>
      <c r="B901" s="159"/>
      <c r="C901" s="159"/>
      <c r="D901" s="159"/>
      <c r="E901" s="161"/>
      <c r="F901" s="162"/>
      <c r="G901" s="311"/>
      <c r="H901" s="312"/>
      <c r="I901" s="163"/>
    </row>
    <row r="902" spans="1:9" ht="15.75" x14ac:dyDescent="0.25">
      <c r="A902" s="160"/>
      <c r="B902" s="159"/>
      <c r="C902" s="159"/>
      <c r="D902" s="159"/>
      <c r="E902" s="161"/>
      <c r="F902" s="162"/>
      <c r="G902" s="311"/>
      <c r="H902" s="312"/>
      <c r="I902" s="163"/>
    </row>
    <row r="903" spans="1:9" ht="15.75" x14ac:dyDescent="0.25">
      <c r="A903" s="160"/>
      <c r="B903" s="159"/>
      <c r="C903" s="159"/>
      <c r="D903" s="159"/>
      <c r="E903" s="161"/>
      <c r="F903" s="162"/>
      <c r="G903" s="311"/>
      <c r="H903" s="312"/>
      <c r="I903" s="163"/>
    </row>
    <row r="904" spans="1:9" ht="15.75" x14ac:dyDescent="0.25">
      <c r="A904" s="160"/>
      <c r="B904" s="159"/>
      <c r="C904" s="159"/>
      <c r="D904" s="159"/>
      <c r="E904" s="161"/>
      <c r="F904" s="162"/>
      <c r="G904" s="311"/>
      <c r="H904" s="312"/>
      <c r="I904" s="163"/>
    </row>
    <row r="905" spans="1:9" ht="15.75" x14ac:dyDescent="0.25">
      <c r="A905" s="160"/>
      <c r="B905" s="159"/>
      <c r="C905" s="159"/>
      <c r="D905" s="159"/>
      <c r="E905" s="161"/>
      <c r="F905" s="162"/>
      <c r="G905" s="311"/>
      <c r="H905" s="312"/>
      <c r="I905" s="163"/>
    </row>
    <row r="906" spans="1:9" ht="15.75" x14ac:dyDescent="0.25">
      <c r="A906" s="160"/>
      <c r="B906" s="159"/>
      <c r="C906" s="159"/>
      <c r="D906" s="159"/>
      <c r="E906" s="161"/>
      <c r="F906" s="162"/>
      <c r="G906" s="311"/>
      <c r="H906" s="312"/>
      <c r="I906" s="163"/>
    </row>
    <row r="907" spans="1:9" ht="15.75" x14ac:dyDescent="0.25">
      <c r="A907" s="160"/>
      <c r="B907" s="159"/>
      <c r="C907" s="159"/>
      <c r="D907" s="159"/>
      <c r="E907" s="161"/>
      <c r="F907" s="162"/>
      <c r="G907" s="311"/>
      <c r="H907" s="312"/>
      <c r="I907" s="163"/>
    </row>
    <row r="908" spans="1:9" ht="15.75" x14ac:dyDescent="0.25">
      <c r="A908" s="160"/>
      <c r="B908" s="159"/>
      <c r="C908" s="159"/>
      <c r="D908" s="159"/>
      <c r="E908" s="161"/>
      <c r="F908" s="162"/>
      <c r="G908" s="311"/>
      <c r="H908" s="312"/>
      <c r="I908" s="163"/>
    </row>
    <row r="909" spans="1:9" ht="15.75" x14ac:dyDescent="0.25">
      <c r="A909" s="160"/>
      <c r="B909" s="159"/>
      <c r="C909" s="159"/>
      <c r="D909" s="159"/>
      <c r="E909" s="161"/>
      <c r="F909" s="162"/>
      <c r="G909" s="311"/>
      <c r="H909" s="312"/>
      <c r="I909" s="163"/>
    </row>
    <row r="910" spans="1:9" ht="15.75" x14ac:dyDescent="0.25">
      <c r="A910" s="160"/>
      <c r="B910" s="159"/>
      <c r="C910" s="159"/>
      <c r="D910" s="159"/>
      <c r="E910" s="161"/>
      <c r="F910" s="162"/>
      <c r="G910" s="311"/>
      <c r="H910" s="312"/>
      <c r="I910" s="163"/>
    </row>
    <row r="911" spans="1:9" ht="15.75" x14ac:dyDescent="0.25">
      <c r="A911" s="160"/>
      <c r="B911" s="159"/>
      <c r="C911" s="159"/>
      <c r="D911" s="159"/>
      <c r="E911" s="161"/>
      <c r="F911" s="162"/>
      <c r="G911" s="311"/>
      <c r="H911" s="312"/>
      <c r="I911" s="163"/>
    </row>
    <row r="912" spans="1:9" ht="15.75" x14ac:dyDescent="0.25">
      <c r="A912" s="160"/>
      <c r="B912" s="159"/>
      <c r="C912" s="159"/>
      <c r="D912" s="159"/>
      <c r="E912" s="161"/>
      <c r="F912" s="162"/>
      <c r="G912" s="311"/>
      <c r="H912" s="312"/>
      <c r="I912" s="163"/>
    </row>
    <row r="913" spans="1:9" ht="15.75" x14ac:dyDescent="0.25">
      <c r="A913" s="160"/>
      <c r="B913" s="159"/>
      <c r="C913" s="159"/>
      <c r="D913" s="159"/>
      <c r="E913" s="161"/>
      <c r="F913" s="162"/>
      <c r="G913" s="311"/>
      <c r="H913" s="312"/>
      <c r="I913" s="163"/>
    </row>
    <row r="914" spans="1:9" ht="15.75" x14ac:dyDescent="0.25">
      <c r="A914" s="160"/>
      <c r="B914" s="159"/>
      <c r="C914" s="159"/>
      <c r="D914" s="159"/>
      <c r="E914" s="161"/>
      <c r="F914" s="162"/>
      <c r="G914" s="311"/>
      <c r="H914" s="312"/>
      <c r="I914" s="163"/>
    </row>
    <row r="915" spans="1:9" ht="15.75" x14ac:dyDescent="0.25">
      <c r="A915" s="160"/>
      <c r="B915" s="159"/>
      <c r="C915" s="159"/>
      <c r="D915" s="159"/>
      <c r="E915" s="161"/>
      <c r="F915" s="162"/>
      <c r="G915" s="311"/>
      <c r="H915" s="312"/>
      <c r="I915" s="163"/>
    </row>
    <row r="916" spans="1:9" ht="15.75" x14ac:dyDescent="0.25">
      <c r="A916" s="160"/>
      <c r="B916" s="159"/>
      <c r="C916" s="159"/>
      <c r="D916" s="159"/>
      <c r="E916" s="161"/>
      <c r="F916" s="162"/>
      <c r="G916" s="311"/>
      <c r="H916" s="312"/>
      <c r="I916" s="163"/>
    </row>
    <row r="917" spans="1:9" ht="15.75" x14ac:dyDescent="0.25">
      <c r="A917" s="160"/>
      <c r="B917" s="159"/>
      <c r="C917" s="159"/>
      <c r="D917" s="159"/>
      <c r="E917" s="161"/>
      <c r="F917" s="162"/>
      <c r="G917" s="311"/>
      <c r="H917" s="312"/>
      <c r="I917" s="163"/>
    </row>
    <row r="918" spans="1:9" ht="15.75" x14ac:dyDescent="0.25">
      <c r="A918" s="160"/>
      <c r="B918" s="159"/>
      <c r="C918" s="159"/>
      <c r="D918" s="159"/>
      <c r="E918" s="161"/>
      <c r="F918" s="162"/>
      <c r="G918" s="311"/>
      <c r="H918" s="312"/>
      <c r="I918" s="163"/>
    </row>
    <row r="919" spans="1:9" ht="15.75" x14ac:dyDescent="0.25">
      <c r="A919" s="160"/>
      <c r="B919" s="159"/>
      <c r="C919" s="159"/>
      <c r="D919" s="159"/>
      <c r="E919" s="161"/>
      <c r="F919" s="162"/>
      <c r="G919" s="311"/>
      <c r="H919" s="312"/>
      <c r="I919" s="163"/>
    </row>
    <row r="920" spans="1:9" ht="15.75" x14ac:dyDescent="0.25">
      <c r="A920" s="160"/>
      <c r="B920" s="159"/>
      <c r="C920" s="159"/>
      <c r="D920" s="159"/>
      <c r="E920" s="161"/>
      <c r="F920" s="162"/>
      <c r="G920" s="311"/>
      <c r="H920" s="312"/>
      <c r="I920" s="163"/>
    </row>
    <row r="921" spans="1:9" ht="15.75" x14ac:dyDescent="0.25">
      <c r="A921" s="160"/>
      <c r="B921" s="159"/>
      <c r="C921" s="159"/>
      <c r="D921" s="159"/>
      <c r="E921" s="161"/>
      <c r="F921" s="162"/>
      <c r="G921" s="311"/>
      <c r="H921" s="312"/>
      <c r="I921" s="163"/>
    </row>
    <row r="922" spans="1:9" ht="15.75" x14ac:dyDescent="0.25">
      <c r="A922" s="160"/>
      <c r="B922" s="159"/>
      <c r="C922" s="159"/>
      <c r="D922" s="159"/>
      <c r="E922" s="161"/>
      <c r="F922" s="162"/>
      <c r="G922" s="311"/>
      <c r="H922" s="312"/>
      <c r="I922" s="163"/>
    </row>
    <row r="923" spans="1:9" ht="15.75" x14ac:dyDescent="0.25">
      <c r="A923" s="160"/>
      <c r="B923" s="159"/>
      <c r="C923" s="159"/>
      <c r="D923" s="159"/>
      <c r="E923" s="161"/>
      <c r="F923" s="162"/>
      <c r="G923" s="311"/>
      <c r="H923" s="312"/>
      <c r="I923" s="163"/>
    </row>
    <row r="924" spans="1:9" ht="15.75" x14ac:dyDescent="0.25">
      <c r="A924" s="160"/>
      <c r="B924" s="159"/>
      <c r="C924" s="159"/>
      <c r="D924" s="159"/>
      <c r="E924" s="161"/>
      <c r="F924" s="162"/>
      <c r="G924" s="311"/>
      <c r="H924" s="312"/>
      <c r="I924" s="163"/>
    </row>
    <row r="925" spans="1:9" ht="15.75" x14ac:dyDescent="0.25">
      <c r="A925" s="160"/>
      <c r="B925" s="159"/>
      <c r="C925" s="159"/>
      <c r="D925" s="159"/>
      <c r="E925" s="161"/>
      <c r="F925" s="162"/>
      <c r="G925" s="311"/>
      <c r="H925" s="312"/>
      <c r="I925" s="163"/>
    </row>
    <row r="926" spans="1:9" ht="15.75" x14ac:dyDescent="0.25">
      <c r="A926" s="160"/>
      <c r="B926" s="159"/>
      <c r="C926" s="159"/>
      <c r="D926" s="159"/>
      <c r="E926" s="161"/>
      <c r="F926" s="162"/>
      <c r="G926" s="311"/>
      <c r="H926" s="312"/>
      <c r="I926" s="163"/>
    </row>
    <row r="927" spans="1:9" ht="15.75" x14ac:dyDescent="0.25">
      <c r="A927" s="160"/>
      <c r="B927" s="159"/>
      <c r="C927" s="159"/>
      <c r="D927" s="159"/>
      <c r="E927" s="161"/>
      <c r="F927" s="162"/>
      <c r="G927" s="311"/>
      <c r="H927" s="312"/>
      <c r="I927" s="163"/>
    </row>
    <row r="928" spans="1:9" ht="15.75" x14ac:dyDescent="0.25">
      <c r="A928" s="160"/>
      <c r="B928" s="159"/>
      <c r="C928" s="159"/>
      <c r="D928" s="159"/>
      <c r="E928" s="161"/>
      <c r="F928" s="162"/>
      <c r="G928" s="311"/>
      <c r="H928" s="312"/>
      <c r="I928" s="163"/>
    </row>
    <row r="929" spans="1:9" ht="15.75" x14ac:dyDescent="0.25">
      <c r="A929" s="160"/>
      <c r="B929" s="159"/>
      <c r="C929" s="159"/>
      <c r="D929" s="159"/>
      <c r="E929" s="161"/>
      <c r="F929" s="162"/>
      <c r="G929" s="311"/>
      <c r="H929" s="312"/>
      <c r="I929" s="163"/>
    </row>
    <row r="930" spans="1:9" ht="15.75" x14ac:dyDescent="0.25">
      <c r="A930" s="160"/>
      <c r="B930" s="159"/>
      <c r="C930" s="159"/>
      <c r="D930" s="159"/>
      <c r="E930" s="161"/>
      <c r="F930" s="162"/>
      <c r="G930" s="311"/>
      <c r="H930" s="312"/>
      <c r="I930" s="163"/>
    </row>
    <row r="931" spans="1:9" ht="15.75" x14ac:dyDescent="0.25">
      <c r="A931" s="160"/>
      <c r="B931" s="159"/>
      <c r="C931" s="159"/>
      <c r="D931" s="159"/>
      <c r="E931" s="161"/>
      <c r="F931" s="162"/>
      <c r="G931" s="311"/>
      <c r="H931" s="312"/>
      <c r="I931" s="163"/>
    </row>
    <row r="932" spans="1:9" ht="15.75" x14ac:dyDescent="0.25">
      <c r="A932" s="160"/>
      <c r="B932" s="159"/>
      <c r="C932" s="159"/>
      <c r="D932" s="159"/>
      <c r="E932" s="161"/>
      <c r="F932" s="162"/>
      <c r="G932" s="311"/>
      <c r="H932" s="312"/>
      <c r="I932" s="163"/>
    </row>
    <row r="933" spans="1:9" ht="15.75" x14ac:dyDescent="0.25">
      <c r="A933" s="160"/>
      <c r="B933" s="159"/>
      <c r="C933" s="159"/>
      <c r="D933" s="159"/>
      <c r="E933" s="161"/>
      <c r="F933" s="162"/>
      <c r="G933" s="311"/>
      <c r="H933" s="312"/>
      <c r="I933" s="163"/>
    </row>
    <row r="934" spans="1:9" ht="15.75" x14ac:dyDescent="0.25">
      <c r="A934" s="160"/>
      <c r="B934" s="159"/>
      <c r="C934" s="159"/>
      <c r="D934" s="159"/>
      <c r="E934" s="161"/>
      <c r="F934" s="162"/>
      <c r="G934" s="311"/>
      <c r="H934" s="312"/>
      <c r="I934" s="163"/>
    </row>
    <row r="935" spans="1:9" ht="15.75" x14ac:dyDescent="0.25">
      <c r="A935" s="160"/>
      <c r="B935" s="159"/>
      <c r="C935" s="159"/>
      <c r="D935" s="159"/>
      <c r="E935" s="161"/>
      <c r="F935" s="162"/>
      <c r="G935" s="311"/>
      <c r="H935" s="312"/>
      <c r="I935" s="163"/>
    </row>
    <row r="936" spans="1:9" ht="15.75" x14ac:dyDescent="0.25">
      <c r="A936" s="160"/>
      <c r="B936" s="159"/>
      <c r="C936" s="159"/>
      <c r="D936" s="159"/>
      <c r="E936" s="161"/>
      <c r="F936" s="162"/>
      <c r="G936" s="311"/>
      <c r="H936" s="312"/>
      <c r="I936" s="163"/>
    </row>
    <row r="937" spans="1:9" ht="15.75" x14ac:dyDescent="0.25">
      <c r="A937" s="160"/>
      <c r="B937" s="159"/>
      <c r="C937" s="159"/>
      <c r="D937" s="159"/>
      <c r="E937" s="161"/>
      <c r="F937" s="162"/>
      <c r="G937" s="311"/>
      <c r="H937" s="312"/>
      <c r="I937" s="163"/>
    </row>
    <row r="938" spans="1:9" ht="15.75" x14ac:dyDescent="0.25">
      <c r="A938" s="160"/>
      <c r="B938" s="159"/>
      <c r="C938" s="159"/>
      <c r="D938" s="159"/>
      <c r="E938" s="161"/>
      <c r="F938" s="162"/>
      <c r="G938" s="311"/>
      <c r="H938" s="312"/>
      <c r="I938" s="163"/>
    </row>
    <row r="939" spans="1:9" ht="15.75" x14ac:dyDescent="0.25">
      <c r="A939" s="160"/>
      <c r="B939" s="159"/>
      <c r="C939" s="159"/>
      <c r="D939" s="159"/>
      <c r="E939" s="161"/>
      <c r="F939" s="162"/>
      <c r="G939" s="311"/>
      <c r="H939" s="312"/>
      <c r="I939" s="163"/>
    </row>
    <row r="940" spans="1:9" ht="15.75" x14ac:dyDescent="0.25">
      <c r="A940" s="160"/>
      <c r="B940" s="159"/>
      <c r="C940" s="159"/>
      <c r="D940" s="159"/>
      <c r="E940" s="161"/>
      <c r="F940" s="162"/>
      <c r="G940" s="311"/>
      <c r="H940" s="312"/>
      <c r="I940" s="163"/>
    </row>
    <row r="941" spans="1:9" ht="15.75" x14ac:dyDescent="0.25">
      <c r="A941" s="160"/>
      <c r="B941" s="159"/>
      <c r="C941" s="159"/>
      <c r="D941" s="159"/>
      <c r="E941" s="161"/>
      <c r="F941" s="162"/>
      <c r="G941" s="311"/>
      <c r="H941" s="312"/>
      <c r="I941" s="163"/>
    </row>
    <row r="942" spans="1:9" ht="15.75" x14ac:dyDescent="0.25">
      <c r="A942" s="160"/>
      <c r="B942" s="159"/>
      <c r="C942" s="159"/>
      <c r="D942" s="159"/>
      <c r="E942" s="161"/>
      <c r="F942" s="162"/>
      <c r="G942" s="311"/>
      <c r="H942" s="312"/>
      <c r="I942" s="163"/>
    </row>
    <row r="943" spans="1:9" ht="15.75" x14ac:dyDescent="0.25">
      <c r="A943" s="160"/>
      <c r="B943" s="159"/>
      <c r="C943" s="159"/>
      <c r="D943" s="159"/>
      <c r="E943" s="161"/>
      <c r="F943" s="162"/>
      <c r="G943" s="311"/>
      <c r="H943" s="312"/>
      <c r="I943" s="163"/>
    </row>
    <row r="944" spans="1:9" ht="15.75" x14ac:dyDescent="0.25">
      <c r="A944" s="160"/>
      <c r="B944" s="159"/>
      <c r="C944" s="159"/>
      <c r="D944" s="159"/>
      <c r="E944" s="161"/>
      <c r="F944" s="162"/>
      <c r="G944" s="311"/>
      <c r="H944" s="312"/>
      <c r="I944" s="163"/>
    </row>
    <row r="945" spans="1:9" ht="15.75" x14ac:dyDescent="0.25">
      <c r="A945" s="160"/>
      <c r="B945" s="159"/>
      <c r="C945" s="159"/>
      <c r="D945" s="159"/>
      <c r="E945" s="161"/>
      <c r="F945" s="162"/>
      <c r="G945" s="311"/>
      <c r="H945" s="312"/>
      <c r="I945" s="163"/>
    </row>
    <row r="946" spans="1:9" ht="15.75" x14ac:dyDescent="0.25">
      <c r="A946" s="160"/>
      <c r="B946" s="159"/>
      <c r="C946" s="159"/>
      <c r="D946" s="159"/>
      <c r="E946" s="161"/>
      <c r="F946" s="162"/>
      <c r="G946" s="311"/>
      <c r="H946" s="312"/>
      <c r="I946" s="163"/>
    </row>
    <row r="947" spans="1:9" ht="15.75" x14ac:dyDescent="0.25">
      <c r="A947" s="160"/>
      <c r="B947" s="159"/>
      <c r="C947" s="159"/>
      <c r="D947" s="159"/>
      <c r="E947" s="161"/>
      <c r="F947" s="162"/>
      <c r="G947" s="311"/>
      <c r="H947" s="312"/>
      <c r="I947" s="163"/>
    </row>
    <row r="948" spans="1:9" ht="15.75" x14ac:dyDescent="0.25">
      <c r="A948" s="160"/>
      <c r="B948" s="159"/>
      <c r="C948" s="159"/>
      <c r="D948" s="159"/>
      <c r="E948" s="161"/>
      <c r="F948" s="162"/>
      <c r="G948" s="311"/>
      <c r="H948" s="312"/>
      <c r="I948" s="163"/>
    </row>
    <row r="949" spans="1:9" ht="15.75" x14ac:dyDescent="0.25">
      <c r="A949" s="160"/>
      <c r="B949" s="159"/>
      <c r="C949" s="159"/>
      <c r="D949" s="159"/>
      <c r="E949" s="161"/>
      <c r="F949" s="162"/>
      <c r="G949" s="311"/>
      <c r="H949" s="312"/>
      <c r="I949" s="163"/>
    </row>
    <row r="950" spans="1:9" ht="15.75" x14ac:dyDescent="0.25">
      <c r="A950" s="160"/>
      <c r="B950" s="159"/>
      <c r="C950" s="159"/>
      <c r="D950" s="159"/>
      <c r="E950" s="161"/>
      <c r="F950" s="162"/>
      <c r="G950" s="311"/>
      <c r="H950" s="312"/>
      <c r="I950" s="163"/>
    </row>
    <row r="951" spans="1:9" ht="15.75" x14ac:dyDescent="0.25">
      <c r="A951" s="160"/>
      <c r="B951" s="159"/>
      <c r="C951" s="159"/>
      <c r="D951" s="159"/>
      <c r="E951" s="161"/>
      <c r="F951" s="162"/>
      <c r="G951" s="311"/>
      <c r="H951" s="312"/>
      <c r="I951" s="163"/>
    </row>
    <row r="952" spans="1:9" ht="15.75" x14ac:dyDescent="0.25">
      <c r="A952" s="160"/>
      <c r="B952" s="159"/>
      <c r="C952" s="159"/>
      <c r="D952" s="159"/>
      <c r="E952" s="161"/>
      <c r="F952" s="162"/>
      <c r="G952" s="311"/>
      <c r="H952" s="312"/>
      <c r="I952" s="163"/>
    </row>
    <row r="953" spans="1:9" ht="15.75" x14ac:dyDescent="0.25">
      <c r="A953" s="160"/>
      <c r="B953" s="159"/>
      <c r="C953" s="159"/>
      <c r="D953" s="159"/>
      <c r="E953" s="161"/>
      <c r="F953" s="162"/>
      <c r="G953" s="311"/>
      <c r="H953" s="312"/>
      <c r="I953" s="163"/>
    </row>
    <row r="954" spans="1:9" ht="15.75" x14ac:dyDescent="0.25">
      <c r="A954" s="160"/>
      <c r="B954" s="159"/>
      <c r="C954" s="159"/>
      <c r="D954" s="159"/>
      <c r="E954" s="161"/>
      <c r="F954" s="162"/>
      <c r="G954" s="311"/>
      <c r="H954" s="312"/>
      <c r="I954" s="163"/>
    </row>
    <row r="955" spans="1:9" ht="15.75" x14ac:dyDescent="0.25">
      <c r="A955" s="160"/>
      <c r="B955" s="159"/>
      <c r="C955" s="159"/>
      <c r="D955" s="159"/>
      <c r="E955" s="161"/>
      <c r="F955" s="162"/>
      <c r="G955" s="311"/>
      <c r="H955" s="312"/>
      <c r="I955" s="163"/>
    </row>
    <row r="956" spans="1:9" ht="15.75" x14ac:dyDescent="0.25">
      <c r="A956" s="160"/>
      <c r="B956" s="159"/>
      <c r="C956" s="159"/>
      <c r="D956" s="159"/>
      <c r="E956" s="161"/>
      <c r="F956" s="162"/>
      <c r="G956" s="311"/>
      <c r="H956" s="312"/>
      <c r="I956" s="163"/>
    </row>
    <row r="957" spans="1:9" ht="15.75" x14ac:dyDescent="0.25">
      <c r="A957" s="160"/>
      <c r="B957" s="159"/>
      <c r="C957" s="159"/>
      <c r="D957" s="159"/>
      <c r="E957" s="161"/>
      <c r="F957" s="162"/>
      <c r="G957" s="311"/>
      <c r="H957" s="312"/>
      <c r="I957" s="163"/>
    </row>
    <row r="958" spans="1:9" ht="15.75" x14ac:dyDescent="0.25">
      <c r="A958" s="160"/>
      <c r="B958" s="159"/>
      <c r="C958" s="159"/>
      <c r="D958" s="159"/>
      <c r="E958" s="161"/>
      <c r="F958" s="162"/>
      <c r="G958" s="311"/>
      <c r="H958" s="312"/>
      <c r="I958" s="163"/>
    </row>
    <row r="959" spans="1:9" ht="15.75" x14ac:dyDescent="0.25">
      <c r="A959" s="160"/>
      <c r="B959" s="159"/>
      <c r="C959" s="159"/>
      <c r="D959" s="159"/>
      <c r="E959" s="161"/>
      <c r="F959" s="162"/>
      <c r="G959" s="311"/>
      <c r="H959" s="312"/>
      <c r="I959" s="163"/>
    </row>
    <row r="960" spans="1:9" ht="15.75" x14ac:dyDescent="0.25">
      <c r="A960" s="160"/>
      <c r="B960" s="159"/>
      <c r="C960" s="159"/>
      <c r="D960" s="159"/>
      <c r="E960" s="161"/>
      <c r="F960" s="162"/>
      <c r="G960" s="311"/>
      <c r="H960" s="312"/>
      <c r="I960" s="163"/>
    </row>
    <row r="961" spans="1:9" ht="15.75" x14ac:dyDescent="0.25">
      <c r="A961" s="160"/>
      <c r="B961" s="159"/>
      <c r="C961" s="159"/>
      <c r="D961" s="159"/>
      <c r="E961" s="161"/>
      <c r="F961" s="162"/>
      <c r="G961" s="311"/>
      <c r="H961" s="312"/>
      <c r="I961" s="163"/>
    </row>
    <row r="962" spans="1:9" ht="15.75" x14ac:dyDescent="0.25">
      <c r="A962" s="160"/>
      <c r="B962" s="159"/>
      <c r="C962" s="159"/>
      <c r="D962" s="159"/>
      <c r="E962" s="161"/>
      <c r="F962" s="162"/>
      <c r="G962" s="311"/>
      <c r="H962" s="312"/>
      <c r="I962" s="163"/>
    </row>
    <row r="963" spans="1:9" ht="15.75" x14ac:dyDescent="0.25">
      <c r="A963" s="160"/>
      <c r="B963" s="159"/>
      <c r="C963" s="159"/>
      <c r="D963" s="159"/>
      <c r="E963" s="161"/>
      <c r="F963" s="162"/>
      <c r="G963" s="311"/>
      <c r="H963" s="312"/>
      <c r="I963" s="163"/>
    </row>
    <row r="964" spans="1:9" ht="15.75" x14ac:dyDescent="0.25">
      <c r="A964" s="160"/>
      <c r="B964" s="159"/>
      <c r="C964" s="159"/>
      <c r="D964" s="159"/>
      <c r="E964" s="161"/>
      <c r="F964" s="162"/>
      <c r="G964" s="311"/>
      <c r="H964" s="312"/>
      <c r="I964" s="163"/>
    </row>
    <row r="965" spans="1:9" ht="15.75" x14ac:dyDescent="0.25">
      <c r="A965" s="160"/>
      <c r="B965" s="159"/>
      <c r="C965" s="159"/>
      <c r="D965" s="159"/>
      <c r="E965" s="161"/>
      <c r="F965" s="162"/>
      <c r="G965" s="311"/>
      <c r="H965" s="312"/>
      <c r="I965" s="163"/>
    </row>
    <row r="966" spans="1:9" ht="15.75" x14ac:dyDescent="0.25">
      <c r="A966" s="160"/>
      <c r="B966" s="159"/>
      <c r="C966" s="159"/>
      <c r="D966" s="159"/>
      <c r="E966" s="161"/>
      <c r="F966" s="162"/>
      <c r="G966" s="311"/>
      <c r="H966" s="312"/>
      <c r="I966" s="163"/>
    </row>
    <row r="967" spans="1:9" ht="15.75" x14ac:dyDescent="0.25">
      <c r="A967" s="160"/>
      <c r="B967" s="159"/>
      <c r="C967" s="159"/>
      <c r="D967" s="159"/>
      <c r="E967" s="161"/>
      <c r="F967" s="162"/>
      <c r="G967" s="311"/>
      <c r="H967" s="312"/>
      <c r="I967" s="163"/>
    </row>
    <row r="968" spans="1:9" ht="15.75" x14ac:dyDescent="0.25">
      <c r="A968" s="160"/>
      <c r="B968" s="159"/>
      <c r="C968" s="159"/>
      <c r="D968" s="159"/>
      <c r="E968" s="161"/>
      <c r="F968" s="162"/>
      <c r="G968" s="311"/>
      <c r="H968" s="312"/>
      <c r="I968" s="163"/>
    </row>
    <row r="969" spans="1:9" ht="15.75" x14ac:dyDescent="0.25">
      <c r="A969" s="160"/>
      <c r="B969" s="159"/>
      <c r="C969" s="159"/>
      <c r="D969" s="159"/>
      <c r="E969" s="161"/>
      <c r="F969" s="162"/>
      <c r="G969" s="311"/>
      <c r="H969" s="312"/>
      <c r="I969" s="163"/>
    </row>
    <row r="970" spans="1:9" ht="15.75" x14ac:dyDescent="0.25">
      <c r="A970" s="160"/>
      <c r="B970" s="159"/>
      <c r="C970" s="159"/>
      <c r="D970" s="159"/>
      <c r="E970" s="161"/>
      <c r="F970" s="162"/>
      <c r="G970" s="311"/>
      <c r="H970" s="312"/>
      <c r="I970" s="163"/>
    </row>
    <row r="971" spans="1:9" ht="15.75" x14ac:dyDescent="0.25">
      <c r="A971" s="160"/>
      <c r="B971" s="159"/>
      <c r="C971" s="159"/>
      <c r="D971" s="159"/>
      <c r="E971" s="161"/>
      <c r="F971" s="162"/>
      <c r="G971" s="311"/>
      <c r="H971" s="312"/>
      <c r="I971" s="163"/>
    </row>
    <row r="972" spans="1:9" ht="15.75" x14ac:dyDescent="0.25">
      <c r="A972" s="160"/>
      <c r="B972" s="159"/>
      <c r="C972" s="159"/>
      <c r="D972" s="159"/>
      <c r="E972" s="161"/>
      <c r="F972" s="162"/>
      <c r="G972" s="311"/>
      <c r="H972" s="312"/>
      <c r="I972" s="163"/>
    </row>
    <row r="973" spans="1:9" ht="15.75" x14ac:dyDescent="0.25">
      <c r="A973" s="160"/>
      <c r="B973" s="159"/>
      <c r="C973" s="159"/>
      <c r="D973" s="159"/>
      <c r="E973" s="161"/>
      <c r="F973" s="162"/>
      <c r="G973" s="311"/>
      <c r="H973" s="312"/>
      <c r="I973" s="163"/>
    </row>
    <row r="974" spans="1:9" ht="15.75" x14ac:dyDescent="0.25">
      <c r="A974" s="160"/>
      <c r="B974" s="159"/>
      <c r="C974" s="159"/>
      <c r="D974" s="159"/>
      <c r="E974" s="161"/>
      <c r="F974" s="162"/>
      <c r="G974" s="311"/>
      <c r="H974" s="312"/>
      <c r="I974" s="163"/>
    </row>
    <row r="975" spans="1:9" ht="15.75" x14ac:dyDescent="0.25">
      <c r="A975" s="160"/>
      <c r="B975" s="159"/>
      <c r="C975" s="159"/>
      <c r="D975" s="159"/>
      <c r="E975" s="161"/>
      <c r="F975" s="162"/>
      <c r="G975" s="311"/>
      <c r="H975" s="312"/>
      <c r="I975" s="163"/>
    </row>
    <row r="976" spans="1:9" ht="15.75" x14ac:dyDescent="0.25">
      <c r="A976" s="160"/>
      <c r="B976" s="159"/>
      <c r="C976" s="159"/>
      <c r="D976" s="159"/>
      <c r="E976" s="161"/>
      <c r="F976" s="162"/>
      <c r="G976" s="311"/>
      <c r="H976" s="312"/>
      <c r="I976" s="163"/>
    </row>
    <row r="977" spans="1:9" ht="15.75" x14ac:dyDescent="0.25">
      <c r="A977" s="160"/>
      <c r="B977" s="159"/>
      <c r="C977" s="159"/>
      <c r="D977" s="159"/>
      <c r="E977" s="161"/>
      <c r="F977" s="162"/>
      <c r="G977" s="311"/>
      <c r="H977" s="312"/>
      <c r="I977" s="163"/>
    </row>
    <row r="978" spans="1:9" ht="15.75" x14ac:dyDescent="0.25">
      <c r="A978" s="160"/>
      <c r="B978" s="159"/>
      <c r="C978" s="159"/>
      <c r="D978" s="159"/>
      <c r="E978" s="161"/>
      <c r="F978" s="162"/>
      <c r="G978" s="311"/>
      <c r="H978" s="312"/>
      <c r="I978" s="163"/>
    </row>
    <row r="979" spans="1:9" ht="15.75" x14ac:dyDescent="0.25">
      <c r="A979" s="160"/>
      <c r="B979" s="159"/>
      <c r="C979" s="159"/>
      <c r="D979" s="159"/>
      <c r="E979" s="161"/>
      <c r="F979" s="162"/>
      <c r="G979" s="311"/>
      <c r="H979" s="312"/>
      <c r="I979" s="163"/>
    </row>
    <row r="980" spans="1:9" ht="15.75" x14ac:dyDescent="0.25">
      <c r="A980" s="160"/>
      <c r="B980" s="159"/>
      <c r="C980" s="159"/>
      <c r="D980" s="159"/>
      <c r="E980" s="161"/>
      <c r="F980" s="162"/>
      <c r="G980" s="311"/>
      <c r="H980" s="312"/>
      <c r="I980" s="163"/>
    </row>
    <row r="981" spans="1:9" ht="15.75" x14ac:dyDescent="0.25">
      <c r="A981" s="160"/>
      <c r="B981" s="159"/>
      <c r="C981" s="159"/>
      <c r="D981" s="159"/>
      <c r="E981" s="161"/>
      <c r="F981" s="162"/>
      <c r="G981" s="311"/>
      <c r="H981" s="312"/>
      <c r="I981" s="163"/>
    </row>
    <row r="982" spans="1:9" ht="15.75" x14ac:dyDescent="0.25">
      <c r="A982" s="160"/>
      <c r="B982" s="159"/>
      <c r="C982" s="159"/>
      <c r="D982" s="159"/>
      <c r="E982" s="161"/>
      <c r="F982" s="162"/>
      <c r="G982" s="311"/>
      <c r="H982" s="312"/>
      <c r="I982" s="163"/>
    </row>
    <row r="983" spans="1:9" ht="15.75" x14ac:dyDescent="0.25">
      <c r="A983" s="160"/>
      <c r="B983" s="159"/>
      <c r="C983" s="159"/>
      <c r="D983" s="159"/>
      <c r="E983" s="161"/>
      <c r="F983" s="162"/>
      <c r="G983" s="311"/>
      <c r="H983" s="312"/>
      <c r="I983" s="163"/>
    </row>
    <row r="984" spans="1:9" ht="15.75" x14ac:dyDescent="0.25">
      <c r="A984" s="160"/>
      <c r="B984" s="159"/>
      <c r="C984" s="159"/>
      <c r="D984" s="159"/>
      <c r="E984" s="161"/>
      <c r="F984" s="162"/>
      <c r="G984" s="311"/>
      <c r="H984" s="312"/>
      <c r="I984" s="163"/>
    </row>
    <row r="985" spans="1:9" ht="15.75" x14ac:dyDescent="0.25">
      <c r="A985" s="160"/>
      <c r="B985" s="159"/>
      <c r="C985" s="159"/>
      <c r="D985" s="159"/>
      <c r="E985" s="161"/>
      <c r="F985" s="162"/>
      <c r="G985" s="311"/>
      <c r="H985" s="312"/>
      <c r="I985" s="163"/>
    </row>
    <row r="986" spans="1:9" ht="15.75" x14ac:dyDescent="0.25">
      <c r="A986" s="160"/>
      <c r="B986" s="159"/>
      <c r="C986" s="159"/>
      <c r="D986" s="159"/>
      <c r="E986" s="161"/>
      <c r="F986" s="162"/>
      <c r="G986" s="311"/>
      <c r="H986" s="312"/>
      <c r="I986" s="163"/>
    </row>
    <row r="987" spans="1:9" ht="15.75" x14ac:dyDescent="0.25">
      <c r="A987" s="160"/>
      <c r="B987" s="159"/>
      <c r="C987" s="159"/>
      <c r="D987" s="159"/>
      <c r="E987" s="161"/>
      <c r="F987" s="162"/>
      <c r="G987" s="311"/>
      <c r="H987" s="312"/>
      <c r="I987" s="163"/>
    </row>
    <row r="988" spans="1:9" ht="15.75" x14ac:dyDescent="0.25">
      <c r="A988" s="160"/>
      <c r="B988" s="159"/>
      <c r="C988" s="159"/>
      <c r="D988" s="159"/>
      <c r="E988" s="161"/>
      <c r="F988" s="162"/>
      <c r="G988" s="311"/>
      <c r="H988" s="312"/>
      <c r="I988" s="163"/>
    </row>
    <row r="989" spans="1:9" ht="15.75" x14ac:dyDescent="0.25">
      <c r="A989" s="160"/>
      <c r="B989" s="159"/>
      <c r="C989" s="159"/>
      <c r="D989" s="159"/>
      <c r="E989" s="161"/>
      <c r="F989" s="162"/>
      <c r="G989" s="311"/>
      <c r="H989" s="312"/>
      <c r="I989" s="163"/>
    </row>
    <row r="990" spans="1:9" ht="15.75" x14ac:dyDescent="0.25">
      <c r="A990" s="160"/>
      <c r="B990" s="159"/>
      <c r="C990" s="159"/>
      <c r="D990" s="159"/>
      <c r="E990" s="161"/>
      <c r="F990" s="162"/>
      <c r="G990" s="311"/>
      <c r="H990" s="312"/>
      <c r="I990" s="163"/>
    </row>
    <row r="991" spans="1:9" ht="15.75" x14ac:dyDescent="0.25">
      <c r="A991" s="160"/>
      <c r="B991" s="159"/>
      <c r="C991" s="159"/>
      <c r="D991" s="159"/>
      <c r="E991" s="161"/>
      <c r="F991" s="162"/>
      <c r="G991" s="311"/>
      <c r="H991" s="312"/>
      <c r="I991" s="163"/>
    </row>
    <row r="992" spans="1:9" ht="15.75" x14ac:dyDescent="0.25">
      <c r="A992" s="160"/>
      <c r="B992" s="159"/>
      <c r="C992" s="159"/>
      <c r="D992" s="159"/>
      <c r="E992" s="161"/>
      <c r="F992" s="162"/>
      <c r="G992" s="311"/>
      <c r="H992" s="312"/>
      <c r="I992" s="163"/>
    </row>
    <row r="993" spans="1:9" ht="15.75" x14ac:dyDescent="0.25">
      <c r="A993" s="160"/>
      <c r="B993" s="159"/>
      <c r="C993" s="159"/>
      <c r="D993" s="159"/>
      <c r="E993" s="161"/>
      <c r="F993" s="162"/>
      <c r="G993" s="311"/>
      <c r="H993" s="312"/>
      <c r="I993" s="163"/>
    </row>
    <row r="994" spans="1:9" ht="15.75" x14ac:dyDescent="0.25">
      <c r="A994" s="160"/>
      <c r="B994" s="159"/>
      <c r="C994" s="159"/>
      <c r="D994" s="159"/>
      <c r="E994" s="161"/>
      <c r="F994" s="162"/>
      <c r="G994" s="311"/>
      <c r="H994" s="312"/>
      <c r="I994" s="163"/>
    </row>
    <row r="995" spans="1:9" ht="15.75" x14ac:dyDescent="0.25">
      <c r="A995" s="160"/>
      <c r="B995" s="159"/>
      <c r="C995" s="159"/>
      <c r="D995" s="159"/>
      <c r="E995" s="161"/>
      <c r="F995" s="162"/>
      <c r="G995" s="311"/>
      <c r="H995" s="312"/>
      <c r="I995" s="163"/>
    </row>
    <row r="996" spans="1:9" ht="15.75" x14ac:dyDescent="0.25">
      <c r="A996" s="160"/>
      <c r="B996" s="159"/>
      <c r="C996" s="159"/>
      <c r="D996" s="159"/>
      <c r="E996" s="161"/>
      <c r="F996" s="162"/>
      <c r="G996" s="311"/>
      <c r="H996" s="312"/>
      <c r="I996" s="163"/>
    </row>
    <row r="997" spans="1:9" ht="15.75" x14ac:dyDescent="0.25">
      <c r="A997" s="160"/>
      <c r="B997" s="159"/>
      <c r="C997" s="159"/>
      <c r="D997" s="159"/>
      <c r="E997" s="161"/>
      <c r="F997" s="162"/>
      <c r="G997" s="311"/>
      <c r="H997" s="312"/>
      <c r="I997" s="163"/>
    </row>
    <row r="998" spans="1:9" ht="15.75" x14ac:dyDescent="0.25">
      <c r="A998" s="160"/>
      <c r="B998" s="159"/>
      <c r="C998" s="159"/>
      <c r="D998" s="159"/>
      <c r="E998" s="161"/>
      <c r="F998" s="162"/>
      <c r="G998" s="311"/>
      <c r="H998" s="312"/>
      <c r="I998" s="163"/>
    </row>
    <row r="999" spans="1:9" ht="15.75" x14ac:dyDescent="0.25">
      <c r="A999" s="160"/>
      <c r="B999" s="159"/>
      <c r="C999" s="159"/>
      <c r="D999" s="159"/>
      <c r="E999" s="161"/>
      <c r="F999" s="162"/>
      <c r="G999" s="311"/>
      <c r="H999" s="312"/>
      <c r="I999" s="163"/>
    </row>
    <row r="1000" spans="1:9" ht="15.75" x14ac:dyDescent="0.25">
      <c r="A1000" s="160"/>
      <c r="B1000" s="159"/>
      <c r="C1000" s="159"/>
      <c r="D1000" s="159"/>
      <c r="E1000" s="161"/>
      <c r="F1000" s="162"/>
      <c r="G1000" s="311"/>
      <c r="H1000" s="312"/>
      <c r="I1000" s="163"/>
    </row>
    <row r="1001" spans="1:9" ht="15.75" x14ac:dyDescent="0.25">
      <c r="A1001" s="160"/>
      <c r="B1001" s="159"/>
      <c r="C1001" s="159"/>
      <c r="D1001" s="159"/>
      <c r="E1001" s="161"/>
      <c r="F1001" s="162"/>
      <c r="G1001" s="311"/>
      <c r="H1001" s="312"/>
      <c r="I1001" s="163"/>
    </row>
    <row r="1002" spans="1:9" ht="15.75" x14ac:dyDescent="0.25">
      <c r="A1002" s="160"/>
      <c r="B1002" s="159"/>
      <c r="C1002" s="159"/>
      <c r="D1002" s="159"/>
      <c r="E1002" s="161"/>
      <c r="F1002" s="162"/>
      <c r="G1002" s="311"/>
      <c r="H1002" s="312"/>
      <c r="I1002" s="163"/>
    </row>
    <row r="1003" spans="1:9" ht="15.75" x14ac:dyDescent="0.25">
      <c r="A1003" s="160"/>
      <c r="B1003" s="159"/>
      <c r="C1003" s="159"/>
      <c r="D1003" s="159"/>
      <c r="E1003" s="161"/>
      <c r="F1003" s="162"/>
      <c r="G1003" s="311"/>
      <c r="H1003" s="312"/>
      <c r="I1003" s="163"/>
    </row>
    <row r="1004" spans="1:9" ht="15.75" x14ac:dyDescent="0.25">
      <c r="A1004" s="160"/>
      <c r="B1004" s="159"/>
      <c r="C1004" s="159"/>
      <c r="D1004" s="159"/>
      <c r="E1004" s="161"/>
      <c r="F1004" s="162"/>
      <c r="G1004" s="311"/>
      <c r="H1004" s="312"/>
      <c r="I1004" s="163"/>
    </row>
    <row r="1005" spans="1:9" ht="15.75" x14ac:dyDescent="0.25">
      <c r="A1005" s="160"/>
      <c r="B1005" s="159"/>
      <c r="C1005" s="159"/>
      <c r="D1005" s="159"/>
      <c r="E1005" s="161"/>
      <c r="F1005" s="162"/>
      <c r="G1005" s="311"/>
      <c r="H1005" s="312"/>
      <c r="I1005" s="163"/>
    </row>
    <row r="1006" spans="1:9" ht="15.75" x14ac:dyDescent="0.25">
      <c r="A1006" s="160"/>
      <c r="B1006" s="159"/>
      <c r="C1006" s="159"/>
      <c r="D1006" s="159"/>
      <c r="E1006" s="161"/>
      <c r="F1006" s="162"/>
      <c r="G1006" s="311"/>
      <c r="H1006" s="312"/>
      <c r="I1006" s="163"/>
    </row>
    <row r="1007" spans="1:9" ht="15.75" x14ac:dyDescent="0.25">
      <c r="A1007" s="160"/>
      <c r="B1007" s="159"/>
      <c r="C1007" s="159"/>
      <c r="D1007" s="159"/>
      <c r="E1007" s="161"/>
      <c r="F1007" s="162"/>
      <c r="G1007" s="311"/>
      <c r="H1007" s="312"/>
      <c r="I1007" s="163"/>
    </row>
    <row r="1008" spans="1:9" ht="15.75" x14ac:dyDescent="0.25">
      <c r="A1008" s="160"/>
      <c r="B1008" s="159"/>
      <c r="C1008" s="159"/>
      <c r="D1008" s="159"/>
      <c r="E1008" s="161"/>
      <c r="F1008" s="162"/>
      <c r="G1008" s="311"/>
      <c r="H1008" s="312"/>
      <c r="I1008" s="163"/>
    </row>
    <row r="1009" spans="1:9" ht="15.75" x14ac:dyDescent="0.25">
      <c r="A1009" s="160"/>
      <c r="B1009" s="159"/>
      <c r="C1009" s="159"/>
      <c r="D1009" s="159"/>
      <c r="E1009" s="161"/>
      <c r="F1009" s="162"/>
      <c r="G1009" s="311"/>
      <c r="H1009" s="312"/>
      <c r="I1009" s="163"/>
    </row>
    <row r="1010" spans="1:9" ht="15.75" x14ac:dyDescent="0.25">
      <c r="A1010" s="160"/>
      <c r="B1010" s="159"/>
      <c r="C1010" s="159"/>
      <c r="D1010" s="159"/>
      <c r="E1010" s="161"/>
      <c r="F1010" s="162"/>
      <c r="G1010" s="311"/>
      <c r="H1010" s="312"/>
      <c r="I1010" s="163"/>
    </row>
    <row r="1011" spans="1:9" ht="15.75" x14ac:dyDescent="0.25">
      <c r="A1011" s="160"/>
      <c r="B1011" s="159"/>
      <c r="C1011" s="159"/>
      <c r="D1011" s="159"/>
      <c r="E1011" s="161"/>
      <c r="F1011" s="162"/>
      <c r="G1011" s="311"/>
      <c r="H1011" s="312"/>
      <c r="I1011" s="163"/>
    </row>
    <row r="1012" spans="1:9" ht="15.75" x14ac:dyDescent="0.25">
      <c r="A1012" s="160"/>
      <c r="B1012" s="159"/>
      <c r="C1012" s="159"/>
      <c r="D1012" s="159"/>
      <c r="E1012" s="161"/>
      <c r="F1012" s="162"/>
      <c r="G1012" s="311"/>
      <c r="H1012" s="312"/>
      <c r="I1012" s="163"/>
    </row>
    <row r="1013" spans="1:9" ht="15.75" x14ac:dyDescent="0.25">
      <c r="A1013" s="160"/>
      <c r="B1013" s="159"/>
      <c r="C1013" s="159"/>
      <c r="D1013" s="159"/>
      <c r="E1013" s="161"/>
      <c r="F1013" s="162"/>
      <c r="G1013" s="311"/>
      <c r="H1013" s="312"/>
      <c r="I1013" s="163"/>
    </row>
    <row r="1014" spans="1:9" ht="15.75" x14ac:dyDescent="0.25">
      <c r="A1014" s="160"/>
      <c r="B1014" s="159"/>
      <c r="C1014" s="159"/>
      <c r="D1014" s="159"/>
      <c r="E1014" s="161"/>
      <c r="F1014" s="162"/>
      <c r="G1014" s="311"/>
      <c r="H1014" s="312"/>
      <c r="I1014" s="163"/>
    </row>
    <row r="1015" spans="1:9" ht="15.75" x14ac:dyDescent="0.25">
      <c r="A1015" s="160"/>
      <c r="B1015" s="159"/>
      <c r="C1015" s="159"/>
      <c r="D1015" s="159"/>
      <c r="E1015" s="161"/>
      <c r="F1015" s="162"/>
      <c r="G1015" s="311"/>
      <c r="H1015" s="312"/>
      <c r="I1015" s="163"/>
    </row>
    <row r="1016" spans="1:9" ht="15.75" x14ac:dyDescent="0.25">
      <c r="A1016" s="160"/>
      <c r="B1016" s="159"/>
      <c r="C1016" s="159"/>
      <c r="D1016" s="159"/>
      <c r="E1016" s="161"/>
      <c r="F1016" s="162"/>
      <c r="G1016" s="311"/>
      <c r="H1016" s="312"/>
      <c r="I1016" s="163"/>
    </row>
    <row r="1017" spans="1:9" ht="15.75" x14ac:dyDescent="0.25">
      <c r="A1017" s="160"/>
      <c r="B1017" s="159"/>
      <c r="C1017" s="159"/>
      <c r="D1017" s="159"/>
      <c r="E1017" s="161"/>
      <c r="F1017" s="162"/>
      <c r="G1017" s="311"/>
      <c r="H1017" s="312"/>
      <c r="I1017" s="163"/>
    </row>
    <row r="1018" spans="1:9" ht="12.75" customHeight="1" x14ac:dyDescent="0.25">
      <c r="A1018" s="160"/>
      <c r="B1018" s="171"/>
      <c r="C1018" s="171"/>
      <c r="D1018" s="171"/>
      <c r="E1018" s="172"/>
      <c r="F1018" s="173"/>
      <c r="G1018" s="311"/>
      <c r="H1018" s="312"/>
      <c r="I1018" s="163"/>
    </row>
    <row r="1019" spans="1:9" ht="15.75" x14ac:dyDescent="0.25">
      <c r="A1019" s="160"/>
      <c r="B1019" s="159"/>
      <c r="C1019" s="159"/>
      <c r="D1019" s="159"/>
      <c r="E1019" s="161"/>
      <c r="F1019" s="162"/>
      <c r="G1019" s="311"/>
      <c r="H1019" s="312"/>
      <c r="I1019" s="163"/>
    </row>
    <row r="1020" spans="1:9" ht="15.75" x14ac:dyDescent="0.25">
      <c r="A1020" s="160"/>
      <c r="B1020" s="159"/>
      <c r="C1020" s="159"/>
      <c r="D1020" s="159"/>
      <c r="E1020" s="161"/>
      <c r="F1020" s="162"/>
      <c r="G1020" s="311"/>
      <c r="H1020" s="312"/>
      <c r="I1020" s="163"/>
    </row>
    <row r="1021" spans="1:9" ht="13.5" customHeight="1" x14ac:dyDescent="0.25">
      <c r="A1021" s="160"/>
      <c r="B1021" s="159"/>
      <c r="C1021" s="159"/>
      <c r="D1021" s="159"/>
      <c r="E1021" s="161"/>
      <c r="F1021" s="162"/>
      <c r="G1021" s="311"/>
      <c r="H1021" s="312"/>
      <c r="I1021" s="163"/>
    </row>
    <row r="1022" spans="1:9" ht="15.75" x14ac:dyDescent="0.25">
      <c r="A1022" s="160"/>
      <c r="B1022" s="159"/>
      <c r="C1022" s="159"/>
      <c r="D1022" s="159"/>
      <c r="E1022" s="161"/>
      <c r="F1022" s="162"/>
      <c r="G1022" s="311"/>
      <c r="H1022" s="312"/>
      <c r="I1022" s="163"/>
    </row>
    <row r="1023" spans="1:9" ht="15.75" x14ac:dyDescent="0.25">
      <c r="A1023" s="160"/>
      <c r="B1023" s="159"/>
      <c r="C1023" s="159"/>
      <c r="D1023" s="159"/>
      <c r="E1023" s="161"/>
      <c r="F1023" s="162"/>
      <c r="G1023" s="311"/>
      <c r="H1023" s="312"/>
      <c r="I1023" s="163"/>
    </row>
    <row r="1024" spans="1:9" ht="15.75" x14ac:dyDescent="0.25">
      <c r="A1024" s="160"/>
      <c r="B1024" s="159"/>
      <c r="C1024" s="159"/>
      <c r="D1024" s="159"/>
      <c r="E1024" s="161"/>
      <c r="F1024" s="162"/>
      <c r="G1024" s="311"/>
      <c r="H1024" s="312"/>
      <c r="I1024" s="163"/>
    </row>
    <row r="1025" spans="1:9" ht="15.75" x14ac:dyDescent="0.25">
      <c r="A1025" s="160"/>
      <c r="B1025" s="159"/>
      <c r="C1025" s="159"/>
      <c r="D1025" s="159"/>
      <c r="E1025" s="161"/>
      <c r="F1025" s="162"/>
      <c r="G1025" s="311"/>
      <c r="H1025" s="312"/>
      <c r="I1025" s="163"/>
    </row>
    <row r="1026" spans="1:9" ht="15.75" x14ac:dyDescent="0.25">
      <c r="A1026" s="160"/>
      <c r="B1026" s="159"/>
      <c r="C1026" s="159"/>
      <c r="D1026" s="159"/>
      <c r="E1026" s="161"/>
      <c r="F1026" s="162"/>
      <c r="G1026" s="311"/>
      <c r="H1026" s="312"/>
      <c r="I1026" s="163"/>
    </row>
    <row r="1027" spans="1:9" ht="15.75" x14ac:dyDescent="0.25">
      <c r="A1027" s="160"/>
      <c r="B1027" s="159"/>
      <c r="C1027" s="159"/>
      <c r="D1027" s="159"/>
      <c r="E1027" s="161"/>
      <c r="F1027" s="162"/>
      <c r="G1027" s="311"/>
      <c r="H1027" s="312"/>
      <c r="I1027" s="163"/>
    </row>
    <row r="1028" spans="1:9" ht="15.75" x14ac:dyDescent="0.25">
      <c r="A1028" s="160"/>
      <c r="B1028" s="159"/>
      <c r="C1028" s="159"/>
      <c r="D1028" s="159"/>
      <c r="E1028" s="161"/>
      <c r="F1028" s="162"/>
      <c r="G1028" s="311"/>
      <c r="H1028" s="312"/>
      <c r="I1028" s="163"/>
    </row>
    <row r="1029" spans="1:9" ht="15.75" x14ac:dyDescent="0.25">
      <c r="A1029" s="160"/>
      <c r="B1029" s="159"/>
      <c r="C1029" s="159"/>
      <c r="D1029" s="159"/>
      <c r="E1029" s="164"/>
      <c r="F1029" s="162"/>
      <c r="G1029" s="311"/>
      <c r="H1029" s="312"/>
      <c r="I1029" s="163"/>
    </row>
    <row r="1030" spans="1:9" ht="15.75" x14ac:dyDescent="0.25">
      <c r="A1030" s="160"/>
      <c r="B1030" s="159"/>
      <c r="C1030" s="159"/>
      <c r="D1030" s="159"/>
      <c r="E1030" s="161"/>
      <c r="F1030" s="162"/>
      <c r="G1030" s="311"/>
      <c r="H1030" s="312"/>
      <c r="I1030" s="163"/>
    </row>
    <row r="1031" spans="1:9" ht="15.75" x14ac:dyDescent="0.25">
      <c r="A1031" s="160"/>
      <c r="B1031" s="159"/>
      <c r="C1031" s="159"/>
      <c r="D1031" s="159"/>
      <c r="E1031" s="161"/>
      <c r="F1031" s="162"/>
      <c r="G1031" s="311"/>
      <c r="H1031" s="312"/>
      <c r="I1031" s="163"/>
    </row>
    <row r="1032" spans="1:9" ht="15.75" x14ac:dyDescent="0.25">
      <c r="A1032" s="160"/>
      <c r="B1032" s="159"/>
      <c r="C1032" s="159"/>
      <c r="D1032" s="159"/>
      <c r="E1032" s="161"/>
      <c r="F1032" s="162"/>
      <c r="G1032" s="311"/>
      <c r="H1032" s="312"/>
      <c r="I1032" s="163"/>
    </row>
    <row r="1033" spans="1:9" ht="15.75" x14ac:dyDescent="0.25">
      <c r="A1033" s="160"/>
      <c r="B1033" s="159"/>
      <c r="C1033" s="159"/>
      <c r="D1033" s="159"/>
      <c r="E1033" s="161"/>
      <c r="F1033" s="162"/>
      <c r="G1033" s="311"/>
      <c r="H1033" s="312"/>
      <c r="I1033" s="163"/>
    </row>
    <row r="1034" spans="1:9" ht="15.75" x14ac:dyDescent="0.25">
      <c r="A1034" s="160"/>
      <c r="B1034" s="159"/>
      <c r="C1034" s="159"/>
      <c r="D1034" s="159"/>
      <c r="E1034" s="161"/>
      <c r="F1034" s="162"/>
      <c r="G1034" s="311"/>
      <c r="H1034" s="312"/>
      <c r="I1034" s="163"/>
    </row>
    <row r="1035" spans="1:9" ht="15.75" x14ac:dyDescent="0.25">
      <c r="A1035" s="160"/>
      <c r="B1035" s="159"/>
      <c r="C1035" s="159"/>
      <c r="D1035" s="159"/>
      <c r="E1035" s="161"/>
      <c r="F1035" s="162"/>
      <c r="G1035" s="311"/>
      <c r="H1035" s="312"/>
      <c r="I1035" s="163"/>
    </row>
    <row r="1036" spans="1:9" ht="15.75" x14ac:dyDescent="0.25">
      <c r="A1036" s="160"/>
      <c r="B1036" s="159"/>
      <c r="C1036" s="159"/>
      <c r="D1036" s="159"/>
      <c r="E1036" s="161"/>
      <c r="F1036" s="162"/>
      <c r="G1036" s="311"/>
      <c r="H1036" s="312"/>
      <c r="I1036" s="163"/>
    </row>
    <row r="1037" spans="1:9" ht="15.75" x14ac:dyDescent="0.25">
      <c r="A1037" s="160"/>
      <c r="B1037" s="159"/>
      <c r="C1037" s="159"/>
      <c r="D1037" s="159"/>
      <c r="E1037" s="161"/>
      <c r="F1037" s="162"/>
      <c r="G1037" s="311"/>
      <c r="H1037" s="312"/>
      <c r="I1037" s="163"/>
    </row>
    <row r="1038" spans="1:9" ht="15.75" x14ac:dyDescent="0.25">
      <c r="A1038" s="160"/>
      <c r="B1038" s="159"/>
      <c r="C1038" s="159"/>
      <c r="D1038" s="159"/>
      <c r="E1038" s="161"/>
      <c r="F1038" s="162"/>
      <c r="G1038" s="311"/>
      <c r="H1038" s="312"/>
      <c r="I1038" s="163"/>
    </row>
    <row r="1039" spans="1:9" ht="15.75" x14ac:dyDescent="0.25">
      <c r="A1039" s="160"/>
      <c r="B1039" s="159"/>
      <c r="C1039" s="159"/>
      <c r="D1039" s="159"/>
      <c r="E1039" s="161"/>
      <c r="F1039" s="162"/>
      <c r="G1039" s="311"/>
      <c r="H1039" s="312"/>
      <c r="I1039" s="163"/>
    </row>
    <row r="1040" spans="1:9" ht="15.75" x14ac:dyDescent="0.25">
      <c r="A1040" s="160"/>
      <c r="B1040" s="159"/>
      <c r="C1040" s="159"/>
      <c r="D1040" s="159"/>
      <c r="E1040" s="161"/>
      <c r="F1040" s="162"/>
      <c r="G1040" s="311"/>
      <c r="H1040" s="312"/>
      <c r="I1040" s="163"/>
    </row>
    <row r="1041" spans="1:9" ht="15.75" x14ac:dyDescent="0.25">
      <c r="A1041" s="160"/>
      <c r="B1041" s="159"/>
      <c r="C1041" s="159"/>
      <c r="D1041" s="159"/>
      <c r="E1041" s="161"/>
      <c r="F1041" s="162"/>
      <c r="G1041" s="311"/>
      <c r="H1041" s="312"/>
      <c r="I1041" s="163"/>
    </row>
    <row r="1042" spans="1:9" ht="15.75" x14ac:dyDescent="0.25">
      <c r="A1042" s="160"/>
      <c r="B1042" s="159"/>
      <c r="C1042" s="159"/>
      <c r="D1042" s="159"/>
      <c r="E1042" s="161"/>
      <c r="F1042" s="162"/>
      <c r="G1042" s="311"/>
      <c r="H1042" s="312"/>
      <c r="I1042" s="163"/>
    </row>
    <row r="1043" spans="1:9" ht="15.75" x14ac:dyDescent="0.25">
      <c r="A1043" s="160"/>
      <c r="B1043" s="159"/>
      <c r="C1043" s="159"/>
      <c r="D1043" s="159"/>
      <c r="E1043" s="161"/>
      <c r="F1043" s="162"/>
      <c r="G1043" s="311"/>
      <c r="H1043" s="312"/>
      <c r="I1043" s="163"/>
    </row>
    <row r="1044" spans="1:9" ht="15.75" x14ac:dyDescent="0.25">
      <c r="A1044" s="160"/>
      <c r="B1044" s="159"/>
      <c r="C1044" s="159"/>
      <c r="D1044" s="159"/>
      <c r="E1044" s="161"/>
      <c r="F1044" s="162"/>
      <c r="G1044" s="311"/>
      <c r="H1044" s="312"/>
      <c r="I1044" s="163"/>
    </row>
    <row r="1045" spans="1:9" ht="15.75" x14ac:dyDescent="0.25">
      <c r="A1045" s="160"/>
      <c r="B1045" s="159"/>
      <c r="C1045" s="159"/>
      <c r="D1045" s="159"/>
      <c r="E1045" s="161"/>
      <c r="F1045" s="162"/>
      <c r="G1045" s="311"/>
      <c r="H1045" s="312"/>
      <c r="I1045" s="163"/>
    </row>
    <row r="1046" spans="1:9" ht="15.75" x14ac:dyDescent="0.25">
      <c r="A1046" s="160"/>
      <c r="B1046" s="159"/>
      <c r="C1046" s="159"/>
      <c r="D1046" s="159"/>
      <c r="E1046" s="161"/>
      <c r="F1046" s="162"/>
      <c r="G1046" s="311"/>
      <c r="H1046" s="312"/>
      <c r="I1046" s="163"/>
    </row>
    <row r="1047" spans="1:9" ht="15.75" x14ac:dyDescent="0.25">
      <c r="A1047" s="160"/>
      <c r="B1047" s="159"/>
      <c r="C1047" s="159"/>
      <c r="D1047" s="159"/>
      <c r="E1047" s="161"/>
      <c r="F1047" s="162"/>
      <c r="G1047" s="311"/>
      <c r="H1047" s="312"/>
      <c r="I1047" s="163"/>
    </row>
    <row r="1048" spans="1:9" ht="15.75" x14ac:dyDescent="0.25">
      <c r="A1048" s="160"/>
      <c r="B1048" s="159"/>
      <c r="C1048" s="159"/>
      <c r="D1048" s="159"/>
      <c r="E1048" s="161"/>
      <c r="F1048" s="162"/>
      <c r="G1048" s="311"/>
      <c r="H1048" s="312"/>
      <c r="I1048" s="163"/>
    </row>
    <row r="1049" spans="1:9" ht="15.75" x14ac:dyDescent="0.25">
      <c r="A1049" s="160"/>
      <c r="B1049" s="159"/>
      <c r="C1049" s="159"/>
      <c r="D1049" s="159"/>
      <c r="E1049" s="161"/>
      <c r="F1049" s="162"/>
      <c r="G1049" s="311"/>
      <c r="H1049" s="312"/>
      <c r="I1049" s="163"/>
    </row>
    <row r="1050" spans="1:9" ht="15.75" x14ac:dyDescent="0.25">
      <c r="A1050" s="160"/>
      <c r="B1050" s="159"/>
      <c r="C1050" s="159"/>
      <c r="D1050" s="159"/>
      <c r="E1050" s="161"/>
      <c r="F1050" s="162"/>
      <c r="G1050" s="311"/>
      <c r="H1050" s="312"/>
      <c r="I1050" s="163"/>
    </row>
    <row r="1051" spans="1:9" ht="15.75" x14ac:dyDescent="0.25">
      <c r="A1051" s="160"/>
      <c r="B1051" s="159"/>
      <c r="C1051" s="159"/>
      <c r="D1051" s="159"/>
      <c r="E1051" s="161"/>
      <c r="F1051" s="162"/>
      <c r="G1051" s="311"/>
      <c r="H1051" s="312"/>
      <c r="I1051" s="163"/>
    </row>
    <row r="1052" spans="1:9" ht="15.75" x14ac:dyDescent="0.25">
      <c r="A1052" s="160"/>
      <c r="B1052" s="159"/>
      <c r="C1052" s="159"/>
      <c r="D1052" s="159"/>
      <c r="E1052" s="161"/>
      <c r="F1052" s="162"/>
      <c r="G1052" s="311"/>
      <c r="H1052" s="312"/>
      <c r="I1052" s="163"/>
    </row>
    <row r="1053" spans="1:9" ht="15.75" x14ac:dyDescent="0.25">
      <c r="A1053" s="160"/>
      <c r="B1053" s="159"/>
      <c r="C1053" s="159"/>
      <c r="D1053" s="159"/>
      <c r="E1053" s="161"/>
      <c r="F1053" s="162"/>
      <c r="G1053" s="311"/>
      <c r="H1053" s="312"/>
      <c r="I1053" s="163"/>
    </row>
    <row r="1054" spans="1:9" ht="15.75" x14ac:dyDescent="0.25">
      <c r="A1054" s="160"/>
      <c r="B1054" s="159"/>
      <c r="C1054" s="159"/>
      <c r="D1054" s="159"/>
      <c r="E1054" s="161"/>
      <c r="F1054" s="162"/>
      <c r="G1054" s="311"/>
      <c r="H1054" s="312"/>
      <c r="I1054" s="163"/>
    </row>
    <row r="1055" spans="1:9" ht="15.75" x14ac:dyDescent="0.25">
      <c r="A1055" s="160"/>
      <c r="B1055" s="159"/>
      <c r="C1055" s="159"/>
      <c r="D1055" s="159"/>
      <c r="E1055" s="161"/>
      <c r="F1055" s="162"/>
      <c r="G1055" s="311"/>
      <c r="H1055" s="312"/>
      <c r="I1055" s="163"/>
    </row>
    <row r="1056" spans="1:9" ht="15.75" x14ac:dyDescent="0.25">
      <c r="A1056" s="160"/>
      <c r="B1056" s="159"/>
      <c r="C1056" s="159"/>
      <c r="D1056" s="159"/>
      <c r="E1056" s="161"/>
      <c r="F1056" s="162"/>
      <c r="G1056" s="311"/>
      <c r="H1056" s="312"/>
      <c r="I1056" s="163"/>
    </row>
    <row r="1057" spans="1:9" ht="15.75" x14ac:dyDescent="0.25">
      <c r="A1057" s="160"/>
      <c r="B1057" s="159"/>
      <c r="C1057" s="159"/>
      <c r="D1057" s="159"/>
      <c r="E1057" s="161"/>
      <c r="F1057" s="162"/>
      <c r="G1057" s="311"/>
      <c r="H1057" s="312"/>
      <c r="I1057" s="163"/>
    </row>
    <row r="1058" spans="1:9" ht="15.75" x14ac:dyDescent="0.25">
      <c r="A1058" s="160"/>
      <c r="B1058" s="159"/>
      <c r="C1058" s="159"/>
      <c r="D1058" s="159"/>
      <c r="E1058" s="161"/>
      <c r="F1058" s="162"/>
      <c r="G1058" s="311"/>
      <c r="H1058" s="312"/>
      <c r="I1058" s="163"/>
    </row>
    <row r="1059" spans="1:9" ht="15.75" x14ac:dyDescent="0.25">
      <c r="A1059" s="160"/>
      <c r="B1059" s="159"/>
      <c r="C1059" s="159"/>
      <c r="D1059" s="159"/>
      <c r="E1059" s="161"/>
      <c r="F1059" s="162"/>
      <c r="G1059" s="311"/>
      <c r="H1059" s="312"/>
      <c r="I1059" s="163"/>
    </row>
    <row r="1060" spans="1:9" ht="15.75" x14ac:dyDescent="0.25">
      <c r="A1060" s="160"/>
      <c r="B1060" s="159"/>
      <c r="C1060" s="159"/>
      <c r="D1060" s="159"/>
      <c r="E1060" s="161"/>
      <c r="F1060" s="162"/>
      <c r="G1060" s="311"/>
      <c r="H1060" s="312"/>
      <c r="I1060" s="163"/>
    </row>
    <row r="1061" spans="1:9" ht="15.75" x14ac:dyDescent="0.25">
      <c r="A1061" s="160"/>
      <c r="B1061" s="159"/>
      <c r="C1061" s="159"/>
      <c r="D1061" s="159"/>
      <c r="E1061" s="161"/>
      <c r="F1061" s="162"/>
      <c r="G1061" s="311"/>
      <c r="H1061" s="312"/>
      <c r="I1061" s="163"/>
    </row>
    <row r="1062" spans="1:9" ht="15.75" x14ac:dyDescent="0.25">
      <c r="A1062" s="160"/>
      <c r="B1062" s="159"/>
      <c r="C1062" s="159"/>
      <c r="D1062" s="159"/>
      <c r="E1062" s="161"/>
      <c r="F1062" s="162"/>
      <c r="G1062" s="311"/>
      <c r="H1062" s="312"/>
      <c r="I1062" s="163"/>
    </row>
    <row r="1063" spans="1:9" ht="15.75" x14ac:dyDescent="0.25">
      <c r="A1063" s="160"/>
      <c r="B1063" s="159"/>
      <c r="C1063" s="159"/>
      <c r="D1063" s="159"/>
      <c r="E1063" s="161"/>
      <c r="F1063" s="162"/>
      <c r="G1063" s="311"/>
      <c r="H1063" s="312"/>
      <c r="I1063" s="163"/>
    </row>
    <row r="1064" spans="1:9" ht="15.75" x14ac:dyDescent="0.25">
      <c r="A1064" s="160"/>
      <c r="B1064" s="159"/>
      <c r="C1064" s="159"/>
      <c r="D1064" s="159"/>
      <c r="E1064" s="161"/>
      <c r="F1064" s="162"/>
      <c r="G1064" s="311"/>
      <c r="H1064" s="312"/>
      <c r="I1064" s="163"/>
    </row>
    <row r="1065" spans="1:9" ht="15.75" x14ac:dyDescent="0.25">
      <c r="A1065" s="160"/>
      <c r="B1065" s="159"/>
      <c r="C1065" s="159"/>
      <c r="D1065" s="159"/>
      <c r="E1065" s="161"/>
      <c r="F1065" s="162"/>
      <c r="G1065" s="311"/>
      <c r="H1065" s="312"/>
      <c r="I1065" s="163"/>
    </row>
    <row r="1066" spans="1:9" ht="15.75" x14ac:dyDescent="0.25">
      <c r="A1066" s="160"/>
      <c r="B1066" s="159"/>
      <c r="C1066" s="159"/>
      <c r="D1066" s="159"/>
      <c r="E1066" s="161"/>
      <c r="F1066" s="162"/>
      <c r="G1066" s="311"/>
      <c r="H1066" s="312"/>
      <c r="I1066" s="163"/>
    </row>
    <row r="1067" spans="1:9" ht="15.75" x14ac:dyDescent="0.25">
      <c r="A1067" s="160"/>
      <c r="B1067" s="159"/>
      <c r="C1067" s="159"/>
      <c r="D1067" s="159"/>
      <c r="E1067" s="161"/>
      <c r="F1067" s="162"/>
      <c r="G1067" s="311"/>
      <c r="H1067" s="312"/>
      <c r="I1067" s="163"/>
    </row>
    <row r="1068" spans="1:9" ht="15.75" x14ac:dyDescent="0.25">
      <c r="A1068" s="160"/>
      <c r="B1068" s="159"/>
      <c r="C1068" s="159"/>
      <c r="D1068" s="159"/>
      <c r="E1068" s="161"/>
      <c r="F1068" s="162"/>
      <c r="G1068" s="311"/>
      <c r="H1068" s="312"/>
      <c r="I1068" s="163"/>
    </row>
    <row r="1069" spans="1:9" ht="15.75" x14ac:dyDescent="0.25">
      <c r="A1069" s="160"/>
      <c r="B1069" s="159"/>
      <c r="C1069" s="159"/>
      <c r="D1069" s="159"/>
      <c r="E1069" s="161"/>
      <c r="F1069" s="162"/>
      <c r="G1069" s="311"/>
      <c r="H1069" s="312"/>
      <c r="I1069" s="163"/>
    </row>
    <row r="1070" spans="1:9" ht="15.75" x14ac:dyDescent="0.25">
      <c r="A1070" s="160"/>
      <c r="B1070" s="159"/>
      <c r="C1070" s="159"/>
      <c r="D1070" s="159"/>
      <c r="E1070" s="161"/>
      <c r="F1070" s="162"/>
      <c r="G1070" s="311"/>
      <c r="H1070" s="312"/>
      <c r="I1070" s="163"/>
    </row>
    <row r="1071" spans="1:9" ht="15.75" x14ac:dyDescent="0.25">
      <c r="A1071" s="160"/>
      <c r="B1071" s="159"/>
      <c r="C1071" s="159"/>
      <c r="D1071" s="159"/>
      <c r="E1071" s="161"/>
      <c r="F1071" s="162"/>
      <c r="G1071" s="311"/>
      <c r="H1071" s="312"/>
      <c r="I1071" s="163"/>
    </row>
    <row r="1072" spans="1:9" ht="15.75" x14ac:dyDescent="0.25">
      <c r="A1072" s="160"/>
      <c r="B1072" s="159"/>
      <c r="C1072" s="159"/>
      <c r="D1072" s="159"/>
      <c r="E1072" s="161"/>
      <c r="F1072" s="162"/>
      <c r="G1072" s="311"/>
      <c r="H1072" s="312"/>
      <c r="I1072" s="163"/>
    </row>
    <row r="1073" spans="1:9" ht="15.75" x14ac:dyDescent="0.25">
      <c r="A1073" s="160"/>
      <c r="B1073" s="159"/>
      <c r="C1073" s="159"/>
      <c r="D1073" s="159"/>
      <c r="E1073" s="161"/>
      <c r="F1073" s="162"/>
      <c r="G1073" s="311"/>
      <c r="H1073" s="312"/>
      <c r="I1073" s="163"/>
    </row>
    <row r="1074" spans="1:9" ht="15.75" x14ac:dyDescent="0.25">
      <c r="A1074" s="160"/>
      <c r="B1074" s="159"/>
      <c r="C1074" s="159"/>
      <c r="D1074" s="159"/>
      <c r="E1074" s="161"/>
      <c r="F1074" s="162"/>
      <c r="G1074" s="311"/>
      <c r="H1074" s="312"/>
      <c r="I1074" s="163"/>
    </row>
    <row r="1075" spans="1:9" ht="15.75" x14ac:dyDescent="0.25">
      <c r="A1075" s="160"/>
      <c r="B1075" s="159"/>
      <c r="C1075" s="159"/>
      <c r="D1075" s="159"/>
      <c r="E1075" s="161"/>
      <c r="F1075" s="162"/>
      <c r="G1075" s="311"/>
      <c r="H1075" s="312"/>
      <c r="I1075" s="163"/>
    </row>
    <row r="1076" spans="1:9" ht="15.75" x14ac:dyDescent="0.25">
      <c r="A1076" s="160"/>
      <c r="B1076" s="159"/>
      <c r="C1076" s="159"/>
      <c r="D1076" s="159"/>
      <c r="E1076" s="161"/>
      <c r="F1076" s="162"/>
      <c r="G1076" s="311"/>
      <c r="H1076" s="312"/>
      <c r="I1076" s="163"/>
    </row>
    <row r="1077" spans="1:9" ht="15.75" x14ac:dyDescent="0.25">
      <c r="A1077" s="160"/>
      <c r="B1077" s="159"/>
      <c r="C1077" s="159"/>
      <c r="D1077" s="159"/>
      <c r="E1077" s="161"/>
      <c r="F1077" s="162"/>
      <c r="G1077" s="311"/>
      <c r="H1077" s="312"/>
      <c r="I1077" s="163"/>
    </row>
    <row r="1078" spans="1:9" ht="15.75" x14ac:dyDescent="0.25">
      <c r="A1078" s="160"/>
      <c r="B1078" s="159"/>
      <c r="C1078" s="159"/>
      <c r="D1078" s="159"/>
      <c r="E1078" s="161"/>
      <c r="F1078" s="162"/>
      <c r="G1078" s="311"/>
      <c r="H1078" s="312"/>
      <c r="I1078" s="163"/>
    </row>
    <row r="1079" spans="1:9" ht="15.75" x14ac:dyDescent="0.25">
      <c r="A1079" s="160"/>
      <c r="B1079" s="159"/>
      <c r="C1079" s="159"/>
      <c r="D1079" s="159"/>
      <c r="E1079" s="161"/>
      <c r="F1079" s="162"/>
      <c r="G1079" s="311"/>
      <c r="H1079" s="312"/>
      <c r="I1079" s="163"/>
    </row>
    <row r="1080" spans="1:9" ht="15.75" x14ac:dyDescent="0.25">
      <c r="A1080" s="160"/>
      <c r="B1080" s="159"/>
      <c r="C1080" s="159"/>
      <c r="D1080" s="159"/>
      <c r="E1080" s="161"/>
      <c r="F1080" s="162"/>
      <c r="G1080" s="311"/>
      <c r="H1080" s="312"/>
      <c r="I1080" s="163"/>
    </row>
    <row r="1081" spans="1:9" ht="15.75" x14ac:dyDescent="0.25">
      <c r="A1081" s="160"/>
      <c r="B1081" s="159"/>
      <c r="C1081" s="159"/>
      <c r="D1081" s="159"/>
      <c r="E1081" s="161"/>
      <c r="F1081" s="162"/>
      <c r="G1081" s="311"/>
      <c r="H1081" s="312"/>
      <c r="I1081" s="163"/>
    </row>
    <row r="1082" spans="1:9" ht="15.75" x14ac:dyDescent="0.25">
      <c r="A1082" s="160"/>
      <c r="B1082" s="159"/>
      <c r="C1082" s="159"/>
      <c r="D1082" s="159"/>
      <c r="E1082" s="161"/>
      <c r="F1082" s="162"/>
      <c r="G1082" s="311"/>
      <c r="H1082" s="312"/>
      <c r="I1082" s="163"/>
    </row>
    <row r="1083" spans="1:9" ht="15.75" x14ac:dyDescent="0.25">
      <c r="A1083" s="160"/>
      <c r="B1083" s="159"/>
      <c r="C1083" s="159"/>
      <c r="D1083" s="159"/>
      <c r="E1083" s="161"/>
      <c r="F1083" s="162"/>
      <c r="G1083" s="311"/>
      <c r="H1083" s="312"/>
      <c r="I1083" s="163"/>
    </row>
    <row r="1084" spans="1:9" ht="15.75" x14ac:dyDescent="0.25">
      <c r="A1084" s="160"/>
      <c r="B1084" s="159"/>
      <c r="C1084" s="159"/>
      <c r="D1084" s="159"/>
      <c r="E1084" s="161"/>
      <c r="F1084" s="162"/>
      <c r="G1084" s="311"/>
      <c r="H1084" s="312"/>
      <c r="I1084" s="163"/>
    </row>
    <row r="1085" spans="1:9" ht="15.75" x14ac:dyDescent="0.25">
      <c r="A1085" s="160"/>
      <c r="B1085" s="159"/>
      <c r="C1085" s="159"/>
      <c r="D1085" s="159"/>
      <c r="E1085" s="161"/>
      <c r="F1085" s="162"/>
      <c r="G1085" s="311"/>
      <c r="H1085" s="312"/>
      <c r="I1085" s="163"/>
    </row>
    <row r="1086" spans="1:9" ht="15.75" x14ac:dyDescent="0.25">
      <c r="A1086" s="160"/>
      <c r="B1086" s="159"/>
      <c r="C1086" s="159"/>
      <c r="D1086" s="159"/>
      <c r="E1086" s="161"/>
      <c r="F1086" s="162"/>
      <c r="G1086" s="311"/>
      <c r="H1086" s="312"/>
      <c r="I1086" s="163"/>
    </row>
    <row r="1087" spans="1:9" ht="15.75" x14ac:dyDescent="0.25">
      <c r="A1087" s="160"/>
      <c r="B1087" s="159"/>
      <c r="C1087" s="159"/>
      <c r="D1087" s="159"/>
      <c r="E1087" s="161"/>
      <c r="F1087" s="162"/>
      <c r="G1087" s="311"/>
      <c r="H1087" s="312"/>
      <c r="I1087" s="163"/>
    </row>
    <row r="1088" spans="1:9" ht="15.75" x14ac:dyDescent="0.25">
      <c r="A1088" s="160"/>
      <c r="B1088" s="159"/>
      <c r="C1088" s="159"/>
      <c r="D1088" s="159"/>
      <c r="E1088" s="161"/>
      <c r="F1088" s="162"/>
      <c r="G1088" s="311"/>
      <c r="H1088" s="312"/>
      <c r="I1088" s="163"/>
    </row>
    <row r="1089" spans="1:9" ht="15.75" x14ac:dyDescent="0.25">
      <c r="A1089" s="160"/>
      <c r="B1089" s="159"/>
      <c r="C1089" s="159"/>
      <c r="D1089" s="159"/>
      <c r="E1089" s="161"/>
      <c r="F1089" s="162"/>
      <c r="G1089" s="311"/>
      <c r="H1089" s="312"/>
      <c r="I1089" s="163"/>
    </row>
    <row r="1090" spans="1:9" ht="15.75" x14ac:dyDescent="0.25">
      <c r="A1090" s="160"/>
      <c r="B1090" s="159"/>
      <c r="C1090" s="159"/>
      <c r="D1090" s="159"/>
      <c r="E1090" s="161"/>
      <c r="F1090" s="162"/>
      <c r="G1090" s="311"/>
      <c r="H1090" s="312"/>
      <c r="I1090" s="163"/>
    </row>
    <row r="1091" spans="1:9" ht="15.75" x14ac:dyDescent="0.25">
      <c r="A1091" s="160"/>
      <c r="B1091" s="159"/>
      <c r="C1091" s="159"/>
      <c r="D1091" s="159"/>
      <c r="E1091" s="161"/>
      <c r="F1091" s="162"/>
      <c r="G1091" s="311"/>
      <c r="H1091" s="312"/>
      <c r="I1091" s="163"/>
    </row>
    <row r="1092" spans="1:9" ht="15.75" x14ac:dyDescent="0.25">
      <c r="A1092" s="160"/>
      <c r="B1092" s="159"/>
      <c r="C1092" s="159"/>
      <c r="D1092" s="159"/>
      <c r="E1092" s="161"/>
      <c r="F1092" s="162"/>
      <c r="G1092" s="311"/>
      <c r="H1092" s="312"/>
      <c r="I1092" s="163"/>
    </row>
    <row r="1093" spans="1:9" ht="15.75" x14ac:dyDescent="0.25">
      <c r="A1093" s="160"/>
      <c r="B1093" s="159"/>
      <c r="C1093" s="159"/>
      <c r="D1093" s="159"/>
      <c r="E1093" s="161"/>
      <c r="F1093" s="162"/>
      <c r="G1093" s="311"/>
      <c r="H1093" s="312"/>
      <c r="I1093" s="163"/>
    </row>
    <row r="1094" spans="1:9" ht="15.75" x14ac:dyDescent="0.25">
      <c r="A1094" s="160"/>
      <c r="B1094" s="159"/>
      <c r="C1094" s="159"/>
      <c r="D1094" s="159"/>
      <c r="E1094" s="161"/>
      <c r="F1094" s="162"/>
      <c r="G1094" s="311"/>
      <c r="H1094" s="312"/>
      <c r="I1094" s="163"/>
    </row>
    <row r="1095" spans="1:9" ht="15.75" x14ac:dyDescent="0.25">
      <c r="A1095" s="160"/>
      <c r="B1095" s="159"/>
      <c r="C1095" s="159"/>
      <c r="D1095" s="159"/>
      <c r="E1095" s="161"/>
      <c r="F1095" s="162"/>
      <c r="G1095" s="311"/>
      <c r="H1095" s="312"/>
      <c r="I1095" s="163"/>
    </row>
    <row r="1096" spans="1:9" ht="15.75" x14ac:dyDescent="0.25">
      <c r="A1096" s="160"/>
      <c r="B1096" s="159"/>
      <c r="C1096" s="159"/>
      <c r="D1096" s="159"/>
      <c r="E1096" s="161"/>
      <c r="F1096" s="162"/>
      <c r="G1096" s="311"/>
      <c r="H1096" s="312"/>
      <c r="I1096" s="163"/>
    </row>
    <row r="1097" spans="1:9" ht="15.75" x14ac:dyDescent="0.25">
      <c r="A1097" s="160"/>
      <c r="B1097" s="159"/>
      <c r="C1097" s="159"/>
      <c r="D1097" s="159"/>
      <c r="E1097" s="161"/>
      <c r="F1097" s="162"/>
      <c r="G1097" s="311"/>
      <c r="H1097" s="312"/>
      <c r="I1097" s="163"/>
    </row>
    <row r="1098" spans="1:9" ht="15.75" x14ac:dyDescent="0.25">
      <c r="A1098" s="160"/>
      <c r="B1098" s="159"/>
      <c r="C1098" s="159"/>
      <c r="D1098" s="159"/>
      <c r="E1098" s="161"/>
      <c r="F1098" s="162"/>
      <c r="G1098" s="311"/>
      <c r="H1098" s="312"/>
      <c r="I1098" s="163"/>
    </row>
    <row r="1099" spans="1:9" ht="15.75" x14ac:dyDescent="0.25">
      <c r="A1099" s="160"/>
      <c r="B1099" s="159"/>
      <c r="C1099" s="159"/>
      <c r="D1099" s="159"/>
      <c r="E1099" s="161"/>
      <c r="F1099" s="162"/>
      <c r="G1099" s="311"/>
      <c r="H1099" s="312"/>
      <c r="I1099" s="163"/>
    </row>
    <row r="1100" spans="1:9" ht="15.75" x14ac:dyDescent="0.25">
      <c r="A1100" s="160"/>
      <c r="B1100" s="159"/>
      <c r="C1100" s="159"/>
      <c r="D1100" s="159"/>
      <c r="E1100" s="161"/>
      <c r="F1100" s="162"/>
      <c r="G1100" s="311"/>
      <c r="H1100" s="312"/>
      <c r="I1100" s="163"/>
    </row>
    <row r="1101" spans="1:9" ht="15.75" x14ac:dyDescent="0.25">
      <c r="A1101" s="160"/>
      <c r="B1101" s="159"/>
      <c r="C1101" s="159"/>
      <c r="D1101" s="159"/>
      <c r="E1101" s="161"/>
      <c r="F1101" s="162"/>
      <c r="G1101" s="311"/>
      <c r="H1101" s="312"/>
      <c r="I1101" s="163"/>
    </row>
    <row r="1102" spans="1:9" ht="15.75" x14ac:dyDescent="0.25">
      <c r="A1102" s="160"/>
      <c r="B1102" s="159"/>
      <c r="C1102" s="159"/>
      <c r="D1102" s="159"/>
      <c r="E1102" s="161"/>
      <c r="F1102" s="162"/>
      <c r="G1102" s="311"/>
      <c r="H1102" s="312"/>
      <c r="I1102" s="163"/>
    </row>
    <row r="1103" spans="1:9" ht="15.75" x14ac:dyDescent="0.25">
      <c r="A1103" s="160"/>
      <c r="B1103" s="159"/>
      <c r="C1103" s="159"/>
      <c r="D1103" s="159"/>
      <c r="E1103" s="161"/>
      <c r="F1103" s="162"/>
      <c r="G1103" s="311"/>
      <c r="H1103" s="312"/>
      <c r="I1103" s="163"/>
    </row>
    <row r="1104" spans="1:9" ht="15.75" x14ac:dyDescent="0.25">
      <c r="A1104" s="160"/>
      <c r="B1104" s="159"/>
      <c r="C1104" s="159"/>
      <c r="D1104" s="159"/>
      <c r="E1104" s="161"/>
      <c r="F1104" s="162"/>
      <c r="G1104" s="311"/>
      <c r="H1104" s="312"/>
      <c r="I1104" s="163"/>
    </row>
    <row r="1105" spans="1:9" ht="15.75" x14ac:dyDescent="0.25">
      <c r="A1105" s="160"/>
      <c r="B1105" s="159"/>
      <c r="C1105" s="159"/>
      <c r="D1105" s="159"/>
      <c r="E1105" s="161"/>
      <c r="F1105" s="162"/>
      <c r="G1105" s="311"/>
      <c r="H1105" s="312"/>
      <c r="I1105" s="163"/>
    </row>
    <row r="1106" spans="1:9" ht="15.75" x14ac:dyDescent="0.25">
      <c r="A1106" s="160"/>
      <c r="B1106" s="159"/>
      <c r="C1106" s="159"/>
      <c r="D1106" s="159"/>
      <c r="E1106" s="161"/>
      <c r="F1106" s="162"/>
      <c r="G1106" s="311"/>
      <c r="H1106" s="312"/>
      <c r="I1106" s="163"/>
    </row>
    <row r="1107" spans="1:9" ht="15.75" x14ac:dyDescent="0.25">
      <c r="A1107" s="160"/>
      <c r="B1107" s="159"/>
      <c r="C1107" s="159"/>
      <c r="D1107" s="159"/>
      <c r="E1107" s="161"/>
      <c r="F1107" s="162"/>
      <c r="G1107" s="311"/>
      <c r="H1107" s="312"/>
      <c r="I1107" s="163"/>
    </row>
    <row r="1108" spans="1:9" ht="15.75" x14ac:dyDescent="0.25">
      <c r="A1108" s="160"/>
      <c r="B1108" s="159"/>
      <c r="C1108" s="159"/>
      <c r="D1108" s="159"/>
      <c r="E1108" s="161"/>
      <c r="F1108" s="162"/>
      <c r="G1108" s="311"/>
      <c r="H1108" s="312"/>
      <c r="I1108" s="163"/>
    </row>
    <row r="1109" spans="1:9" ht="15.75" x14ac:dyDescent="0.25">
      <c r="A1109" s="160"/>
      <c r="B1109" s="159"/>
      <c r="C1109" s="159"/>
      <c r="D1109" s="159"/>
      <c r="E1109" s="161"/>
      <c r="F1109" s="162"/>
      <c r="G1109" s="311"/>
      <c r="H1109" s="312"/>
      <c r="I1109" s="163"/>
    </row>
    <row r="1110" spans="1:9" ht="15.75" x14ac:dyDescent="0.25">
      <c r="A1110" s="160"/>
      <c r="B1110" s="159"/>
      <c r="C1110" s="159"/>
      <c r="D1110" s="159"/>
      <c r="E1110" s="161"/>
      <c r="F1110" s="162"/>
      <c r="G1110" s="311"/>
      <c r="H1110" s="312"/>
      <c r="I1110" s="163"/>
    </row>
    <row r="1111" spans="1:9" ht="15.75" x14ac:dyDescent="0.25">
      <c r="A1111" s="160"/>
      <c r="B1111" s="159"/>
      <c r="C1111" s="159"/>
      <c r="D1111" s="159"/>
      <c r="E1111" s="161"/>
      <c r="F1111" s="162"/>
      <c r="G1111" s="311"/>
      <c r="H1111" s="312"/>
      <c r="I1111" s="163"/>
    </row>
    <row r="1112" spans="1:9" ht="15.75" x14ac:dyDescent="0.25">
      <c r="A1112" s="160"/>
      <c r="B1112" s="159"/>
      <c r="C1112" s="159"/>
      <c r="D1112" s="159"/>
      <c r="E1112" s="161"/>
      <c r="F1112" s="162"/>
      <c r="G1112" s="311"/>
      <c r="H1112" s="312"/>
      <c r="I1112" s="163"/>
    </row>
    <row r="1113" spans="1:9" ht="15.75" x14ac:dyDescent="0.25">
      <c r="A1113" s="160"/>
      <c r="B1113" s="159"/>
      <c r="C1113" s="159"/>
      <c r="D1113" s="159"/>
      <c r="E1113" s="161"/>
      <c r="F1113" s="162"/>
      <c r="G1113" s="311"/>
      <c r="H1113" s="312"/>
      <c r="I1113" s="163"/>
    </row>
    <row r="1114" spans="1:9" ht="15.75" x14ac:dyDescent="0.25">
      <c r="A1114" s="160"/>
      <c r="B1114" s="159"/>
      <c r="C1114" s="159"/>
      <c r="D1114" s="159"/>
      <c r="E1114" s="161"/>
      <c r="F1114" s="162"/>
      <c r="G1114" s="311"/>
      <c r="H1114" s="312"/>
      <c r="I1114" s="163"/>
    </row>
    <row r="1115" spans="1:9" ht="15.75" x14ac:dyDescent="0.25">
      <c r="A1115" s="160"/>
      <c r="B1115" s="159"/>
      <c r="C1115" s="159"/>
      <c r="D1115" s="159"/>
      <c r="E1115" s="161"/>
      <c r="F1115" s="162"/>
      <c r="G1115" s="311"/>
      <c r="H1115" s="312"/>
      <c r="I1115" s="163"/>
    </row>
    <row r="1116" spans="1:9" ht="15.75" x14ac:dyDescent="0.25">
      <c r="A1116" s="160"/>
      <c r="B1116" s="159"/>
      <c r="C1116" s="159"/>
      <c r="D1116" s="159"/>
      <c r="E1116" s="161"/>
      <c r="F1116" s="162"/>
      <c r="G1116" s="311"/>
      <c r="H1116" s="312"/>
      <c r="I1116" s="163"/>
    </row>
    <row r="1117" spans="1:9" ht="15.75" x14ac:dyDescent="0.25">
      <c r="A1117" s="160"/>
      <c r="B1117" s="159"/>
      <c r="C1117" s="159"/>
      <c r="D1117" s="159"/>
      <c r="E1117" s="161"/>
      <c r="F1117" s="162"/>
      <c r="G1117" s="311"/>
      <c r="H1117" s="312"/>
      <c r="I1117" s="163"/>
    </row>
    <row r="1118" spans="1:9" ht="15.75" x14ac:dyDescent="0.25">
      <c r="A1118" s="160"/>
      <c r="B1118" s="159"/>
      <c r="C1118" s="159"/>
      <c r="D1118" s="159"/>
      <c r="E1118" s="161"/>
      <c r="F1118" s="162"/>
      <c r="G1118" s="311"/>
      <c r="H1118" s="312"/>
      <c r="I1118" s="163"/>
    </row>
    <row r="1119" spans="1:9" ht="15.75" x14ac:dyDescent="0.25">
      <c r="A1119" s="160"/>
      <c r="B1119" s="159"/>
      <c r="C1119" s="159"/>
      <c r="D1119" s="159"/>
      <c r="E1119" s="161"/>
      <c r="F1119" s="162"/>
      <c r="G1119" s="311"/>
      <c r="H1119" s="312"/>
      <c r="I1119" s="163"/>
    </row>
    <row r="1120" spans="1:9" ht="15.75" x14ac:dyDescent="0.25">
      <c r="A1120" s="160"/>
      <c r="B1120" s="159"/>
      <c r="C1120" s="159"/>
      <c r="D1120" s="159"/>
      <c r="E1120" s="161"/>
      <c r="F1120" s="162"/>
      <c r="G1120" s="311"/>
      <c r="H1120" s="312"/>
      <c r="I1120" s="163"/>
    </row>
    <row r="1121" spans="1:9" ht="15.75" x14ac:dyDescent="0.25">
      <c r="A1121" s="160"/>
      <c r="B1121" s="159"/>
      <c r="C1121" s="159"/>
      <c r="D1121" s="159"/>
      <c r="E1121" s="161"/>
      <c r="F1121" s="162"/>
      <c r="G1121" s="311"/>
      <c r="H1121" s="312"/>
      <c r="I1121" s="163"/>
    </row>
    <row r="1122" spans="1:9" ht="15.75" x14ac:dyDescent="0.25">
      <c r="A1122" s="160"/>
      <c r="B1122" s="159"/>
      <c r="C1122" s="159"/>
      <c r="D1122" s="159"/>
      <c r="E1122" s="161"/>
      <c r="F1122" s="162"/>
      <c r="G1122" s="311"/>
      <c r="H1122" s="312"/>
      <c r="I1122" s="163"/>
    </row>
    <row r="1123" spans="1:9" ht="15.75" x14ac:dyDescent="0.25">
      <c r="A1123" s="160"/>
      <c r="B1123" s="159"/>
      <c r="C1123" s="159"/>
      <c r="D1123" s="159"/>
      <c r="E1123" s="161"/>
      <c r="F1123" s="162"/>
      <c r="G1123" s="311"/>
      <c r="H1123" s="312"/>
      <c r="I1123" s="163"/>
    </row>
    <row r="1124" spans="1:9" ht="15.75" x14ac:dyDescent="0.25">
      <c r="A1124" s="160"/>
      <c r="B1124" s="159"/>
      <c r="C1124" s="159"/>
      <c r="D1124" s="159"/>
      <c r="E1124" s="161"/>
      <c r="F1124" s="162"/>
      <c r="G1124" s="311"/>
      <c r="H1124" s="312"/>
      <c r="I1124" s="163"/>
    </row>
    <row r="1125" spans="1:9" ht="15.75" x14ac:dyDescent="0.25">
      <c r="A1125" s="160"/>
      <c r="B1125" s="159"/>
      <c r="C1125" s="159"/>
      <c r="D1125" s="159"/>
      <c r="E1125" s="161"/>
      <c r="F1125" s="162"/>
      <c r="G1125" s="311"/>
      <c r="H1125" s="312"/>
      <c r="I1125" s="163"/>
    </row>
    <row r="1126" spans="1:9" ht="15.75" x14ac:dyDescent="0.25">
      <c r="A1126" s="160"/>
      <c r="B1126" s="159"/>
      <c r="C1126" s="159"/>
      <c r="D1126" s="159"/>
      <c r="E1126" s="161"/>
      <c r="F1126" s="162"/>
      <c r="G1126" s="311"/>
      <c r="H1126" s="312"/>
      <c r="I1126" s="163"/>
    </row>
    <row r="1127" spans="1:9" ht="15.75" x14ac:dyDescent="0.25">
      <c r="A1127" s="160"/>
      <c r="B1127" s="159"/>
      <c r="C1127" s="159"/>
      <c r="D1127" s="159"/>
      <c r="E1127" s="161"/>
      <c r="F1127" s="162"/>
      <c r="G1127" s="311"/>
      <c r="H1127" s="312"/>
      <c r="I1127" s="163"/>
    </row>
    <row r="1128" spans="1:9" ht="15.75" x14ac:dyDescent="0.25">
      <c r="A1128" s="160"/>
      <c r="B1128" s="159"/>
      <c r="C1128" s="159"/>
      <c r="D1128" s="159"/>
      <c r="E1128" s="161"/>
      <c r="F1128" s="162"/>
      <c r="G1128" s="311"/>
      <c r="H1128" s="312"/>
      <c r="I1128" s="163"/>
    </row>
    <row r="1129" spans="1:9" ht="15.75" x14ac:dyDescent="0.25">
      <c r="A1129" s="160"/>
      <c r="B1129" s="159"/>
      <c r="C1129" s="159"/>
      <c r="D1129" s="159"/>
      <c r="E1129" s="161"/>
      <c r="F1129" s="162"/>
      <c r="G1129" s="311"/>
      <c r="H1129" s="312"/>
      <c r="I1129" s="163"/>
    </row>
    <row r="1130" spans="1:9" ht="15.75" x14ac:dyDescent="0.25">
      <c r="A1130" s="160"/>
      <c r="B1130" s="159"/>
      <c r="C1130" s="159"/>
      <c r="D1130" s="159"/>
      <c r="E1130" s="161"/>
      <c r="F1130" s="162"/>
      <c r="G1130" s="311"/>
      <c r="H1130" s="312"/>
      <c r="I1130" s="163"/>
    </row>
    <row r="1131" spans="1:9" ht="15.75" x14ac:dyDescent="0.25">
      <c r="A1131" s="160"/>
      <c r="B1131" s="159"/>
      <c r="C1131" s="159"/>
      <c r="D1131" s="159"/>
      <c r="E1131" s="161"/>
      <c r="F1131" s="162"/>
      <c r="G1131" s="311"/>
      <c r="H1131" s="312"/>
      <c r="I1131" s="163"/>
    </row>
    <row r="1132" spans="1:9" ht="15.75" x14ac:dyDescent="0.25">
      <c r="A1132" s="160"/>
      <c r="B1132" s="159"/>
      <c r="C1132" s="159"/>
      <c r="D1132" s="159"/>
      <c r="E1132" s="161"/>
      <c r="F1132" s="162"/>
      <c r="G1132" s="311"/>
      <c r="H1132" s="312"/>
      <c r="I1132" s="163"/>
    </row>
    <row r="1133" spans="1:9" ht="15.75" x14ac:dyDescent="0.25">
      <c r="A1133" s="160"/>
      <c r="B1133" s="159"/>
      <c r="C1133" s="159"/>
      <c r="D1133" s="159"/>
      <c r="E1133" s="161"/>
      <c r="F1133" s="162"/>
      <c r="G1133" s="311"/>
      <c r="H1133" s="312"/>
      <c r="I1133" s="163"/>
    </row>
    <row r="1134" spans="1:9" ht="15.75" x14ac:dyDescent="0.25">
      <c r="A1134" s="160"/>
      <c r="B1134" s="159"/>
      <c r="C1134" s="159"/>
      <c r="D1134" s="159"/>
      <c r="E1134" s="161"/>
      <c r="F1134" s="162"/>
      <c r="G1134" s="311"/>
      <c r="H1134" s="312"/>
      <c r="I1134" s="163"/>
    </row>
    <row r="1135" spans="1:9" ht="15.75" x14ac:dyDescent="0.25">
      <c r="A1135" s="160"/>
      <c r="B1135" s="159"/>
      <c r="C1135" s="159"/>
      <c r="D1135" s="159"/>
      <c r="E1135" s="161"/>
      <c r="F1135" s="162"/>
      <c r="G1135" s="311"/>
      <c r="H1135" s="312"/>
      <c r="I1135" s="163"/>
    </row>
    <row r="1136" spans="1:9" ht="15.75" x14ac:dyDescent="0.25">
      <c r="A1136" s="160"/>
      <c r="B1136" s="159"/>
      <c r="C1136" s="159"/>
      <c r="D1136" s="159"/>
      <c r="E1136" s="161"/>
      <c r="F1136" s="162"/>
      <c r="G1136" s="311"/>
      <c r="H1136" s="312"/>
      <c r="I1136" s="163"/>
    </row>
    <row r="1137" spans="1:9" ht="15.75" x14ac:dyDescent="0.25">
      <c r="A1137" s="160"/>
      <c r="B1137" s="159"/>
      <c r="C1137" s="159"/>
      <c r="D1137" s="159"/>
      <c r="E1137" s="161"/>
      <c r="F1137" s="162"/>
      <c r="G1137" s="311"/>
      <c r="H1137" s="312"/>
      <c r="I1137" s="163"/>
    </row>
    <row r="1138" spans="1:9" ht="15.75" x14ac:dyDescent="0.25">
      <c r="A1138" s="160"/>
      <c r="B1138" s="159"/>
      <c r="C1138" s="159"/>
      <c r="D1138" s="159"/>
      <c r="E1138" s="161"/>
      <c r="F1138" s="162"/>
      <c r="G1138" s="311"/>
      <c r="H1138" s="312"/>
      <c r="I1138" s="163"/>
    </row>
    <row r="1139" spans="1:9" ht="15.75" x14ac:dyDescent="0.25">
      <c r="A1139" s="160"/>
      <c r="B1139" s="159"/>
      <c r="C1139" s="159"/>
      <c r="D1139" s="159"/>
      <c r="E1139" s="161"/>
      <c r="F1139" s="162"/>
      <c r="G1139" s="311"/>
      <c r="H1139" s="312"/>
      <c r="I1139" s="163"/>
    </row>
    <row r="1140" spans="1:9" ht="15.75" x14ac:dyDescent="0.25">
      <c r="A1140" s="160"/>
      <c r="B1140" s="159"/>
      <c r="C1140" s="159"/>
      <c r="D1140" s="159"/>
      <c r="E1140" s="161"/>
      <c r="F1140" s="162"/>
      <c r="G1140" s="311"/>
      <c r="H1140" s="312"/>
      <c r="I1140" s="163"/>
    </row>
    <row r="1141" spans="1:9" ht="15.75" x14ac:dyDescent="0.25">
      <c r="A1141" s="160"/>
      <c r="B1141" s="159"/>
      <c r="C1141" s="159"/>
      <c r="D1141" s="159"/>
      <c r="E1141" s="161"/>
      <c r="F1141" s="162"/>
      <c r="G1141" s="311"/>
      <c r="H1141" s="312"/>
      <c r="I1141" s="163"/>
    </row>
    <row r="1142" spans="1:9" ht="15.75" x14ac:dyDescent="0.25">
      <c r="A1142" s="160"/>
      <c r="B1142" s="159"/>
      <c r="C1142" s="159"/>
      <c r="D1142" s="159"/>
      <c r="E1142" s="161"/>
      <c r="F1142" s="162"/>
      <c r="G1142" s="311"/>
      <c r="H1142" s="312"/>
      <c r="I1142" s="163"/>
    </row>
    <row r="1143" spans="1:9" ht="15.75" x14ac:dyDescent="0.25">
      <c r="A1143" s="160"/>
      <c r="B1143" s="159"/>
      <c r="C1143" s="159"/>
      <c r="D1143" s="159"/>
      <c r="E1143" s="161"/>
      <c r="F1143" s="162"/>
      <c r="G1143" s="311"/>
      <c r="H1143" s="312"/>
      <c r="I1143" s="163"/>
    </row>
    <row r="1144" spans="1:9" ht="15.75" x14ac:dyDescent="0.25">
      <c r="A1144" s="160"/>
      <c r="B1144" s="159"/>
      <c r="C1144" s="159"/>
      <c r="D1144" s="159"/>
      <c r="E1144" s="161"/>
      <c r="F1144" s="162"/>
      <c r="G1144" s="311"/>
      <c r="H1144" s="312"/>
      <c r="I1144" s="163"/>
    </row>
    <row r="1145" spans="1:9" ht="15.75" x14ac:dyDescent="0.25">
      <c r="A1145" s="160"/>
      <c r="B1145" s="159"/>
      <c r="C1145" s="159"/>
      <c r="D1145" s="159"/>
      <c r="E1145" s="161"/>
      <c r="F1145" s="162"/>
      <c r="G1145" s="311"/>
      <c r="H1145" s="312"/>
      <c r="I1145" s="163"/>
    </row>
    <row r="1146" spans="1:9" ht="15.75" x14ac:dyDescent="0.25">
      <c r="A1146" s="160"/>
      <c r="B1146" s="159"/>
      <c r="C1146" s="159"/>
      <c r="D1146" s="159"/>
      <c r="E1146" s="161"/>
      <c r="F1146" s="162"/>
      <c r="G1146" s="311"/>
      <c r="H1146" s="312"/>
      <c r="I1146" s="163"/>
    </row>
    <row r="1147" spans="1:9" ht="15.75" x14ac:dyDescent="0.25">
      <c r="A1147" s="160"/>
      <c r="B1147" s="159"/>
      <c r="C1147" s="159"/>
      <c r="D1147" s="159"/>
      <c r="E1147" s="161"/>
      <c r="F1147" s="162"/>
      <c r="G1147" s="311"/>
      <c r="H1147" s="312"/>
      <c r="I1147" s="163"/>
    </row>
    <row r="1148" spans="1:9" ht="15.75" x14ac:dyDescent="0.25">
      <c r="A1148" s="160"/>
      <c r="B1148" s="159"/>
      <c r="C1148" s="159"/>
      <c r="D1148" s="159"/>
      <c r="E1148" s="161"/>
      <c r="F1148" s="162"/>
      <c r="G1148" s="311"/>
      <c r="H1148" s="312"/>
      <c r="I1148" s="163"/>
    </row>
    <row r="1149" spans="1:9" ht="15.75" x14ac:dyDescent="0.25">
      <c r="A1149" s="160"/>
      <c r="B1149" s="159"/>
      <c r="C1149" s="159"/>
      <c r="D1149" s="159"/>
      <c r="E1149" s="161"/>
      <c r="F1149" s="162"/>
      <c r="G1149" s="311"/>
      <c r="H1149" s="312"/>
      <c r="I1149" s="163"/>
    </row>
    <row r="1150" spans="1:9" ht="15.75" x14ac:dyDescent="0.25">
      <c r="A1150" s="160"/>
      <c r="B1150" s="159"/>
      <c r="C1150" s="159"/>
      <c r="D1150" s="159"/>
      <c r="E1150" s="161"/>
      <c r="F1150" s="162"/>
      <c r="G1150" s="311"/>
      <c r="H1150" s="312"/>
      <c r="I1150" s="163"/>
    </row>
    <row r="1151" spans="1:9" ht="15.75" x14ac:dyDescent="0.25">
      <c r="A1151" s="160"/>
      <c r="B1151" s="159"/>
      <c r="C1151" s="159"/>
      <c r="D1151" s="159"/>
      <c r="E1151" s="161"/>
      <c r="F1151" s="162"/>
      <c r="G1151" s="311"/>
      <c r="H1151" s="312"/>
      <c r="I1151" s="163"/>
    </row>
    <row r="1152" spans="1:9" ht="15.75" x14ac:dyDescent="0.25">
      <c r="A1152" s="160"/>
      <c r="B1152" s="159"/>
      <c r="C1152" s="159"/>
      <c r="D1152" s="159"/>
      <c r="E1152" s="161"/>
      <c r="F1152" s="162"/>
      <c r="G1152" s="311"/>
      <c r="H1152" s="312"/>
      <c r="I1152" s="163"/>
    </row>
    <row r="1153" spans="1:9" ht="15.75" x14ac:dyDescent="0.25">
      <c r="A1153" s="160"/>
      <c r="B1153" s="159"/>
      <c r="C1153" s="159"/>
      <c r="D1153" s="159"/>
      <c r="E1153" s="161"/>
      <c r="F1153" s="162"/>
      <c r="G1153" s="311"/>
      <c r="H1153" s="312"/>
      <c r="I1153" s="163"/>
    </row>
    <row r="1154" spans="1:9" ht="15.75" x14ac:dyDescent="0.25">
      <c r="A1154" s="160"/>
      <c r="B1154" s="159"/>
      <c r="C1154" s="159"/>
      <c r="D1154" s="159"/>
      <c r="E1154" s="161"/>
      <c r="F1154" s="162"/>
      <c r="G1154" s="311"/>
      <c r="H1154" s="312"/>
      <c r="I1154" s="163"/>
    </row>
    <row r="1155" spans="1:9" ht="15.75" x14ac:dyDescent="0.25">
      <c r="A1155" s="160"/>
      <c r="B1155" s="159"/>
      <c r="C1155" s="159"/>
      <c r="D1155" s="159"/>
      <c r="E1155" s="161"/>
      <c r="F1155" s="162"/>
      <c r="G1155" s="311"/>
      <c r="H1155" s="312"/>
      <c r="I1155" s="163"/>
    </row>
    <row r="1156" spans="1:9" ht="15.75" x14ac:dyDescent="0.25">
      <c r="A1156" s="160"/>
      <c r="B1156" s="159"/>
      <c r="C1156" s="159"/>
      <c r="D1156" s="159"/>
      <c r="E1156" s="161"/>
      <c r="F1156" s="162"/>
      <c r="G1156" s="311"/>
      <c r="H1156" s="312"/>
      <c r="I1156" s="163"/>
    </row>
    <row r="1157" spans="1:9" ht="15.75" x14ac:dyDescent="0.25">
      <c r="A1157" s="160"/>
      <c r="B1157" s="159"/>
      <c r="C1157" s="159"/>
      <c r="D1157" s="159"/>
      <c r="E1157" s="161"/>
      <c r="F1157" s="162"/>
      <c r="G1157" s="311"/>
      <c r="H1157" s="312"/>
      <c r="I1157" s="163"/>
    </row>
    <row r="1158" spans="1:9" ht="15.75" x14ac:dyDescent="0.25">
      <c r="A1158" s="160"/>
      <c r="B1158" s="159"/>
      <c r="C1158" s="159"/>
      <c r="D1158" s="159"/>
      <c r="E1158" s="161"/>
      <c r="F1158" s="162"/>
      <c r="G1158" s="311"/>
      <c r="H1158" s="312"/>
      <c r="I1158" s="163"/>
    </row>
    <row r="1159" spans="1:9" ht="15.75" x14ac:dyDescent="0.25">
      <c r="A1159" s="160"/>
      <c r="B1159" s="159"/>
      <c r="C1159" s="159"/>
      <c r="D1159" s="159"/>
      <c r="E1159" s="161"/>
      <c r="F1159" s="162"/>
      <c r="G1159" s="311"/>
      <c r="H1159" s="312"/>
      <c r="I1159" s="163"/>
    </row>
    <row r="1160" spans="1:9" ht="15.75" x14ac:dyDescent="0.25">
      <c r="A1160" s="160"/>
      <c r="B1160" s="159"/>
      <c r="C1160" s="159"/>
      <c r="D1160" s="159"/>
      <c r="E1160" s="161"/>
      <c r="F1160" s="162"/>
      <c r="G1160" s="311"/>
      <c r="H1160" s="312"/>
      <c r="I1160" s="163"/>
    </row>
    <row r="1161" spans="1:9" ht="15.75" x14ac:dyDescent="0.25">
      <c r="A1161" s="160"/>
      <c r="B1161" s="159"/>
      <c r="C1161" s="159"/>
      <c r="D1161" s="159"/>
      <c r="E1161" s="161"/>
      <c r="F1161" s="162"/>
      <c r="G1161" s="311"/>
      <c r="H1161" s="312"/>
      <c r="I1161" s="163"/>
    </row>
    <row r="1162" spans="1:9" ht="15.75" x14ac:dyDescent="0.25">
      <c r="A1162" s="160"/>
      <c r="B1162" s="159"/>
      <c r="C1162" s="159"/>
      <c r="D1162" s="159"/>
      <c r="E1162" s="161"/>
      <c r="F1162" s="162"/>
      <c r="G1162" s="311"/>
      <c r="H1162" s="312"/>
      <c r="I1162" s="163"/>
    </row>
    <row r="1163" spans="1:9" ht="15.75" x14ac:dyDescent="0.25">
      <c r="A1163" s="160"/>
      <c r="B1163" s="159"/>
      <c r="C1163" s="159"/>
      <c r="D1163" s="159"/>
      <c r="E1163" s="161"/>
      <c r="F1163" s="162"/>
      <c r="G1163" s="311"/>
      <c r="H1163" s="312"/>
      <c r="I1163" s="163"/>
    </row>
    <row r="1164" spans="1:9" ht="15.75" x14ac:dyDescent="0.25">
      <c r="A1164" s="160"/>
      <c r="B1164" s="159"/>
      <c r="C1164" s="159"/>
      <c r="D1164" s="159"/>
      <c r="E1164" s="161"/>
      <c r="F1164" s="162"/>
      <c r="G1164" s="311"/>
      <c r="H1164" s="312"/>
      <c r="I1164" s="163"/>
    </row>
    <row r="1165" spans="1:9" ht="15.75" x14ac:dyDescent="0.25">
      <c r="A1165" s="160"/>
      <c r="B1165" s="159"/>
      <c r="C1165" s="159"/>
      <c r="D1165" s="159"/>
      <c r="E1165" s="161"/>
      <c r="F1165" s="162"/>
      <c r="G1165" s="311"/>
      <c r="H1165" s="312"/>
      <c r="I1165" s="163"/>
    </row>
    <row r="1166" spans="1:9" ht="15.75" x14ac:dyDescent="0.25">
      <c r="A1166" s="160"/>
      <c r="B1166" s="159"/>
      <c r="C1166" s="159"/>
      <c r="D1166" s="159"/>
      <c r="E1166" s="161"/>
      <c r="F1166" s="162"/>
      <c r="G1166" s="311"/>
      <c r="H1166" s="312"/>
      <c r="I1166" s="163"/>
    </row>
    <row r="1167" spans="1:9" ht="15.75" x14ac:dyDescent="0.25">
      <c r="A1167" s="160"/>
      <c r="B1167" s="159"/>
      <c r="C1167" s="159"/>
      <c r="D1167" s="159"/>
      <c r="E1167" s="161"/>
      <c r="F1167" s="162"/>
      <c r="G1167" s="311"/>
      <c r="H1167" s="312"/>
      <c r="I1167" s="163"/>
    </row>
    <row r="1168" spans="1:9" ht="15.75" x14ac:dyDescent="0.25">
      <c r="A1168" s="160"/>
      <c r="B1168" s="159"/>
      <c r="C1168" s="159"/>
      <c r="D1168" s="159"/>
      <c r="E1168" s="161"/>
      <c r="F1168" s="162"/>
      <c r="G1168" s="311"/>
      <c r="H1168" s="312"/>
      <c r="I1168" s="163"/>
    </row>
    <row r="1169" spans="1:9" ht="15.75" x14ac:dyDescent="0.25">
      <c r="A1169" s="160"/>
      <c r="B1169" s="159"/>
      <c r="C1169" s="159"/>
      <c r="D1169" s="159"/>
      <c r="E1169" s="161"/>
      <c r="F1169" s="162"/>
      <c r="G1169" s="311"/>
      <c r="H1169" s="312"/>
      <c r="I1169" s="163"/>
    </row>
    <row r="1170" spans="1:9" ht="15.75" x14ac:dyDescent="0.25">
      <c r="A1170" s="160"/>
      <c r="B1170" s="159"/>
      <c r="C1170" s="159"/>
      <c r="D1170" s="159"/>
      <c r="E1170" s="161"/>
      <c r="F1170" s="162"/>
      <c r="G1170" s="311"/>
      <c r="H1170" s="312"/>
      <c r="I1170" s="163"/>
    </row>
    <row r="1171" spans="1:9" ht="15.75" x14ac:dyDescent="0.25">
      <c r="A1171" s="160"/>
      <c r="B1171" s="159"/>
      <c r="C1171" s="159"/>
      <c r="D1171" s="159"/>
      <c r="E1171" s="161"/>
      <c r="F1171" s="162"/>
      <c r="G1171" s="311"/>
      <c r="H1171" s="312"/>
      <c r="I1171" s="163"/>
    </row>
    <row r="1172" spans="1:9" ht="15.75" x14ac:dyDescent="0.25">
      <c r="A1172" s="160"/>
      <c r="B1172" s="159"/>
      <c r="C1172" s="159"/>
      <c r="D1172" s="159"/>
      <c r="E1172" s="161"/>
      <c r="F1172" s="162"/>
      <c r="G1172" s="311"/>
      <c r="H1172" s="312"/>
      <c r="I1172" s="163"/>
    </row>
    <row r="1173" spans="1:9" ht="15.75" x14ac:dyDescent="0.25">
      <c r="A1173" s="160"/>
      <c r="B1173" s="159"/>
      <c r="C1173" s="159"/>
      <c r="D1173" s="159"/>
      <c r="E1173" s="161"/>
      <c r="F1173" s="162"/>
      <c r="G1173" s="311"/>
      <c r="H1173" s="312"/>
      <c r="I1173" s="163"/>
    </row>
    <row r="1174" spans="1:9" ht="15.75" x14ac:dyDescent="0.25">
      <c r="A1174" s="160"/>
      <c r="B1174" s="159"/>
      <c r="C1174" s="159"/>
      <c r="D1174" s="159"/>
      <c r="E1174" s="161"/>
      <c r="F1174" s="162"/>
      <c r="G1174" s="311"/>
      <c r="H1174" s="312"/>
      <c r="I1174" s="163"/>
    </row>
    <row r="1175" spans="1:9" ht="15.75" x14ac:dyDescent="0.25">
      <c r="A1175" s="160"/>
      <c r="B1175" s="159"/>
      <c r="C1175" s="159"/>
      <c r="D1175" s="159"/>
      <c r="E1175" s="161"/>
      <c r="F1175" s="162"/>
      <c r="G1175" s="311"/>
      <c r="H1175" s="312"/>
      <c r="I1175" s="163"/>
    </row>
    <row r="1176" spans="1:9" ht="15.75" x14ac:dyDescent="0.25">
      <c r="A1176" s="160"/>
      <c r="B1176" s="159"/>
      <c r="C1176" s="159"/>
      <c r="D1176" s="159"/>
      <c r="E1176" s="161"/>
      <c r="F1176" s="162"/>
      <c r="G1176" s="311"/>
      <c r="H1176" s="312"/>
      <c r="I1176" s="163"/>
    </row>
    <row r="1177" spans="1:9" ht="15.75" x14ac:dyDescent="0.25">
      <c r="A1177" s="160"/>
      <c r="B1177" s="159"/>
      <c r="C1177" s="159"/>
      <c r="D1177" s="159"/>
      <c r="E1177" s="161"/>
      <c r="F1177" s="162"/>
      <c r="G1177" s="311"/>
      <c r="H1177" s="312"/>
      <c r="I1177" s="163"/>
    </row>
    <row r="1178" spans="1:9" ht="15.75" x14ac:dyDescent="0.25">
      <c r="A1178" s="160"/>
      <c r="B1178" s="159"/>
      <c r="C1178" s="159"/>
      <c r="D1178" s="159"/>
      <c r="E1178" s="161"/>
      <c r="F1178" s="162"/>
      <c r="G1178" s="311"/>
      <c r="H1178" s="312"/>
      <c r="I1178" s="163"/>
    </row>
    <row r="1179" spans="1:9" ht="15.75" x14ac:dyDescent="0.25">
      <c r="A1179" s="160"/>
      <c r="B1179" s="159"/>
      <c r="C1179" s="159"/>
      <c r="D1179" s="159"/>
      <c r="E1179" s="161"/>
      <c r="F1179" s="162"/>
      <c r="G1179" s="311"/>
      <c r="H1179" s="312"/>
      <c r="I1179" s="163"/>
    </row>
    <row r="1180" spans="1:9" ht="15.75" x14ac:dyDescent="0.25">
      <c r="A1180" s="160"/>
      <c r="B1180" s="159"/>
      <c r="C1180" s="159"/>
      <c r="D1180" s="159"/>
      <c r="E1180" s="161"/>
      <c r="F1180" s="162"/>
      <c r="G1180" s="311"/>
      <c r="H1180" s="312"/>
      <c r="I1180" s="163"/>
    </row>
    <row r="1181" spans="1:9" ht="15.75" x14ac:dyDescent="0.25">
      <c r="A1181" s="160"/>
      <c r="B1181" s="159"/>
      <c r="C1181" s="159"/>
      <c r="D1181" s="159"/>
      <c r="E1181" s="161"/>
      <c r="F1181" s="162"/>
      <c r="G1181" s="311"/>
      <c r="H1181" s="312"/>
      <c r="I1181" s="163"/>
    </row>
    <row r="1182" spans="1:9" ht="15.75" x14ac:dyDescent="0.25">
      <c r="A1182" s="160"/>
      <c r="B1182" s="159"/>
      <c r="C1182" s="159"/>
      <c r="D1182" s="159"/>
      <c r="E1182" s="161"/>
      <c r="F1182" s="162"/>
      <c r="G1182" s="311"/>
      <c r="H1182" s="312"/>
      <c r="I1182" s="163"/>
    </row>
    <row r="1183" spans="1:9" ht="15.75" x14ac:dyDescent="0.25">
      <c r="A1183" s="160"/>
      <c r="B1183" s="159"/>
      <c r="C1183" s="159"/>
      <c r="D1183" s="159"/>
      <c r="E1183" s="161"/>
      <c r="F1183" s="162"/>
      <c r="G1183" s="311"/>
      <c r="H1183" s="312"/>
      <c r="I1183" s="163"/>
    </row>
    <row r="1184" spans="1:9" ht="15.75" x14ac:dyDescent="0.25">
      <c r="A1184" s="160"/>
      <c r="B1184" s="159"/>
      <c r="C1184" s="159"/>
      <c r="D1184" s="159"/>
      <c r="E1184" s="161"/>
      <c r="F1184" s="162"/>
      <c r="G1184" s="311"/>
      <c r="H1184" s="312"/>
      <c r="I1184" s="163"/>
    </row>
    <row r="1185" spans="1:9" ht="15.75" x14ac:dyDescent="0.25">
      <c r="A1185" s="160"/>
      <c r="B1185" s="159"/>
      <c r="C1185" s="159"/>
      <c r="D1185" s="159"/>
      <c r="E1185" s="161"/>
      <c r="F1185" s="162"/>
      <c r="G1185" s="311"/>
      <c r="H1185" s="312"/>
      <c r="I1185" s="163"/>
    </row>
    <row r="1186" spans="1:9" ht="15.75" x14ac:dyDescent="0.25">
      <c r="A1186" s="160"/>
      <c r="B1186" s="159"/>
      <c r="C1186" s="159"/>
      <c r="D1186" s="159"/>
      <c r="E1186" s="161"/>
      <c r="F1186" s="162"/>
      <c r="G1186" s="311"/>
      <c r="H1186" s="312"/>
      <c r="I1186" s="163"/>
    </row>
    <row r="1187" spans="1:9" ht="15.75" x14ac:dyDescent="0.25">
      <c r="A1187" s="160"/>
      <c r="B1187" s="159"/>
      <c r="C1187" s="159"/>
      <c r="D1187" s="159"/>
      <c r="E1187" s="161"/>
      <c r="F1187" s="162"/>
      <c r="G1187" s="311"/>
      <c r="H1187" s="312"/>
      <c r="I1187" s="163"/>
    </row>
    <row r="1188" spans="1:9" ht="15.75" x14ac:dyDescent="0.25">
      <c r="A1188" s="160"/>
      <c r="B1188" s="159"/>
      <c r="C1188" s="159"/>
      <c r="D1188" s="159"/>
      <c r="E1188" s="161"/>
      <c r="F1188" s="162"/>
      <c r="G1188" s="311"/>
      <c r="H1188" s="312"/>
      <c r="I1188" s="163"/>
    </row>
    <row r="1189" spans="1:9" ht="15.75" x14ac:dyDescent="0.25">
      <c r="A1189" s="160"/>
      <c r="B1189" s="159"/>
      <c r="C1189" s="159"/>
      <c r="D1189" s="159"/>
      <c r="E1189" s="161"/>
      <c r="F1189" s="162"/>
      <c r="G1189" s="311"/>
      <c r="H1189" s="312"/>
      <c r="I1189" s="163"/>
    </row>
    <row r="1190" spans="1:9" ht="15.75" x14ac:dyDescent="0.25">
      <c r="A1190" s="160"/>
      <c r="B1190" s="159"/>
      <c r="C1190" s="159"/>
      <c r="D1190" s="159"/>
      <c r="E1190" s="161"/>
      <c r="F1190" s="162"/>
      <c r="G1190" s="311"/>
      <c r="H1190" s="312"/>
      <c r="I1190" s="163"/>
    </row>
    <row r="1191" spans="1:9" ht="15.75" x14ac:dyDescent="0.25">
      <c r="A1191" s="160"/>
      <c r="B1191" s="159"/>
      <c r="C1191" s="159"/>
      <c r="D1191" s="159"/>
      <c r="E1191" s="161"/>
      <c r="F1191" s="162"/>
      <c r="G1191" s="311"/>
      <c r="H1191" s="312"/>
      <c r="I1191" s="163"/>
    </row>
    <row r="1192" spans="1:9" ht="15.75" x14ac:dyDescent="0.25">
      <c r="A1192" s="160"/>
      <c r="B1192" s="159"/>
      <c r="C1192" s="159"/>
      <c r="D1192" s="159"/>
      <c r="E1192" s="161"/>
      <c r="F1192" s="162"/>
      <c r="G1192" s="311"/>
      <c r="H1192" s="312"/>
      <c r="I1192" s="163"/>
    </row>
    <row r="1193" spans="1:9" ht="15.75" x14ac:dyDescent="0.25">
      <c r="A1193" s="160"/>
      <c r="B1193" s="159"/>
      <c r="C1193" s="159"/>
      <c r="D1193" s="159"/>
      <c r="E1193" s="161"/>
      <c r="F1193" s="162"/>
      <c r="G1193" s="311"/>
      <c r="H1193" s="312"/>
      <c r="I1193" s="163"/>
    </row>
    <row r="1194" spans="1:9" ht="15.75" x14ac:dyDescent="0.25">
      <c r="A1194" s="160"/>
      <c r="B1194" s="159"/>
      <c r="C1194" s="159"/>
      <c r="D1194" s="159"/>
      <c r="E1194" s="161"/>
      <c r="F1194" s="162"/>
      <c r="G1194" s="311"/>
      <c r="H1194" s="312"/>
      <c r="I1194" s="163"/>
    </row>
    <row r="1195" spans="1:9" ht="15.75" x14ac:dyDescent="0.25">
      <c r="A1195" s="160"/>
      <c r="B1195" s="159"/>
      <c r="C1195" s="159"/>
      <c r="D1195" s="159"/>
      <c r="E1195" s="161"/>
      <c r="F1195" s="162"/>
      <c r="G1195" s="311"/>
      <c r="H1195" s="312"/>
      <c r="I1195" s="163"/>
    </row>
    <row r="1196" spans="1:9" ht="15.75" x14ac:dyDescent="0.25">
      <c r="A1196" s="160"/>
      <c r="B1196" s="159"/>
      <c r="C1196" s="159"/>
      <c r="D1196" s="159"/>
      <c r="E1196" s="161"/>
      <c r="F1196" s="162"/>
      <c r="G1196" s="311"/>
      <c r="H1196" s="312"/>
      <c r="I1196" s="163"/>
    </row>
    <row r="1197" spans="1:9" ht="15.75" x14ac:dyDescent="0.25">
      <c r="A1197" s="160"/>
      <c r="B1197" s="159"/>
      <c r="C1197" s="159"/>
      <c r="D1197" s="159"/>
      <c r="E1197" s="161"/>
      <c r="F1197" s="162"/>
      <c r="G1197" s="311"/>
      <c r="H1197" s="312"/>
      <c r="I1197" s="163"/>
    </row>
    <row r="1198" spans="1:9" ht="15.75" x14ac:dyDescent="0.25">
      <c r="A1198" s="160"/>
      <c r="B1198" s="159"/>
      <c r="C1198" s="159"/>
      <c r="D1198" s="159"/>
      <c r="E1198" s="161"/>
      <c r="F1198" s="162"/>
      <c r="G1198" s="311"/>
      <c r="H1198" s="312"/>
      <c r="I1198" s="163"/>
    </row>
    <row r="1199" spans="1:9" ht="15.75" x14ac:dyDescent="0.25">
      <c r="A1199" s="160"/>
      <c r="B1199" s="159"/>
      <c r="C1199" s="159"/>
      <c r="D1199" s="159"/>
      <c r="E1199" s="161"/>
      <c r="F1199" s="162"/>
      <c r="G1199" s="311"/>
      <c r="H1199" s="312"/>
      <c r="I1199" s="163"/>
    </row>
    <row r="1200" spans="1:9" ht="15.75" x14ac:dyDescent="0.25">
      <c r="A1200" s="160"/>
      <c r="B1200" s="159"/>
      <c r="C1200" s="159"/>
      <c r="D1200" s="159"/>
      <c r="E1200" s="161"/>
      <c r="F1200" s="162"/>
      <c r="G1200" s="311"/>
      <c r="H1200" s="312"/>
      <c r="I1200" s="163"/>
    </row>
    <row r="1201" spans="1:9" ht="15.75" x14ac:dyDescent="0.25">
      <c r="A1201" s="160"/>
      <c r="B1201" s="159"/>
      <c r="C1201" s="159"/>
      <c r="D1201" s="159"/>
      <c r="E1201" s="161"/>
      <c r="F1201" s="162"/>
      <c r="G1201" s="311"/>
      <c r="H1201" s="312"/>
      <c r="I1201" s="163"/>
    </row>
    <row r="1202" spans="1:9" ht="15.75" x14ac:dyDescent="0.25">
      <c r="A1202" s="160"/>
      <c r="B1202" s="159"/>
      <c r="C1202" s="159"/>
      <c r="D1202" s="159"/>
      <c r="E1202" s="161"/>
      <c r="F1202" s="162"/>
      <c r="G1202" s="311"/>
      <c r="H1202" s="312"/>
      <c r="I1202" s="163"/>
    </row>
    <row r="1203" spans="1:9" ht="15.75" x14ac:dyDescent="0.25">
      <c r="A1203" s="160"/>
      <c r="B1203" s="159"/>
      <c r="C1203" s="159"/>
      <c r="D1203" s="159"/>
      <c r="E1203" s="161"/>
      <c r="F1203" s="162"/>
      <c r="G1203" s="311"/>
      <c r="H1203" s="312"/>
      <c r="I1203" s="163"/>
    </row>
    <row r="1204" spans="1:9" ht="15.75" x14ac:dyDescent="0.25">
      <c r="A1204" s="160"/>
      <c r="B1204" s="159"/>
      <c r="C1204" s="159"/>
      <c r="D1204" s="159"/>
      <c r="E1204" s="161"/>
      <c r="F1204" s="162"/>
      <c r="G1204" s="311"/>
      <c r="H1204" s="312"/>
      <c r="I1204" s="163"/>
    </row>
    <row r="1205" spans="1:9" ht="15.75" x14ac:dyDescent="0.25">
      <c r="A1205" s="160"/>
      <c r="B1205" s="159"/>
      <c r="C1205" s="159"/>
      <c r="D1205" s="159"/>
      <c r="E1205" s="161"/>
      <c r="F1205" s="162"/>
      <c r="G1205" s="311"/>
      <c r="H1205" s="312"/>
      <c r="I1205" s="163"/>
    </row>
    <row r="1206" spans="1:9" ht="15.75" x14ac:dyDescent="0.25">
      <c r="A1206" s="160"/>
      <c r="B1206" s="159"/>
      <c r="C1206" s="159"/>
      <c r="D1206" s="159"/>
      <c r="E1206" s="161"/>
      <c r="F1206" s="162"/>
      <c r="G1206" s="311"/>
      <c r="H1206" s="312"/>
      <c r="I1206" s="163"/>
    </row>
    <row r="1207" spans="1:9" ht="15.75" x14ac:dyDescent="0.25">
      <c r="A1207" s="160"/>
      <c r="B1207" s="159"/>
      <c r="C1207" s="159"/>
      <c r="D1207" s="159"/>
      <c r="E1207" s="161"/>
      <c r="F1207" s="162"/>
      <c r="G1207" s="311"/>
      <c r="H1207" s="312"/>
      <c r="I1207" s="163"/>
    </row>
    <row r="1208" spans="1:9" ht="15.75" x14ac:dyDescent="0.25">
      <c r="A1208" s="160"/>
      <c r="B1208" s="159"/>
      <c r="C1208" s="159"/>
      <c r="D1208" s="159"/>
      <c r="E1208" s="161"/>
      <c r="F1208" s="162"/>
      <c r="G1208" s="311"/>
      <c r="H1208" s="312"/>
      <c r="I1208" s="163"/>
    </row>
    <row r="1209" spans="1:9" ht="15.75" x14ac:dyDescent="0.25">
      <c r="A1209" s="160"/>
      <c r="B1209" s="159"/>
      <c r="C1209" s="159"/>
      <c r="D1209" s="159"/>
      <c r="E1209" s="161"/>
      <c r="F1209" s="162"/>
      <c r="G1209" s="311"/>
      <c r="H1209" s="312"/>
      <c r="I1209" s="163"/>
    </row>
    <row r="1210" spans="1:9" ht="15.75" x14ac:dyDescent="0.25">
      <c r="A1210" s="160"/>
      <c r="B1210" s="159"/>
      <c r="C1210" s="159"/>
      <c r="D1210" s="159"/>
      <c r="E1210" s="161"/>
      <c r="F1210" s="162"/>
      <c r="G1210" s="311"/>
      <c r="H1210" s="312"/>
      <c r="I1210" s="163"/>
    </row>
    <row r="1211" spans="1:9" ht="15.75" x14ac:dyDescent="0.25">
      <c r="A1211" s="160"/>
      <c r="B1211" s="159"/>
      <c r="C1211" s="159"/>
      <c r="D1211" s="159"/>
      <c r="E1211" s="161"/>
      <c r="F1211" s="162"/>
      <c r="G1211" s="311"/>
      <c r="H1211" s="312"/>
      <c r="I1211" s="163"/>
    </row>
    <row r="1212" spans="1:9" ht="15.75" x14ac:dyDescent="0.25">
      <c r="A1212" s="160"/>
      <c r="B1212" s="159"/>
      <c r="C1212" s="159"/>
      <c r="D1212" s="159"/>
      <c r="E1212" s="161"/>
      <c r="F1212" s="162"/>
      <c r="G1212" s="311"/>
      <c r="H1212" s="312"/>
      <c r="I1212" s="163"/>
    </row>
    <row r="1213" spans="1:9" ht="15.75" x14ac:dyDescent="0.25">
      <c r="A1213" s="160"/>
      <c r="B1213" s="159"/>
      <c r="C1213" s="159"/>
      <c r="D1213" s="159"/>
      <c r="E1213" s="161"/>
      <c r="F1213" s="162"/>
      <c r="G1213" s="311"/>
      <c r="H1213" s="312"/>
      <c r="I1213" s="163"/>
    </row>
    <row r="1214" spans="1:9" ht="15.75" x14ac:dyDescent="0.25">
      <c r="A1214" s="160"/>
      <c r="B1214" s="159"/>
      <c r="C1214" s="159"/>
      <c r="D1214" s="159"/>
      <c r="E1214" s="161"/>
      <c r="F1214" s="162"/>
      <c r="G1214" s="311"/>
      <c r="H1214" s="312"/>
      <c r="I1214" s="163"/>
    </row>
    <row r="1215" spans="1:9" ht="15.75" x14ac:dyDescent="0.25">
      <c r="A1215" s="160"/>
      <c r="B1215" s="159"/>
      <c r="C1215" s="159"/>
      <c r="D1215" s="159"/>
      <c r="E1215" s="161"/>
      <c r="F1215" s="162"/>
      <c r="G1215" s="311"/>
      <c r="H1215" s="312"/>
      <c r="I1215" s="163"/>
    </row>
    <row r="1216" spans="1:9" ht="15.75" x14ac:dyDescent="0.25">
      <c r="A1216" s="160"/>
      <c r="B1216" s="159"/>
      <c r="C1216" s="159"/>
      <c r="D1216" s="159"/>
      <c r="E1216" s="161"/>
      <c r="F1216" s="162"/>
      <c r="G1216" s="311"/>
      <c r="H1216" s="312"/>
      <c r="I1216" s="163"/>
    </row>
    <row r="1217" spans="1:9" ht="15.75" x14ac:dyDescent="0.25">
      <c r="A1217" s="160"/>
      <c r="B1217" s="159"/>
      <c r="C1217" s="159"/>
      <c r="D1217" s="159"/>
      <c r="E1217" s="161"/>
      <c r="F1217" s="162"/>
      <c r="G1217" s="311"/>
      <c r="H1217" s="312"/>
      <c r="I1217" s="163"/>
    </row>
    <row r="1218" spans="1:9" ht="15.75" x14ac:dyDescent="0.25">
      <c r="A1218" s="160"/>
      <c r="B1218" s="159"/>
      <c r="C1218" s="159"/>
      <c r="D1218" s="159"/>
      <c r="E1218" s="161"/>
      <c r="F1218" s="162"/>
      <c r="G1218" s="311"/>
      <c r="H1218" s="312"/>
      <c r="I1218" s="163"/>
    </row>
    <row r="1219" spans="1:9" ht="15.75" x14ac:dyDescent="0.25">
      <c r="A1219" s="160"/>
      <c r="B1219" s="159"/>
      <c r="C1219" s="159"/>
      <c r="D1219" s="159"/>
      <c r="E1219" s="161"/>
      <c r="F1219" s="162"/>
      <c r="G1219" s="311"/>
      <c r="H1219" s="312"/>
      <c r="I1219" s="163"/>
    </row>
    <row r="1220" spans="1:9" ht="15.75" x14ac:dyDescent="0.25">
      <c r="A1220" s="160"/>
      <c r="B1220" s="159"/>
      <c r="C1220" s="159"/>
      <c r="D1220" s="159"/>
      <c r="E1220" s="161"/>
      <c r="F1220" s="162"/>
      <c r="G1220" s="311"/>
      <c r="H1220" s="312"/>
      <c r="I1220" s="163"/>
    </row>
    <row r="1221" spans="1:9" ht="15.75" x14ac:dyDescent="0.25">
      <c r="A1221" s="160"/>
      <c r="B1221" s="159"/>
      <c r="C1221" s="159"/>
      <c r="D1221" s="159"/>
      <c r="E1221" s="161"/>
      <c r="F1221" s="162"/>
      <c r="G1221" s="311"/>
      <c r="H1221" s="312"/>
      <c r="I1221" s="163"/>
    </row>
    <row r="1222" spans="1:9" ht="15.75" x14ac:dyDescent="0.25">
      <c r="A1222" s="160"/>
      <c r="B1222" s="159"/>
      <c r="C1222" s="159"/>
      <c r="D1222" s="159"/>
      <c r="E1222" s="161"/>
      <c r="F1222" s="162"/>
      <c r="G1222" s="311"/>
      <c r="H1222" s="312"/>
      <c r="I1222" s="163"/>
    </row>
    <row r="1223" spans="1:9" ht="15.75" x14ac:dyDescent="0.25">
      <c r="A1223" s="160"/>
      <c r="B1223" s="159"/>
      <c r="C1223" s="159"/>
      <c r="D1223" s="159"/>
      <c r="E1223" s="161"/>
      <c r="F1223" s="162"/>
      <c r="G1223" s="311"/>
      <c r="H1223" s="312"/>
      <c r="I1223" s="163"/>
    </row>
    <row r="1224" spans="1:9" ht="15.75" x14ac:dyDescent="0.25">
      <c r="A1224" s="160"/>
      <c r="B1224" s="159"/>
      <c r="C1224" s="159"/>
      <c r="D1224" s="159"/>
      <c r="E1224" s="161"/>
      <c r="F1224" s="162"/>
      <c r="G1224" s="311"/>
      <c r="H1224" s="312"/>
      <c r="I1224" s="163"/>
    </row>
    <row r="1225" spans="1:9" ht="15.75" x14ac:dyDescent="0.25">
      <c r="A1225" s="160"/>
      <c r="B1225" s="159"/>
      <c r="C1225" s="159"/>
      <c r="D1225" s="159"/>
      <c r="E1225" s="161"/>
      <c r="F1225" s="162"/>
      <c r="G1225" s="311"/>
      <c r="H1225" s="312"/>
      <c r="I1225" s="163"/>
    </row>
    <row r="1226" spans="1:9" ht="15.75" x14ac:dyDescent="0.25">
      <c r="A1226" s="160"/>
      <c r="B1226" s="159"/>
      <c r="C1226" s="159"/>
      <c r="D1226" s="159"/>
      <c r="E1226" s="161"/>
      <c r="F1226" s="162"/>
      <c r="G1226" s="311"/>
      <c r="H1226" s="312"/>
      <c r="I1226" s="163"/>
    </row>
    <row r="1227" spans="1:9" ht="15.75" x14ac:dyDescent="0.25">
      <c r="A1227" s="160"/>
      <c r="B1227" s="159"/>
      <c r="C1227" s="159"/>
      <c r="D1227" s="159"/>
      <c r="E1227" s="161"/>
      <c r="F1227" s="162"/>
      <c r="G1227" s="311"/>
      <c r="H1227" s="312"/>
      <c r="I1227" s="163"/>
    </row>
    <row r="1228" spans="1:9" ht="15.75" x14ac:dyDescent="0.25">
      <c r="A1228" s="160"/>
      <c r="B1228" s="159"/>
      <c r="C1228" s="159"/>
      <c r="D1228" s="159"/>
      <c r="E1228" s="161"/>
      <c r="F1228" s="162"/>
      <c r="G1228" s="311"/>
      <c r="H1228" s="312"/>
      <c r="I1228" s="163"/>
    </row>
    <row r="1229" spans="1:9" ht="15.75" x14ac:dyDescent="0.25">
      <c r="A1229" s="160"/>
      <c r="B1229" s="159"/>
      <c r="C1229" s="159"/>
      <c r="D1229" s="159"/>
      <c r="E1229" s="161"/>
      <c r="F1229" s="162"/>
      <c r="G1229" s="311"/>
      <c r="H1229" s="312"/>
      <c r="I1229" s="163"/>
    </row>
    <row r="1230" spans="1:9" ht="15.75" x14ac:dyDescent="0.25">
      <c r="A1230" s="160"/>
      <c r="B1230" s="159"/>
      <c r="C1230" s="159"/>
      <c r="D1230" s="159"/>
      <c r="E1230" s="161"/>
      <c r="F1230" s="162"/>
      <c r="G1230" s="311"/>
      <c r="H1230" s="312"/>
      <c r="I1230" s="163"/>
    </row>
    <row r="1231" spans="1:9" ht="15.75" x14ac:dyDescent="0.25">
      <c r="A1231" s="160"/>
      <c r="B1231" s="159"/>
      <c r="C1231" s="159"/>
      <c r="D1231" s="159"/>
      <c r="E1231" s="161"/>
      <c r="F1231" s="162"/>
      <c r="G1231" s="311"/>
      <c r="H1231" s="312"/>
      <c r="I1231" s="163"/>
    </row>
    <row r="1232" spans="1:9" ht="15.75" x14ac:dyDescent="0.25">
      <c r="A1232" s="160"/>
      <c r="B1232" s="159"/>
      <c r="C1232" s="159"/>
      <c r="D1232" s="159"/>
      <c r="E1232" s="161"/>
      <c r="F1232" s="162"/>
      <c r="G1232" s="311"/>
      <c r="H1232" s="312"/>
      <c r="I1232" s="163"/>
    </row>
    <row r="1233" spans="1:9" ht="15.75" x14ac:dyDescent="0.25">
      <c r="A1233" s="160"/>
      <c r="B1233" s="159"/>
      <c r="C1233" s="159"/>
      <c r="D1233" s="159"/>
      <c r="E1233" s="161"/>
      <c r="F1233" s="162"/>
      <c r="G1233" s="311"/>
      <c r="H1233" s="312"/>
      <c r="I1233" s="163"/>
    </row>
    <row r="1234" spans="1:9" ht="15.75" x14ac:dyDescent="0.25">
      <c r="A1234" s="160"/>
      <c r="B1234" s="159"/>
      <c r="C1234" s="159"/>
      <c r="D1234" s="159"/>
      <c r="E1234" s="161"/>
      <c r="F1234" s="162"/>
      <c r="G1234" s="311"/>
      <c r="H1234" s="312"/>
      <c r="I1234" s="163"/>
    </row>
    <row r="1235" spans="1:9" ht="15.75" x14ac:dyDescent="0.25">
      <c r="A1235" s="160"/>
      <c r="B1235" s="159"/>
      <c r="C1235" s="159"/>
      <c r="D1235" s="159"/>
      <c r="E1235" s="161"/>
      <c r="F1235" s="162"/>
      <c r="G1235" s="311"/>
      <c r="H1235" s="312"/>
      <c r="I1235" s="163"/>
    </row>
    <row r="1236" spans="1:9" ht="15.75" x14ac:dyDescent="0.25">
      <c r="A1236" s="160"/>
      <c r="B1236" s="159"/>
      <c r="C1236" s="159"/>
      <c r="D1236" s="159"/>
      <c r="E1236" s="161"/>
      <c r="F1236" s="162"/>
      <c r="G1236" s="311"/>
      <c r="H1236" s="312"/>
      <c r="I1236" s="163"/>
    </row>
    <row r="1237" spans="1:9" ht="15.75" x14ac:dyDescent="0.25">
      <c r="A1237" s="160"/>
      <c r="B1237" s="159"/>
      <c r="C1237" s="159"/>
      <c r="D1237" s="159"/>
      <c r="E1237" s="161"/>
      <c r="F1237" s="162"/>
      <c r="G1237" s="311"/>
      <c r="H1237" s="312"/>
      <c r="I1237" s="163"/>
    </row>
    <row r="1238" spans="1:9" ht="15.75" x14ac:dyDescent="0.25">
      <c r="A1238" s="160"/>
      <c r="B1238" s="159"/>
      <c r="C1238" s="159"/>
      <c r="D1238" s="159"/>
      <c r="E1238" s="161"/>
      <c r="F1238" s="162"/>
      <c r="G1238" s="311"/>
      <c r="H1238" s="312"/>
      <c r="I1238" s="163"/>
    </row>
    <row r="1239" spans="1:9" ht="15.75" x14ac:dyDescent="0.25">
      <c r="A1239" s="160"/>
      <c r="B1239" s="159"/>
      <c r="C1239" s="159"/>
      <c r="D1239" s="159"/>
      <c r="E1239" s="161"/>
      <c r="F1239" s="162"/>
      <c r="G1239" s="311"/>
      <c r="H1239" s="312"/>
      <c r="I1239" s="163"/>
    </row>
    <row r="1240" spans="1:9" ht="15.75" x14ac:dyDescent="0.25">
      <c r="A1240" s="160"/>
      <c r="B1240" s="159"/>
      <c r="C1240" s="159"/>
      <c r="D1240" s="159"/>
      <c r="E1240" s="161"/>
      <c r="F1240" s="162"/>
      <c r="G1240" s="311"/>
      <c r="H1240" s="312"/>
      <c r="I1240" s="163"/>
    </row>
    <row r="1241" spans="1:9" ht="15.75" x14ac:dyDescent="0.25">
      <c r="A1241" s="160"/>
      <c r="B1241" s="159"/>
      <c r="C1241" s="159"/>
      <c r="D1241" s="159"/>
      <c r="E1241" s="161"/>
      <c r="F1241" s="162"/>
      <c r="G1241" s="311"/>
      <c r="H1241" s="312"/>
      <c r="I1241" s="163"/>
    </row>
    <row r="1242" spans="1:9" ht="15.75" x14ac:dyDescent="0.25">
      <c r="A1242" s="160"/>
      <c r="B1242" s="159"/>
      <c r="C1242" s="159"/>
      <c r="D1242" s="159"/>
      <c r="E1242" s="161"/>
      <c r="F1242" s="162"/>
      <c r="G1242" s="311"/>
      <c r="H1242" s="312"/>
      <c r="I1242" s="163"/>
    </row>
    <row r="1243" spans="1:9" ht="15.75" x14ac:dyDescent="0.25">
      <c r="A1243" s="160"/>
      <c r="B1243" s="159"/>
      <c r="C1243" s="159"/>
      <c r="D1243" s="159"/>
      <c r="E1243" s="161"/>
      <c r="F1243" s="162"/>
      <c r="G1243" s="311"/>
      <c r="H1243" s="312"/>
      <c r="I1243" s="163"/>
    </row>
    <row r="1244" spans="1:9" ht="15.75" x14ac:dyDescent="0.25">
      <c r="A1244" s="160"/>
      <c r="B1244" s="159"/>
      <c r="C1244" s="159"/>
      <c r="D1244" s="159"/>
      <c r="E1244" s="161"/>
      <c r="F1244" s="162"/>
      <c r="G1244" s="311"/>
      <c r="H1244" s="312"/>
      <c r="I1244" s="163"/>
    </row>
    <row r="1245" spans="1:9" ht="15.75" x14ac:dyDescent="0.25">
      <c r="A1245" s="160"/>
      <c r="B1245" s="159"/>
      <c r="C1245" s="159"/>
      <c r="D1245" s="159"/>
      <c r="E1245" s="161"/>
      <c r="F1245" s="162"/>
      <c r="G1245" s="311"/>
      <c r="H1245" s="312"/>
      <c r="I1245" s="163"/>
    </row>
    <row r="1246" spans="1:9" ht="15.75" x14ac:dyDescent="0.25">
      <c r="A1246" s="160"/>
      <c r="B1246" s="159"/>
      <c r="C1246" s="159"/>
      <c r="D1246" s="159"/>
      <c r="E1246" s="161"/>
      <c r="F1246" s="162"/>
      <c r="G1246" s="311"/>
      <c r="H1246" s="312"/>
      <c r="I1246" s="163"/>
    </row>
    <row r="1247" spans="1:9" ht="15.75" x14ac:dyDescent="0.25">
      <c r="A1247" s="160"/>
      <c r="B1247" s="159"/>
      <c r="C1247" s="159"/>
      <c r="D1247" s="159"/>
      <c r="E1247" s="161"/>
      <c r="F1247" s="162"/>
      <c r="G1247" s="311"/>
      <c r="H1247" s="312"/>
      <c r="I1247" s="163"/>
    </row>
    <row r="1248" spans="1:9" ht="15.75" x14ac:dyDescent="0.25">
      <c r="A1248" s="160"/>
      <c r="B1248" s="159"/>
      <c r="C1248" s="159"/>
      <c r="D1248" s="159"/>
      <c r="E1248" s="161"/>
      <c r="F1248" s="162"/>
      <c r="G1248" s="311"/>
      <c r="H1248" s="312"/>
      <c r="I1248" s="163"/>
    </row>
    <row r="1249" spans="1:9" ht="15.75" x14ac:dyDescent="0.25">
      <c r="A1249" s="160"/>
      <c r="B1249" s="159"/>
      <c r="C1249" s="159"/>
      <c r="D1249" s="159"/>
      <c r="E1249" s="161"/>
      <c r="F1249" s="162"/>
      <c r="G1249" s="311"/>
      <c r="H1249" s="312"/>
      <c r="I1249" s="163"/>
    </row>
    <row r="1250" spans="1:9" ht="15.75" x14ac:dyDescent="0.25">
      <c r="A1250" s="160"/>
      <c r="B1250" s="159"/>
      <c r="C1250" s="159"/>
      <c r="D1250" s="159"/>
      <c r="E1250" s="161"/>
      <c r="F1250" s="162"/>
      <c r="G1250" s="311"/>
      <c r="H1250" s="312"/>
      <c r="I1250" s="163"/>
    </row>
    <row r="1251" spans="1:9" ht="15.75" x14ac:dyDescent="0.25">
      <c r="A1251" s="160"/>
      <c r="B1251" s="159"/>
      <c r="C1251" s="159"/>
      <c r="D1251" s="159"/>
      <c r="E1251" s="161"/>
      <c r="F1251" s="162"/>
      <c r="G1251" s="311"/>
      <c r="H1251" s="312"/>
      <c r="I1251" s="163"/>
    </row>
    <row r="1252" spans="1:9" ht="15.75" x14ac:dyDescent="0.25">
      <c r="A1252" s="160"/>
      <c r="B1252" s="159"/>
      <c r="C1252" s="159"/>
      <c r="D1252" s="159"/>
      <c r="E1252" s="161"/>
      <c r="F1252" s="162"/>
      <c r="G1252" s="311"/>
      <c r="H1252" s="312"/>
      <c r="I1252" s="163"/>
    </row>
    <row r="1253" spans="1:9" ht="15.75" x14ac:dyDescent="0.25">
      <c r="A1253" s="160"/>
      <c r="B1253" s="159"/>
      <c r="C1253" s="159"/>
      <c r="D1253" s="159"/>
      <c r="E1253" s="161"/>
      <c r="F1253" s="162"/>
      <c r="G1253" s="311"/>
      <c r="H1253" s="312"/>
      <c r="I1253" s="163"/>
    </row>
    <row r="1254" spans="1:9" ht="15.75" x14ac:dyDescent="0.25">
      <c r="A1254" s="160"/>
      <c r="B1254" s="159"/>
      <c r="C1254" s="159"/>
      <c r="D1254" s="159"/>
      <c r="E1254" s="161"/>
      <c r="F1254" s="162"/>
      <c r="G1254" s="311"/>
      <c r="H1254" s="312"/>
      <c r="I1254" s="163"/>
    </row>
    <row r="1255" spans="1:9" ht="15.75" x14ac:dyDescent="0.25">
      <c r="A1255" s="160"/>
      <c r="B1255" s="159"/>
      <c r="C1255" s="159"/>
      <c r="D1255" s="159"/>
      <c r="E1255" s="161"/>
      <c r="F1255" s="162"/>
      <c r="G1255" s="311"/>
      <c r="H1255" s="312"/>
      <c r="I1255" s="163"/>
    </row>
    <row r="1256" spans="1:9" ht="15.75" x14ac:dyDescent="0.25">
      <c r="A1256" s="160"/>
      <c r="B1256" s="159"/>
      <c r="C1256" s="159"/>
      <c r="D1256" s="159"/>
      <c r="E1256" s="161"/>
      <c r="F1256" s="162"/>
      <c r="G1256" s="311"/>
      <c r="H1256" s="312"/>
      <c r="I1256" s="163"/>
    </row>
    <row r="1257" spans="1:9" ht="15.75" x14ac:dyDescent="0.25">
      <c r="A1257" s="160"/>
      <c r="B1257" s="159"/>
      <c r="C1257" s="159"/>
      <c r="D1257" s="159"/>
      <c r="E1257" s="161"/>
      <c r="F1257" s="162"/>
      <c r="G1257" s="311"/>
      <c r="H1257" s="312"/>
      <c r="I1257" s="163"/>
    </row>
    <row r="1258" spans="1:9" ht="15.75" x14ac:dyDescent="0.25">
      <c r="A1258" s="160"/>
      <c r="B1258" s="159"/>
      <c r="C1258" s="159"/>
      <c r="D1258" s="159"/>
      <c r="E1258" s="161"/>
      <c r="F1258" s="162"/>
      <c r="G1258" s="311"/>
      <c r="H1258" s="312"/>
      <c r="I1258" s="163"/>
    </row>
    <row r="1259" spans="1:9" ht="15.75" x14ac:dyDescent="0.25">
      <c r="A1259" s="160"/>
      <c r="B1259" s="159"/>
      <c r="C1259" s="159"/>
      <c r="D1259" s="159"/>
      <c r="E1259" s="161"/>
      <c r="F1259" s="162"/>
      <c r="G1259" s="311"/>
      <c r="H1259" s="312"/>
      <c r="I1259" s="163"/>
    </row>
    <row r="1260" spans="1:9" ht="15.75" x14ac:dyDescent="0.25">
      <c r="A1260" s="160"/>
      <c r="B1260" s="159"/>
      <c r="C1260" s="159"/>
      <c r="D1260" s="159"/>
      <c r="E1260" s="161"/>
      <c r="F1260" s="162"/>
      <c r="G1260" s="311"/>
      <c r="H1260" s="312"/>
      <c r="I1260" s="163"/>
    </row>
    <row r="1261" spans="1:9" ht="15.75" x14ac:dyDescent="0.25">
      <c r="A1261" s="160"/>
      <c r="B1261" s="159"/>
      <c r="C1261" s="159"/>
      <c r="D1261" s="159"/>
      <c r="E1261" s="161"/>
      <c r="F1261" s="162"/>
      <c r="G1261" s="311"/>
      <c r="H1261" s="312"/>
      <c r="I1261" s="163"/>
    </row>
    <row r="1262" spans="1:9" ht="15.75" x14ac:dyDescent="0.25">
      <c r="A1262" s="160"/>
      <c r="B1262" s="159"/>
      <c r="C1262" s="159"/>
      <c r="D1262" s="159"/>
      <c r="E1262" s="161"/>
      <c r="F1262" s="162"/>
      <c r="G1262" s="311"/>
      <c r="H1262" s="312"/>
      <c r="I1262" s="163"/>
    </row>
    <row r="1263" spans="1:9" ht="15.75" x14ac:dyDescent="0.25">
      <c r="A1263" s="160"/>
      <c r="B1263" s="159"/>
      <c r="C1263" s="159"/>
      <c r="D1263" s="159"/>
      <c r="E1263" s="161"/>
      <c r="F1263" s="162"/>
      <c r="G1263" s="311"/>
      <c r="H1263" s="312"/>
      <c r="I1263" s="163"/>
    </row>
    <row r="1264" spans="1:9" ht="15.75" x14ac:dyDescent="0.25">
      <c r="A1264" s="160"/>
      <c r="B1264" s="159"/>
      <c r="C1264" s="159"/>
      <c r="D1264" s="159"/>
      <c r="E1264" s="161"/>
      <c r="F1264" s="162"/>
      <c r="G1264" s="311"/>
      <c r="H1264" s="312"/>
      <c r="I1264" s="163"/>
    </row>
    <row r="1265" spans="1:9" ht="15.75" x14ac:dyDescent="0.25">
      <c r="A1265" s="160"/>
      <c r="B1265" s="159"/>
      <c r="C1265" s="159"/>
      <c r="D1265" s="159"/>
      <c r="E1265" s="161"/>
      <c r="F1265" s="162"/>
      <c r="G1265" s="311"/>
      <c r="H1265" s="312"/>
      <c r="I1265" s="163"/>
    </row>
    <row r="1266" spans="1:9" ht="15.75" x14ac:dyDescent="0.25">
      <c r="A1266" s="160"/>
      <c r="B1266" s="159"/>
      <c r="C1266" s="159"/>
      <c r="D1266" s="159"/>
      <c r="E1266" s="161"/>
      <c r="F1266" s="162"/>
      <c r="G1266" s="311"/>
      <c r="H1266" s="312"/>
      <c r="I1266" s="163"/>
    </row>
    <row r="1267" spans="1:9" ht="15.75" x14ac:dyDescent="0.25">
      <c r="A1267" s="160"/>
      <c r="B1267" s="159"/>
      <c r="C1267" s="159"/>
      <c r="D1267" s="159"/>
      <c r="E1267" s="161"/>
      <c r="F1267" s="162"/>
      <c r="G1267" s="311"/>
      <c r="H1267" s="312"/>
      <c r="I1267" s="163"/>
    </row>
    <row r="1268" spans="1:9" ht="15.75" x14ac:dyDescent="0.25">
      <c r="A1268" s="160"/>
      <c r="B1268" s="159"/>
      <c r="C1268" s="159"/>
      <c r="D1268" s="159"/>
      <c r="E1268" s="161"/>
      <c r="F1268" s="162"/>
      <c r="G1268" s="311"/>
      <c r="H1268" s="312"/>
      <c r="I1268" s="163"/>
    </row>
    <row r="1269" spans="1:9" ht="15.75" x14ac:dyDescent="0.25">
      <c r="A1269" s="160"/>
      <c r="B1269" s="159"/>
      <c r="C1269" s="159"/>
      <c r="D1269" s="159"/>
      <c r="E1269" s="161"/>
      <c r="F1269" s="162"/>
      <c r="G1269" s="311"/>
      <c r="H1269" s="312"/>
      <c r="I1269" s="163"/>
    </row>
    <row r="1270" spans="1:9" ht="15.75" x14ac:dyDescent="0.25">
      <c r="A1270" s="160"/>
      <c r="B1270" s="159"/>
      <c r="C1270" s="159"/>
      <c r="D1270" s="159"/>
      <c r="E1270" s="161"/>
      <c r="F1270" s="162"/>
      <c r="G1270" s="311"/>
      <c r="H1270" s="312"/>
      <c r="I1270" s="163"/>
    </row>
    <row r="1271" spans="1:9" ht="15.75" x14ac:dyDescent="0.25">
      <c r="A1271" s="160"/>
      <c r="B1271" s="159"/>
      <c r="C1271" s="159"/>
      <c r="D1271" s="159"/>
      <c r="E1271" s="161"/>
      <c r="F1271" s="162"/>
      <c r="G1271" s="311"/>
      <c r="H1271" s="312"/>
      <c r="I1271" s="163"/>
    </row>
    <row r="1272" spans="1:9" ht="15.75" x14ac:dyDescent="0.25">
      <c r="A1272" s="160"/>
      <c r="B1272" s="159"/>
      <c r="C1272" s="159"/>
      <c r="D1272" s="159"/>
      <c r="E1272" s="161"/>
      <c r="F1272" s="162"/>
      <c r="G1272" s="311"/>
      <c r="H1272" s="312"/>
      <c r="I1272" s="163"/>
    </row>
    <row r="1273" spans="1:9" ht="15.75" x14ac:dyDescent="0.25">
      <c r="A1273" s="160"/>
      <c r="B1273" s="159"/>
      <c r="C1273" s="159"/>
      <c r="D1273" s="159"/>
      <c r="E1273" s="161"/>
      <c r="F1273" s="162"/>
      <c r="G1273" s="311"/>
      <c r="H1273" s="312"/>
      <c r="I1273" s="163"/>
    </row>
    <row r="1274" spans="1:9" ht="15.75" x14ac:dyDescent="0.25">
      <c r="A1274" s="160"/>
      <c r="B1274" s="159"/>
      <c r="C1274" s="159"/>
      <c r="D1274" s="159"/>
      <c r="E1274" s="161"/>
      <c r="F1274" s="162"/>
      <c r="G1274" s="311"/>
      <c r="H1274" s="312"/>
      <c r="I1274" s="163"/>
    </row>
    <row r="1275" spans="1:9" ht="15.75" x14ac:dyDescent="0.25">
      <c r="A1275" s="160"/>
      <c r="B1275" s="159"/>
      <c r="C1275" s="159"/>
      <c r="D1275" s="159"/>
      <c r="E1275" s="161"/>
      <c r="F1275" s="162"/>
      <c r="G1275" s="311"/>
      <c r="H1275" s="312"/>
      <c r="I1275" s="163"/>
    </row>
    <row r="1276" spans="1:9" ht="15.75" x14ac:dyDescent="0.25">
      <c r="A1276" s="160"/>
      <c r="B1276" s="159"/>
      <c r="C1276" s="159"/>
      <c r="D1276" s="159"/>
      <c r="E1276" s="161"/>
      <c r="F1276" s="162"/>
      <c r="G1276" s="311"/>
      <c r="H1276" s="312"/>
      <c r="I1276" s="163"/>
    </row>
    <row r="1277" spans="1:9" ht="15.75" x14ac:dyDescent="0.25">
      <c r="A1277" s="160"/>
      <c r="B1277" s="159"/>
      <c r="C1277" s="159"/>
      <c r="D1277" s="159"/>
      <c r="E1277" s="161"/>
      <c r="F1277" s="162"/>
      <c r="G1277" s="311"/>
      <c r="H1277" s="312"/>
      <c r="I1277" s="163"/>
    </row>
    <row r="1278" spans="1:9" ht="15.75" x14ac:dyDescent="0.25">
      <c r="A1278" s="160"/>
      <c r="B1278" s="159"/>
      <c r="C1278" s="159"/>
      <c r="D1278" s="159"/>
      <c r="E1278" s="161"/>
      <c r="F1278" s="162"/>
      <c r="G1278" s="311"/>
      <c r="H1278" s="312"/>
      <c r="I1278" s="163"/>
    </row>
    <row r="1279" spans="1:9" ht="15.75" x14ac:dyDescent="0.25">
      <c r="A1279" s="160"/>
      <c r="B1279" s="159"/>
      <c r="C1279" s="159"/>
      <c r="D1279" s="159"/>
      <c r="E1279" s="161"/>
      <c r="F1279" s="162"/>
      <c r="G1279" s="311"/>
      <c r="H1279" s="312"/>
      <c r="I1279" s="163"/>
    </row>
    <row r="1280" spans="1:9" ht="15.75" x14ac:dyDescent="0.25">
      <c r="A1280" s="160"/>
      <c r="B1280" s="159"/>
      <c r="C1280" s="159"/>
      <c r="D1280" s="159"/>
      <c r="E1280" s="161"/>
      <c r="F1280" s="162"/>
      <c r="G1280" s="311"/>
      <c r="H1280" s="312"/>
      <c r="I1280" s="163"/>
    </row>
    <row r="1281" spans="1:9" ht="15.75" x14ac:dyDescent="0.25">
      <c r="A1281" s="160"/>
      <c r="B1281" s="159"/>
      <c r="C1281" s="159"/>
      <c r="D1281" s="159"/>
      <c r="E1281" s="161"/>
      <c r="F1281" s="162"/>
      <c r="G1281" s="311"/>
      <c r="H1281" s="312"/>
      <c r="I1281" s="163"/>
    </row>
    <row r="1282" spans="1:9" ht="15.75" x14ac:dyDescent="0.25">
      <c r="A1282" s="160"/>
      <c r="B1282" s="159"/>
      <c r="C1282" s="159"/>
      <c r="D1282" s="159"/>
      <c r="E1282" s="161"/>
      <c r="F1282" s="162"/>
      <c r="G1282" s="311"/>
      <c r="H1282" s="312"/>
      <c r="I1282" s="163"/>
    </row>
    <row r="1283" spans="1:9" ht="15.75" x14ac:dyDescent="0.25">
      <c r="A1283" s="160"/>
      <c r="B1283" s="159"/>
      <c r="C1283" s="159"/>
      <c r="D1283" s="159"/>
      <c r="E1283" s="161"/>
      <c r="F1283" s="162"/>
      <c r="G1283" s="311"/>
      <c r="H1283" s="312"/>
      <c r="I1283" s="163"/>
    </row>
    <row r="1284" spans="1:9" ht="15.75" x14ac:dyDescent="0.25">
      <c r="A1284" s="160"/>
      <c r="B1284" s="159"/>
      <c r="C1284" s="159"/>
      <c r="D1284" s="159"/>
      <c r="E1284" s="161"/>
      <c r="F1284" s="162"/>
      <c r="G1284" s="311"/>
      <c r="H1284" s="312"/>
      <c r="I1284" s="163"/>
    </row>
    <row r="1285" spans="1:9" ht="15.75" x14ac:dyDescent="0.25">
      <c r="A1285" s="160"/>
      <c r="B1285" s="159"/>
      <c r="C1285" s="159"/>
      <c r="D1285" s="159"/>
      <c r="E1285" s="161"/>
      <c r="F1285" s="162"/>
      <c r="G1285" s="311"/>
      <c r="H1285" s="312"/>
      <c r="I1285" s="163"/>
    </row>
    <row r="1286" spans="1:9" ht="15.75" x14ac:dyDescent="0.25">
      <c r="A1286" s="160"/>
      <c r="B1286" s="159"/>
      <c r="C1286" s="159"/>
      <c r="D1286" s="159"/>
      <c r="E1286" s="161"/>
      <c r="F1286" s="162"/>
      <c r="G1286" s="311"/>
      <c r="H1286" s="312"/>
      <c r="I1286" s="163"/>
    </row>
    <row r="1287" spans="1:9" ht="15.75" x14ac:dyDescent="0.25">
      <c r="A1287" s="160"/>
      <c r="B1287" s="159"/>
      <c r="C1287" s="159"/>
      <c r="D1287" s="159"/>
      <c r="E1287" s="161"/>
      <c r="F1287" s="162"/>
      <c r="G1287" s="311"/>
      <c r="H1287" s="312"/>
      <c r="I1287" s="163"/>
    </row>
    <row r="1288" spans="1:9" ht="15.75" x14ac:dyDescent="0.25">
      <c r="A1288" s="160"/>
      <c r="B1288" s="159"/>
      <c r="C1288" s="159"/>
      <c r="D1288" s="159"/>
      <c r="E1288" s="161"/>
      <c r="F1288" s="162"/>
      <c r="G1288" s="311"/>
      <c r="H1288" s="312"/>
      <c r="I1288" s="163"/>
    </row>
    <row r="1289" spans="1:9" ht="15.75" x14ac:dyDescent="0.25">
      <c r="A1289" s="160"/>
      <c r="B1289" s="159"/>
      <c r="C1289" s="159"/>
      <c r="D1289" s="159"/>
      <c r="E1289" s="161"/>
      <c r="F1289" s="162"/>
      <c r="G1289" s="311"/>
      <c r="H1289" s="312"/>
      <c r="I1289" s="163"/>
    </row>
    <row r="1290" spans="1:9" ht="15.75" x14ac:dyDescent="0.25">
      <c r="A1290" s="160"/>
      <c r="B1290" s="159"/>
      <c r="C1290" s="159"/>
      <c r="D1290" s="159"/>
      <c r="E1290" s="161"/>
      <c r="F1290" s="162"/>
      <c r="G1290" s="311"/>
      <c r="H1290" s="312"/>
      <c r="I1290" s="163"/>
    </row>
    <row r="1291" spans="1:9" ht="15.75" x14ac:dyDescent="0.25">
      <c r="A1291" s="160"/>
      <c r="B1291" s="159"/>
      <c r="C1291" s="159"/>
      <c r="D1291" s="159"/>
      <c r="E1291" s="161"/>
      <c r="F1291" s="162"/>
      <c r="G1291" s="311"/>
      <c r="H1291" s="312"/>
      <c r="I1291" s="163"/>
    </row>
    <row r="1292" spans="1:9" ht="15.75" x14ac:dyDescent="0.25">
      <c r="A1292" s="160"/>
      <c r="B1292" s="159"/>
      <c r="C1292" s="159"/>
      <c r="D1292" s="159"/>
      <c r="E1292" s="161"/>
      <c r="F1292" s="162"/>
      <c r="G1292" s="311"/>
      <c r="H1292" s="312"/>
      <c r="I1292" s="163"/>
    </row>
    <row r="1293" spans="1:9" ht="15.75" x14ac:dyDescent="0.25">
      <c r="A1293" s="160"/>
      <c r="B1293" s="159"/>
      <c r="C1293" s="159"/>
      <c r="D1293" s="159"/>
      <c r="E1293" s="161"/>
      <c r="F1293" s="162"/>
      <c r="G1293" s="311"/>
      <c r="H1293" s="312"/>
      <c r="I1293" s="163"/>
    </row>
    <row r="1294" spans="1:9" ht="15.75" x14ac:dyDescent="0.25">
      <c r="A1294" s="160"/>
      <c r="B1294" s="159"/>
      <c r="C1294" s="159"/>
      <c r="D1294" s="159"/>
      <c r="E1294" s="161"/>
      <c r="F1294" s="162"/>
      <c r="G1294" s="311"/>
      <c r="H1294" s="312"/>
      <c r="I1294" s="163"/>
    </row>
    <row r="1295" spans="1:9" ht="15.75" x14ac:dyDescent="0.25">
      <c r="A1295" s="160"/>
      <c r="B1295" s="159"/>
      <c r="C1295" s="159"/>
      <c r="D1295" s="159"/>
      <c r="E1295" s="161"/>
      <c r="F1295" s="162"/>
      <c r="G1295" s="311"/>
      <c r="H1295" s="312"/>
      <c r="I1295" s="163"/>
    </row>
    <row r="1296" spans="1:9" ht="15.75" x14ac:dyDescent="0.25">
      <c r="A1296" s="160"/>
      <c r="B1296" s="159"/>
      <c r="C1296" s="159"/>
      <c r="D1296" s="159"/>
      <c r="E1296" s="161"/>
      <c r="F1296" s="162"/>
      <c r="G1296" s="311"/>
      <c r="H1296" s="312"/>
      <c r="I1296" s="163"/>
    </row>
    <row r="1297" spans="1:9" ht="15.75" x14ac:dyDescent="0.25">
      <c r="A1297" s="160"/>
      <c r="B1297" s="159"/>
      <c r="C1297" s="159"/>
      <c r="D1297" s="159"/>
      <c r="E1297" s="161"/>
      <c r="F1297" s="162"/>
      <c r="G1297" s="311"/>
      <c r="H1297" s="312"/>
      <c r="I1297" s="163"/>
    </row>
    <row r="1298" spans="1:9" ht="15.75" x14ac:dyDescent="0.25">
      <c r="A1298" s="160"/>
      <c r="B1298" s="159"/>
      <c r="C1298" s="159"/>
      <c r="D1298" s="159"/>
      <c r="E1298" s="161"/>
      <c r="F1298" s="162"/>
      <c r="G1298" s="311"/>
      <c r="H1298" s="312"/>
      <c r="I1298" s="163"/>
    </row>
    <row r="1299" spans="1:9" ht="15.75" x14ac:dyDescent="0.25">
      <c r="A1299" s="160"/>
      <c r="B1299" s="159"/>
      <c r="C1299" s="159"/>
      <c r="D1299" s="159"/>
      <c r="E1299" s="161"/>
      <c r="F1299" s="162"/>
      <c r="G1299" s="311"/>
      <c r="H1299" s="312"/>
      <c r="I1299" s="163"/>
    </row>
    <row r="1300" spans="1:9" ht="15.75" x14ac:dyDescent="0.25">
      <c r="A1300" s="160"/>
      <c r="B1300" s="159"/>
      <c r="C1300" s="159"/>
      <c r="D1300" s="159"/>
      <c r="E1300" s="161"/>
      <c r="F1300" s="162"/>
      <c r="G1300" s="311"/>
      <c r="H1300" s="312"/>
      <c r="I1300" s="163"/>
    </row>
    <row r="1301" spans="1:9" ht="15.75" x14ac:dyDescent="0.25">
      <c r="A1301" s="160"/>
      <c r="B1301" s="159"/>
      <c r="C1301" s="159"/>
      <c r="D1301" s="159"/>
      <c r="E1301" s="161"/>
      <c r="F1301" s="162"/>
      <c r="G1301" s="311"/>
      <c r="H1301" s="312"/>
      <c r="I1301" s="163"/>
    </row>
    <row r="1302" spans="1:9" ht="15.75" x14ac:dyDescent="0.25">
      <c r="A1302" s="160"/>
      <c r="B1302" s="159"/>
      <c r="C1302" s="159"/>
      <c r="D1302" s="159"/>
      <c r="E1302" s="161"/>
      <c r="F1302" s="162"/>
      <c r="G1302" s="311"/>
      <c r="H1302" s="312"/>
      <c r="I1302" s="163"/>
    </row>
    <row r="1303" spans="1:9" ht="15.75" x14ac:dyDescent="0.25">
      <c r="A1303" s="160"/>
      <c r="B1303" s="159"/>
      <c r="C1303" s="159"/>
      <c r="D1303" s="159"/>
      <c r="E1303" s="161"/>
      <c r="F1303" s="162"/>
      <c r="G1303" s="311"/>
      <c r="H1303" s="312"/>
      <c r="I1303" s="163"/>
    </row>
    <row r="1304" spans="1:9" ht="15.75" x14ac:dyDescent="0.25">
      <c r="A1304" s="160"/>
      <c r="B1304" s="159"/>
      <c r="C1304" s="159"/>
      <c r="D1304" s="159"/>
      <c r="E1304" s="161"/>
      <c r="F1304" s="162"/>
      <c r="G1304" s="311"/>
      <c r="H1304" s="312"/>
      <c r="I1304" s="163"/>
    </row>
    <row r="1305" spans="1:9" ht="15.75" x14ac:dyDescent="0.25">
      <c r="A1305" s="160"/>
      <c r="B1305" s="159"/>
      <c r="C1305" s="159"/>
      <c r="D1305" s="159"/>
      <c r="E1305" s="161"/>
      <c r="F1305" s="162"/>
      <c r="G1305" s="311"/>
      <c r="H1305" s="312"/>
      <c r="I1305" s="163"/>
    </row>
    <row r="1306" spans="1:9" ht="15.75" x14ac:dyDescent="0.25">
      <c r="A1306" s="160"/>
      <c r="B1306" s="159"/>
      <c r="C1306" s="159"/>
      <c r="D1306" s="159"/>
      <c r="E1306" s="161"/>
      <c r="F1306" s="162"/>
      <c r="G1306" s="311"/>
      <c r="H1306" s="312"/>
      <c r="I1306" s="163"/>
    </row>
    <row r="1307" spans="1:9" ht="15.75" x14ac:dyDescent="0.25">
      <c r="A1307" s="160"/>
      <c r="B1307" s="159"/>
      <c r="C1307" s="159"/>
      <c r="D1307" s="159"/>
      <c r="E1307" s="161"/>
      <c r="F1307" s="162"/>
      <c r="G1307" s="311"/>
      <c r="H1307" s="312"/>
      <c r="I1307" s="163"/>
    </row>
    <row r="1308" spans="1:9" ht="15.75" x14ac:dyDescent="0.25">
      <c r="A1308" s="160"/>
      <c r="B1308" s="159"/>
      <c r="C1308" s="159"/>
      <c r="D1308" s="159"/>
      <c r="E1308" s="161"/>
      <c r="F1308" s="162"/>
      <c r="G1308" s="311"/>
      <c r="H1308" s="312"/>
      <c r="I1308" s="163"/>
    </row>
    <row r="1309" spans="1:9" ht="15.75" x14ac:dyDescent="0.25">
      <c r="A1309" s="160"/>
      <c r="B1309" s="159"/>
      <c r="C1309" s="159"/>
      <c r="D1309" s="159"/>
      <c r="E1309" s="161"/>
      <c r="F1309" s="162"/>
      <c r="G1309" s="311"/>
      <c r="H1309" s="312"/>
      <c r="I1309" s="163"/>
    </row>
    <row r="1310" spans="1:9" ht="15.75" x14ac:dyDescent="0.25">
      <c r="A1310" s="160"/>
      <c r="B1310" s="159"/>
      <c r="C1310" s="159"/>
      <c r="D1310" s="159"/>
      <c r="E1310" s="161"/>
      <c r="F1310" s="162"/>
      <c r="G1310" s="311"/>
      <c r="H1310" s="312"/>
      <c r="I1310" s="163"/>
    </row>
    <row r="1311" spans="1:9" ht="15.75" x14ac:dyDescent="0.25">
      <c r="A1311" s="160"/>
      <c r="B1311" s="159"/>
      <c r="C1311" s="159"/>
      <c r="D1311" s="159"/>
      <c r="E1311" s="161"/>
      <c r="F1311" s="162"/>
      <c r="G1311" s="311"/>
      <c r="H1311" s="312"/>
      <c r="I1311" s="163"/>
    </row>
    <row r="1312" spans="1:9" ht="15.75" x14ac:dyDescent="0.25">
      <c r="A1312" s="160"/>
      <c r="B1312" s="159"/>
      <c r="C1312" s="159"/>
      <c r="D1312" s="159"/>
      <c r="E1312" s="161"/>
      <c r="F1312" s="162"/>
      <c r="G1312" s="311"/>
      <c r="H1312" s="312"/>
      <c r="I1312" s="163"/>
    </row>
    <row r="1313" spans="1:9" ht="15.75" x14ac:dyDescent="0.25">
      <c r="A1313" s="160"/>
      <c r="B1313" s="159"/>
      <c r="C1313" s="159"/>
      <c r="D1313" s="159"/>
      <c r="E1313" s="161"/>
      <c r="F1313" s="162"/>
      <c r="G1313" s="311"/>
      <c r="H1313" s="312"/>
      <c r="I1313" s="163"/>
    </row>
    <row r="1314" spans="1:9" ht="15.75" x14ac:dyDescent="0.25">
      <c r="A1314" s="160"/>
      <c r="B1314" s="159"/>
      <c r="C1314" s="159"/>
      <c r="D1314" s="159"/>
      <c r="E1314" s="161"/>
      <c r="F1314" s="162"/>
      <c r="G1314" s="311"/>
      <c r="H1314" s="312"/>
      <c r="I1314" s="163"/>
    </row>
    <row r="1315" spans="1:9" ht="15.75" x14ac:dyDescent="0.25">
      <c r="A1315" s="160"/>
      <c r="B1315" s="159"/>
      <c r="C1315" s="159"/>
      <c r="D1315" s="159"/>
      <c r="E1315" s="161"/>
      <c r="F1315" s="162"/>
      <c r="G1315" s="311"/>
      <c r="H1315" s="312"/>
      <c r="I1315" s="163"/>
    </row>
    <row r="1316" spans="1:9" ht="15.75" x14ac:dyDescent="0.25">
      <c r="A1316" s="160"/>
      <c r="B1316" s="159"/>
      <c r="C1316" s="159"/>
      <c r="D1316" s="159"/>
      <c r="E1316" s="161"/>
      <c r="F1316" s="162"/>
      <c r="G1316" s="311"/>
      <c r="H1316" s="312"/>
      <c r="I1316" s="163"/>
    </row>
    <row r="1317" spans="1:9" ht="15.75" x14ac:dyDescent="0.25">
      <c r="A1317" s="160"/>
      <c r="B1317" s="159"/>
      <c r="C1317" s="159"/>
      <c r="D1317" s="159"/>
      <c r="E1317" s="161"/>
      <c r="F1317" s="162"/>
      <c r="G1317" s="311"/>
      <c r="H1317" s="312"/>
      <c r="I1317" s="163"/>
    </row>
    <row r="1318" spans="1:9" ht="15.75" x14ac:dyDescent="0.25">
      <c r="A1318" s="160"/>
      <c r="B1318" s="159"/>
      <c r="C1318" s="159"/>
      <c r="D1318" s="159"/>
      <c r="E1318" s="161"/>
      <c r="F1318" s="162"/>
      <c r="G1318" s="311"/>
      <c r="H1318" s="312"/>
      <c r="I1318" s="163"/>
    </row>
    <row r="1319" spans="1:9" ht="15.75" x14ac:dyDescent="0.25">
      <c r="A1319" s="160"/>
      <c r="B1319" s="159"/>
      <c r="C1319" s="159"/>
      <c r="D1319" s="159"/>
      <c r="E1319" s="161"/>
      <c r="F1319" s="162"/>
      <c r="G1319" s="311"/>
      <c r="H1319" s="312"/>
      <c r="I1319" s="163"/>
    </row>
    <row r="1320" spans="1:9" ht="15.75" x14ac:dyDescent="0.25">
      <c r="A1320" s="160"/>
      <c r="B1320" s="159"/>
      <c r="C1320" s="159"/>
      <c r="D1320" s="159"/>
      <c r="E1320" s="161"/>
      <c r="F1320" s="162"/>
      <c r="G1320" s="311"/>
      <c r="H1320" s="312"/>
      <c r="I1320" s="163"/>
    </row>
    <row r="1321" spans="1:9" ht="15.75" x14ac:dyDescent="0.25">
      <c r="A1321" s="160"/>
      <c r="B1321" s="159"/>
      <c r="C1321" s="159"/>
      <c r="D1321" s="159"/>
      <c r="E1321" s="161"/>
      <c r="F1321" s="162"/>
      <c r="G1321" s="311"/>
      <c r="H1321" s="312"/>
      <c r="I1321" s="163"/>
    </row>
    <row r="1322" spans="1:9" ht="15.75" x14ac:dyDescent="0.25">
      <c r="A1322" s="160"/>
      <c r="B1322" s="159"/>
      <c r="C1322" s="159"/>
      <c r="D1322" s="159"/>
      <c r="E1322" s="161"/>
      <c r="F1322" s="162"/>
      <c r="G1322" s="311"/>
      <c r="H1322" s="312"/>
      <c r="I1322" s="163"/>
    </row>
    <row r="1323" spans="1:9" ht="15.75" x14ac:dyDescent="0.25">
      <c r="A1323" s="160"/>
      <c r="B1323" s="159"/>
      <c r="C1323" s="159"/>
      <c r="D1323" s="159"/>
      <c r="E1323" s="161"/>
      <c r="F1323" s="162"/>
      <c r="G1323" s="311"/>
      <c r="H1323" s="312"/>
      <c r="I1323" s="163"/>
    </row>
    <row r="1324" spans="1:9" ht="15.75" x14ac:dyDescent="0.25">
      <c r="A1324" s="160"/>
      <c r="B1324" s="159"/>
      <c r="C1324" s="159"/>
      <c r="D1324" s="159"/>
      <c r="E1324" s="161"/>
      <c r="F1324" s="162"/>
      <c r="G1324" s="311"/>
      <c r="H1324" s="312"/>
      <c r="I1324" s="163"/>
    </row>
    <row r="1325" spans="1:9" ht="15.75" x14ac:dyDescent="0.25">
      <c r="A1325" s="160"/>
      <c r="B1325" s="159"/>
      <c r="C1325" s="159"/>
      <c r="D1325" s="159"/>
      <c r="E1325" s="161"/>
      <c r="F1325" s="162"/>
      <c r="G1325" s="311"/>
      <c r="H1325" s="312"/>
      <c r="I1325" s="163"/>
    </row>
    <row r="1326" spans="1:9" ht="15.75" x14ac:dyDescent="0.25">
      <c r="A1326" s="160"/>
      <c r="B1326" s="159"/>
      <c r="C1326" s="159"/>
      <c r="D1326" s="159"/>
      <c r="E1326" s="161"/>
      <c r="F1326" s="162"/>
      <c r="G1326" s="311"/>
      <c r="H1326" s="312"/>
      <c r="I1326" s="163"/>
    </row>
    <row r="1327" spans="1:9" ht="15.75" x14ac:dyDescent="0.25">
      <c r="A1327" s="160"/>
      <c r="B1327" s="159"/>
      <c r="C1327" s="159"/>
      <c r="D1327" s="159"/>
      <c r="E1327" s="161"/>
      <c r="F1327" s="162"/>
      <c r="G1327" s="311"/>
      <c r="H1327" s="312"/>
      <c r="I1327" s="163"/>
    </row>
    <row r="1328" spans="1:9" ht="15.75" x14ac:dyDescent="0.25">
      <c r="A1328" s="160"/>
      <c r="B1328" s="159"/>
      <c r="C1328" s="159"/>
      <c r="D1328" s="159"/>
      <c r="E1328" s="161"/>
      <c r="F1328" s="162"/>
      <c r="G1328" s="311"/>
      <c r="H1328" s="312"/>
      <c r="I1328" s="163"/>
    </row>
    <row r="1329" spans="1:9" ht="15.75" x14ac:dyDescent="0.25">
      <c r="A1329" s="160"/>
      <c r="B1329" s="159"/>
      <c r="C1329" s="159"/>
      <c r="D1329" s="159"/>
      <c r="E1329" s="161"/>
      <c r="F1329" s="162"/>
      <c r="G1329" s="311"/>
      <c r="H1329" s="312"/>
      <c r="I1329" s="163"/>
    </row>
    <row r="1330" spans="1:9" ht="15.75" x14ac:dyDescent="0.25">
      <c r="A1330" s="160"/>
      <c r="B1330" s="159"/>
      <c r="C1330" s="159"/>
      <c r="D1330" s="159"/>
      <c r="E1330" s="161"/>
      <c r="F1330" s="162"/>
      <c r="G1330" s="311"/>
      <c r="H1330" s="312"/>
      <c r="I1330" s="163"/>
    </row>
    <row r="1331" spans="1:9" ht="15.75" x14ac:dyDescent="0.25">
      <c r="A1331" s="160"/>
      <c r="B1331" s="159"/>
      <c r="C1331" s="159"/>
      <c r="D1331" s="159"/>
      <c r="E1331" s="161"/>
      <c r="F1331" s="162"/>
      <c r="G1331" s="311"/>
      <c r="H1331" s="312"/>
      <c r="I1331" s="163"/>
    </row>
    <row r="1332" spans="1:9" ht="15.75" x14ac:dyDescent="0.25">
      <c r="A1332" s="160"/>
      <c r="B1332" s="159"/>
      <c r="C1332" s="159"/>
      <c r="D1332" s="159"/>
      <c r="E1332" s="161"/>
      <c r="F1332" s="162"/>
      <c r="G1332" s="311"/>
      <c r="H1332" s="312"/>
      <c r="I1332" s="163"/>
    </row>
    <row r="1333" spans="1:9" ht="15.75" x14ac:dyDescent="0.25">
      <c r="A1333" s="160"/>
      <c r="B1333" s="159"/>
      <c r="C1333" s="159"/>
      <c r="D1333" s="159"/>
      <c r="E1333" s="161"/>
      <c r="F1333" s="162"/>
      <c r="G1333" s="311"/>
      <c r="H1333" s="312"/>
      <c r="I1333" s="163"/>
    </row>
    <row r="1334" spans="1:9" ht="15.75" x14ac:dyDescent="0.25">
      <c r="A1334" s="160"/>
      <c r="B1334" s="159"/>
      <c r="C1334" s="159"/>
      <c r="D1334" s="159"/>
      <c r="E1334" s="161"/>
      <c r="F1334" s="162"/>
      <c r="G1334" s="311"/>
      <c r="H1334" s="312"/>
      <c r="I1334" s="163"/>
    </row>
    <row r="1335" spans="1:9" ht="15.75" x14ac:dyDescent="0.25">
      <c r="A1335" s="160"/>
      <c r="B1335" s="159"/>
      <c r="C1335" s="159"/>
      <c r="D1335" s="159"/>
      <c r="E1335" s="161"/>
      <c r="F1335" s="162"/>
      <c r="G1335" s="311"/>
      <c r="H1335" s="312"/>
      <c r="I1335" s="163"/>
    </row>
    <row r="1336" spans="1:9" ht="15.75" x14ac:dyDescent="0.25">
      <c r="A1336" s="160"/>
      <c r="B1336" s="159"/>
      <c r="C1336" s="159"/>
      <c r="D1336" s="159"/>
      <c r="E1336" s="161"/>
      <c r="F1336" s="162"/>
      <c r="G1336" s="311"/>
      <c r="H1336" s="312"/>
      <c r="I1336" s="163"/>
    </row>
    <row r="1337" spans="1:9" ht="15.75" x14ac:dyDescent="0.25">
      <c r="A1337" s="160"/>
      <c r="B1337" s="159"/>
      <c r="C1337" s="159"/>
      <c r="D1337" s="159"/>
      <c r="E1337" s="161"/>
      <c r="F1337" s="162"/>
      <c r="G1337" s="311"/>
      <c r="H1337" s="312"/>
      <c r="I1337" s="163"/>
    </row>
    <row r="1338" spans="1:9" ht="15.75" x14ac:dyDescent="0.25">
      <c r="A1338" s="160"/>
      <c r="B1338" s="159"/>
      <c r="C1338" s="159"/>
      <c r="D1338" s="159"/>
      <c r="E1338" s="161"/>
      <c r="F1338" s="162"/>
      <c r="G1338" s="311"/>
      <c r="H1338" s="312"/>
      <c r="I1338" s="163"/>
    </row>
    <row r="1339" spans="1:9" ht="15.75" x14ac:dyDescent="0.25">
      <c r="A1339" s="160"/>
      <c r="B1339" s="159"/>
      <c r="C1339" s="159"/>
      <c r="D1339" s="159"/>
      <c r="E1339" s="161"/>
      <c r="F1339" s="162"/>
      <c r="G1339" s="311"/>
      <c r="H1339" s="312"/>
      <c r="I1339" s="163"/>
    </row>
    <row r="1340" spans="1:9" ht="15.75" x14ac:dyDescent="0.25">
      <c r="A1340" s="160"/>
      <c r="B1340" s="159"/>
      <c r="C1340" s="159"/>
      <c r="D1340" s="159"/>
      <c r="E1340" s="161"/>
      <c r="F1340" s="162"/>
      <c r="G1340" s="311"/>
      <c r="H1340" s="312"/>
      <c r="I1340" s="163"/>
    </row>
    <row r="1341" spans="1:9" ht="15.75" x14ac:dyDescent="0.25">
      <c r="A1341" s="160"/>
      <c r="B1341" s="159"/>
      <c r="C1341" s="159"/>
      <c r="D1341" s="159"/>
      <c r="E1341" s="161"/>
      <c r="F1341" s="162"/>
      <c r="G1341" s="311"/>
      <c r="H1341" s="312"/>
      <c r="I1341" s="163"/>
    </row>
    <row r="1342" spans="1:9" ht="15.75" x14ac:dyDescent="0.25">
      <c r="A1342" s="160"/>
      <c r="B1342" s="159"/>
      <c r="C1342" s="159"/>
      <c r="D1342" s="159"/>
      <c r="E1342" s="161"/>
      <c r="F1342" s="162"/>
      <c r="G1342" s="311"/>
      <c r="H1342" s="312"/>
      <c r="I1342" s="163"/>
    </row>
    <row r="1343" spans="1:9" ht="15.75" x14ac:dyDescent="0.25">
      <c r="A1343" s="160"/>
      <c r="B1343" s="159"/>
      <c r="C1343" s="159"/>
      <c r="D1343" s="159"/>
      <c r="E1343" s="161"/>
      <c r="F1343" s="162"/>
      <c r="G1343" s="311"/>
      <c r="H1343" s="312"/>
      <c r="I1343" s="163"/>
    </row>
    <row r="1344" spans="1:9" ht="15.75" x14ac:dyDescent="0.25">
      <c r="A1344" s="160"/>
      <c r="B1344" s="159"/>
      <c r="C1344" s="159"/>
      <c r="D1344" s="159"/>
      <c r="E1344" s="161"/>
      <c r="F1344" s="162"/>
      <c r="G1344" s="311"/>
      <c r="H1344" s="312"/>
      <c r="I1344" s="163"/>
    </row>
    <row r="1345" spans="1:9" ht="15.75" x14ac:dyDescent="0.25">
      <c r="A1345" s="160"/>
      <c r="B1345" s="159"/>
      <c r="C1345" s="159"/>
      <c r="D1345" s="159"/>
      <c r="E1345" s="161"/>
      <c r="F1345" s="162"/>
      <c r="G1345" s="311"/>
      <c r="H1345" s="312"/>
      <c r="I1345" s="163"/>
    </row>
    <row r="1346" spans="1:9" ht="15.75" x14ac:dyDescent="0.25">
      <c r="A1346" s="160"/>
      <c r="B1346" s="159"/>
      <c r="C1346" s="159"/>
      <c r="D1346" s="159"/>
      <c r="E1346" s="161"/>
      <c r="F1346" s="162"/>
      <c r="G1346" s="311"/>
      <c r="H1346" s="312"/>
      <c r="I1346" s="163"/>
    </row>
    <row r="1347" spans="1:9" ht="15.75" x14ac:dyDescent="0.25">
      <c r="A1347" s="160"/>
      <c r="B1347" s="159"/>
      <c r="C1347" s="159"/>
      <c r="D1347" s="159"/>
      <c r="E1347" s="161"/>
      <c r="F1347" s="162"/>
      <c r="G1347" s="311"/>
      <c r="H1347" s="312"/>
      <c r="I1347" s="163"/>
    </row>
    <row r="1348" spans="1:9" ht="15.75" x14ac:dyDescent="0.25">
      <c r="A1348" s="160"/>
      <c r="B1348" s="159"/>
      <c r="C1348" s="159"/>
      <c r="D1348" s="159"/>
      <c r="E1348" s="161"/>
      <c r="F1348" s="162"/>
      <c r="G1348" s="311"/>
      <c r="H1348" s="312"/>
      <c r="I1348" s="163"/>
    </row>
    <row r="1349" spans="1:9" ht="15.75" x14ac:dyDescent="0.25">
      <c r="A1349" s="160"/>
      <c r="B1349" s="159"/>
      <c r="C1349" s="159"/>
      <c r="D1349" s="159"/>
      <c r="E1349" s="161"/>
      <c r="F1349" s="162"/>
      <c r="G1349" s="311"/>
      <c r="H1349" s="312"/>
      <c r="I1349" s="163"/>
    </row>
    <row r="1350" spans="1:9" ht="15.75" x14ac:dyDescent="0.25">
      <c r="A1350" s="160"/>
      <c r="B1350" s="159"/>
      <c r="C1350" s="159"/>
      <c r="D1350" s="159"/>
      <c r="E1350" s="161"/>
      <c r="F1350" s="162"/>
      <c r="G1350" s="311"/>
      <c r="H1350" s="312"/>
      <c r="I1350" s="163"/>
    </row>
    <row r="1351" spans="1:9" ht="15.75" x14ac:dyDescent="0.25">
      <c r="A1351" s="160"/>
      <c r="B1351" s="159"/>
      <c r="C1351" s="159"/>
      <c r="D1351" s="159"/>
      <c r="E1351" s="161"/>
      <c r="F1351" s="162"/>
      <c r="G1351" s="311"/>
      <c r="H1351" s="312"/>
      <c r="I1351" s="163"/>
    </row>
    <row r="1352" spans="1:9" ht="15.75" x14ac:dyDescent="0.25">
      <c r="A1352" s="160"/>
      <c r="B1352" s="159"/>
      <c r="C1352" s="159"/>
      <c r="D1352" s="159"/>
      <c r="E1352" s="161"/>
      <c r="F1352" s="162"/>
      <c r="G1352" s="311"/>
      <c r="H1352" s="312"/>
      <c r="I1352" s="163"/>
    </row>
    <row r="1353" spans="1:9" ht="15.75" x14ac:dyDescent="0.25">
      <c r="A1353" s="160"/>
      <c r="B1353" s="159"/>
      <c r="C1353" s="159"/>
      <c r="D1353" s="159"/>
      <c r="E1353" s="161"/>
      <c r="F1353" s="162"/>
      <c r="G1353" s="311"/>
      <c r="H1353" s="312"/>
      <c r="I1353" s="163"/>
    </row>
    <row r="1354" spans="1:9" ht="15.75" x14ac:dyDescent="0.25">
      <c r="A1354" s="160"/>
      <c r="B1354" s="159"/>
      <c r="C1354" s="159"/>
      <c r="D1354" s="159"/>
      <c r="E1354" s="161"/>
      <c r="F1354" s="162"/>
      <c r="G1354" s="311"/>
      <c r="H1354" s="312"/>
      <c r="I1354" s="163"/>
    </row>
    <row r="1355" spans="1:9" ht="15.75" x14ac:dyDescent="0.25">
      <c r="A1355" s="160"/>
      <c r="B1355" s="159"/>
      <c r="C1355" s="159"/>
      <c r="D1355" s="159"/>
      <c r="E1355" s="161"/>
      <c r="F1355" s="162"/>
      <c r="G1355" s="311"/>
      <c r="H1355" s="312"/>
      <c r="I1355" s="163"/>
    </row>
    <row r="1356" spans="1:9" ht="15.75" x14ac:dyDescent="0.25">
      <c r="A1356" s="160"/>
      <c r="B1356" s="159"/>
      <c r="C1356" s="159"/>
      <c r="D1356" s="159"/>
      <c r="E1356" s="161"/>
      <c r="F1356" s="162"/>
      <c r="G1356" s="311"/>
      <c r="H1356" s="312"/>
      <c r="I1356" s="163"/>
    </row>
    <row r="1357" spans="1:9" ht="15.75" x14ac:dyDescent="0.25">
      <c r="A1357" s="160"/>
      <c r="B1357" s="159"/>
      <c r="C1357" s="159"/>
      <c r="D1357" s="159"/>
      <c r="E1357" s="161"/>
      <c r="F1357" s="162"/>
      <c r="G1357" s="311"/>
      <c r="H1357" s="312"/>
      <c r="I1357" s="163"/>
    </row>
    <row r="1358" spans="1:9" ht="15.75" x14ac:dyDescent="0.25">
      <c r="A1358" s="160"/>
      <c r="B1358" s="159"/>
      <c r="C1358" s="159"/>
      <c r="D1358" s="159"/>
      <c r="E1358" s="161"/>
      <c r="F1358" s="162"/>
      <c r="G1358" s="311"/>
      <c r="H1358" s="312"/>
      <c r="I1358" s="163"/>
    </row>
    <row r="1359" spans="1:9" ht="15.75" x14ac:dyDescent="0.25">
      <c r="A1359" s="160"/>
      <c r="B1359" s="159"/>
      <c r="C1359" s="159"/>
      <c r="D1359" s="159"/>
      <c r="E1359" s="161"/>
      <c r="F1359" s="162"/>
      <c r="G1359" s="311"/>
      <c r="H1359" s="312"/>
      <c r="I1359" s="163"/>
    </row>
    <row r="1360" spans="1:9" ht="15.75" x14ac:dyDescent="0.25">
      <c r="A1360" s="160"/>
      <c r="B1360" s="159"/>
      <c r="C1360" s="159"/>
      <c r="D1360" s="159"/>
      <c r="E1360" s="161"/>
      <c r="F1360" s="162"/>
      <c r="G1360" s="311"/>
      <c r="H1360" s="312"/>
      <c r="I1360" s="163"/>
    </row>
    <row r="1361" spans="1:9" ht="15.75" x14ac:dyDescent="0.25">
      <c r="A1361" s="160"/>
      <c r="B1361" s="159"/>
      <c r="C1361" s="159"/>
      <c r="D1361" s="159"/>
      <c r="E1361" s="161"/>
      <c r="F1361" s="162"/>
      <c r="G1361" s="311"/>
      <c r="H1361" s="312"/>
      <c r="I1361" s="163"/>
    </row>
    <row r="1362" spans="1:9" ht="15.75" x14ac:dyDescent="0.25">
      <c r="A1362" s="160"/>
      <c r="B1362" s="159"/>
      <c r="C1362" s="159"/>
      <c r="D1362" s="159"/>
      <c r="E1362" s="161"/>
      <c r="F1362" s="162"/>
      <c r="G1362" s="311"/>
      <c r="H1362" s="312"/>
      <c r="I1362" s="163"/>
    </row>
    <row r="1363" spans="1:9" ht="15.75" x14ac:dyDescent="0.25">
      <c r="A1363" s="160"/>
      <c r="B1363" s="159"/>
      <c r="C1363" s="159"/>
      <c r="D1363" s="159"/>
      <c r="E1363" s="161"/>
      <c r="F1363" s="162"/>
      <c r="G1363" s="311"/>
      <c r="H1363" s="312"/>
      <c r="I1363" s="163"/>
    </row>
    <row r="1364" spans="1:9" ht="15.75" x14ac:dyDescent="0.25">
      <c r="A1364" s="160"/>
      <c r="B1364" s="159"/>
      <c r="C1364" s="159"/>
      <c r="D1364" s="159"/>
      <c r="E1364" s="161"/>
      <c r="F1364" s="162"/>
      <c r="G1364" s="311"/>
      <c r="H1364" s="312"/>
      <c r="I1364" s="163"/>
    </row>
    <row r="1365" spans="1:9" ht="15.75" x14ac:dyDescent="0.25">
      <c r="A1365" s="160"/>
      <c r="B1365" s="159"/>
      <c r="C1365" s="159"/>
      <c r="D1365" s="159"/>
      <c r="E1365" s="161"/>
      <c r="F1365" s="162"/>
      <c r="G1365" s="311"/>
      <c r="H1365" s="312"/>
      <c r="I1365" s="163"/>
    </row>
    <row r="1366" spans="1:9" ht="15.75" x14ac:dyDescent="0.25">
      <c r="A1366" s="160"/>
      <c r="B1366" s="159"/>
      <c r="C1366" s="159"/>
      <c r="D1366" s="159"/>
      <c r="E1366" s="161"/>
      <c r="F1366" s="162"/>
      <c r="G1366" s="311"/>
      <c r="H1366" s="312"/>
      <c r="I1366" s="163"/>
    </row>
    <row r="1367" spans="1:9" ht="15.75" x14ac:dyDescent="0.25">
      <c r="A1367" s="160"/>
      <c r="B1367" s="159"/>
      <c r="C1367" s="159"/>
      <c r="D1367" s="159"/>
      <c r="E1367" s="161"/>
      <c r="F1367" s="162"/>
      <c r="G1367" s="311"/>
      <c r="H1367" s="312"/>
      <c r="I1367" s="163"/>
    </row>
    <row r="1368" spans="1:9" ht="15.75" x14ac:dyDescent="0.25">
      <c r="A1368" s="160"/>
      <c r="B1368" s="159"/>
      <c r="C1368" s="159"/>
      <c r="D1368" s="159"/>
      <c r="E1368" s="161"/>
      <c r="F1368" s="162"/>
      <c r="G1368" s="311"/>
      <c r="H1368" s="312"/>
      <c r="I1368" s="163"/>
    </row>
    <row r="1369" spans="1:9" ht="15.75" x14ac:dyDescent="0.25">
      <c r="A1369" s="160"/>
      <c r="B1369" s="159"/>
      <c r="C1369" s="159"/>
      <c r="D1369" s="159"/>
      <c r="E1369" s="161"/>
      <c r="F1369" s="162"/>
      <c r="G1369" s="311"/>
      <c r="H1369" s="312"/>
      <c r="I1369" s="163"/>
    </row>
    <row r="1370" spans="1:9" ht="15.75" x14ac:dyDescent="0.25">
      <c r="A1370" s="160"/>
      <c r="B1370" s="159"/>
      <c r="C1370" s="159"/>
      <c r="D1370" s="159"/>
      <c r="E1370" s="161"/>
      <c r="F1370" s="162"/>
      <c r="G1370" s="311"/>
      <c r="H1370" s="312"/>
      <c r="I1370" s="163"/>
    </row>
    <row r="1371" spans="1:9" ht="15.75" x14ac:dyDescent="0.25">
      <c r="A1371" s="160"/>
      <c r="B1371" s="159"/>
      <c r="C1371" s="159"/>
      <c r="D1371" s="159"/>
      <c r="E1371" s="161"/>
      <c r="F1371" s="162"/>
      <c r="G1371" s="311"/>
      <c r="H1371" s="312"/>
      <c r="I1371" s="163"/>
    </row>
    <row r="1372" spans="1:9" ht="15.75" x14ac:dyDescent="0.25">
      <c r="A1372" s="160"/>
      <c r="B1372" s="159"/>
      <c r="C1372" s="159"/>
      <c r="D1372" s="159"/>
      <c r="E1372" s="161"/>
      <c r="F1372" s="162"/>
      <c r="G1372" s="311"/>
      <c r="H1372" s="312"/>
      <c r="I1372" s="163"/>
    </row>
    <row r="1373" spans="1:9" ht="15.75" x14ac:dyDescent="0.25">
      <c r="A1373" s="160"/>
      <c r="B1373" s="159"/>
      <c r="C1373" s="159"/>
      <c r="D1373" s="159"/>
      <c r="E1373" s="161"/>
      <c r="F1373" s="162"/>
      <c r="G1373" s="311"/>
      <c r="H1373" s="312"/>
      <c r="I1373" s="163"/>
    </row>
    <row r="1374" spans="1:9" ht="15.75" x14ac:dyDescent="0.25">
      <c r="A1374" s="160"/>
      <c r="B1374" s="159"/>
      <c r="C1374" s="159"/>
      <c r="D1374" s="159"/>
      <c r="E1374" s="161"/>
      <c r="F1374" s="162"/>
      <c r="G1374" s="311"/>
      <c r="H1374" s="312"/>
      <c r="I1374" s="163"/>
    </row>
    <row r="1375" spans="1:9" ht="15.75" x14ac:dyDescent="0.25">
      <c r="A1375" s="160"/>
      <c r="B1375" s="159"/>
      <c r="C1375" s="159"/>
      <c r="D1375" s="159"/>
      <c r="E1375" s="161"/>
      <c r="F1375" s="162"/>
      <c r="G1375" s="311"/>
      <c r="H1375" s="312"/>
      <c r="I1375" s="163"/>
    </row>
    <row r="1376" spans="1:9" ht="15.75" x14ac:dyDescent="0.25">
      <c r="A1376" s="160"/>
      <c r="B1376" s="159"/>
      <c r="C1376" s="159"/>
      <c r="D1376" s="159"/>
      <c r="E1376" s="161"/>
      <c r="F1376" s="162"/>
      <c r="G1376" s="311"/>
      <c r="H1376" s="312"/>
      <c r="I1376" s="163"/>
    </row>
    <row r="1377" spans="1:9" ht="15.75" x14ac:dyDescent="0.25">
      <c r="A1377" s="160"/>
      <c r="B1377" s="159"/>
      <c r="C1377" s="159"/>
      <c r="D1377" s="159"/>
      <c r="E1377" s="161"/>
      <c r="F1377" s="162"/>
      <c r="G1377" s="311"/>
      <c r="H1377" s="312"/>
      <c r="I1377" s="163"/>
    </row>
    <row r="1378" spans="1:9" ht="15.75" x14ac:dyDescent="0.25">
      <c r="A1378" s="160"/>
      <c r="B1378" s="159"/>
      <c r="C1378" s="159"/>
      <c r="D1378" s="159"/>
      <c r="E1378" s="161"/>
      <c r="F1378" s="162"/>
      <c r="G1378" s="311"/>
      <c r="H1378" s="312"/>
      <c r="I1378" s="163"/>
    </row>
    <row r="1379" spans="1:9" ht="15.75" x14ac:dyDescent="0.25">
      <c r="A1379" s="160"/>
      <c r="B1379" s="159"/>
      <c r="C1379" s="159"/>
      <c r="D1379" s="159"/>
      <c r="E1379" s="161"/>
      <c r="F1379" s="162"/>
      <c r="G1379" s="311"/>
      <c r="H1379" s="312"/>
      <c r="I1379" s="163"/>
    </row>
    <row r="1380" spans="1:9" ht="15.75" x14ac:dyDescent="0.25">
      <c r="A1380" s="160"/>
      <c r="B1380" s="159"/>
      <c r="C1380" s="159"/>
      <c r="D1380" s="159"/>
      <c r="E1380" s="161"/>
      <c r="F1380" s="162"/>
      <c r="G1380" s="311"/>
      <c r="H1380" s="312"/>
      <c r="I1380" s="163"/>
    </row>
    <row r="1381" spans="1:9" ht="15.75" x14ac:dyDescent="0.25">
      <c r="A1381" s="160"/>
      <c r="B1381" s="159"/>
      <c r="C1381" s="159"/>
      <c r="D1381" s="159"/>
      <c r="E1381" s="161"/>
      <c r="F1381" s="162"/>
      <c r="G1381" s="311"/>
      <c r="H1381" s="312"/>
      <c r="I1381" s="163"/>
    </row>
    <row r="1382" spans="1:9" ht="15.75" x14ac:dyDescent="0.25">
      <c r="A1382" s="160"/>
      <c r="B1382" s="159"/>
      <c r="C1382" s="159"/>
      <c r="D1382" s="159"/>
      <c r="E1382" s="161"/>
      <c r="F1382" s="162"/>
      <c r="G1382" s="311"/>
      <c r="H1382" s="312"/>
      <c r="I1382" s="163"/>
    </row>
    <row r="1383" spans="1:9" ht="15.75" x14ac:dyDescent="0.25">
      <c r="A1383" s="160"/>
      <c r="B1383" s="159"/>
      <c r="C1383" s="159"/>
      <c r="D1383" s="159"/>
      <c r="E1383" s="161"/>
      <c r="F1383" s="162"/>
      <c r="G1383" s="311"/>
      <c r="H1383" s="312"/>
      <c r="I1383" s="163"/>
    </row>
    <row r="1384" spans="1:9" ht="15.75" x14ac:dyDescent="0.25">
      <c r="A1384" s="160"/>
      <c r="B1384" s="159"/>
      <c r="C1384" s="159"/>
      <c r="D1384" s="159"/>
      <c r="E1384" s="161"/>
      <c r="F1384" s="162"/>
      <c r="G1384" s="311"/>
      <c r="H1384" s="312"/>
      <c r="I1384" s="163"/>
    </row>
    <row r="1385" spans="1:9" ht="15.75" x14ac:dyDescent="0.25">
      <c r="A1385" s="160"/>
      <c r="B1385" s="159"/>
      <c r="C1385" s="159"/>
      <c r="D1385" s="159"/>
      <c r="E1385" s="161"/>
      <c r="F1385" s="162"/>
      <c r="G1385" s="311"/>
      <c r="H1385" s="312"/>
      <c r="I1385" s="163"/>
    </row>
    <row r="1386" spans="1:9" ht="15.75" x14ac:dyDescent="0.25">
      <c r="A1386" s="160"/>
      <c r="B1386" s="159"/>
      <c r="C1386" s="159"/>
      <c r="D1386" s="159"/>
      <c r="E1386" s="161"/>
      <c r="F1386" s="162"/>
      <c r="G1386" s="311"/>
      <c r="H1386" s="312"/>
      <c r="I1386" s="163"/>
    </row>
    <row r="1387" spans="1:9" ht="15.75" x14ac:dyDescent="0.25">
      <c r="A1387" s="160"/>
      <c r="B1387" s="159"/>
      <c r="C1387" s="159"/>
      <c r="D1387" s="159"/>
      <c r="E1387" s="161"/>
      <c r="F1387" s="162"/>
      <c r="G1387" s="311"/>
      <c r="H1387" s="312"/>
      <c r="I1387" s="163"/>
    </row>
    <row r="1388" spans="1:9" ht="15.75" x14ac:dyDescent="0.25">
      <c r="A1388" s="160"/>
      <c r="B1388" s="159"/>
      <c r="C1388" s="159"/>
      <c r="D1388" s="159"/>
      <c r="E1388" s="161"/>
      <c r="F1388" s="162"/>
      <c r="G1388" s="311"/>
      <c r="H1388" s="312"/>
      <c r="I1388" s="163"/>
    </row>
    <row r="1389" spans="1:9" ht="15.75" x14ac:dyDescent="0.25">
      <c r="A1389" s="160"/>
      <c r="B1389" s="159"/>
      <c r="C1389" s="159"/>
      <c r="D1389" s="159"/>
      <c r="E1389" s="161"/>
      <c r="F1389" s="162"/>
      <c r="G1389" s="311"/>
      <c r="H1389" s="312"/>
      <c r="I1389" s="163"/>
    </row>
    <row r="1390" spans="1:9" ht="15.75" x14ac:dyDescent="0.25">
      <c r="A1390" s="160"/>
      <c r="B1390" s="159"/>
      <c r="C1390" s="159"/>
      <c r="D1390" s="159"/>
      <c r="E1390" s="161"/>
      <c r="F1390" s="162"/>
      <c r="G1390" s="311"/>
      <c r="H1390" s="312"/>
      <c r="I1390" s="163"/>
    </row>
    <row r="1391" spans="1:9" ht="15.75" x14ac:dyDescent="0.25">
      <c r="A1391" s="160"/>
      <c r="B1391" s="159"/>
      <c r="C1391" s="159"/>
      <c r="D1391" s="159"/>
      <c r="E1391" s="161"/>
      <c r="F1391" s="162"/>
      <c r="G1391" s="311"/>
      <c r="H1391" s="312"/>
      <c r="I1391" s="163"/>
    </row>
    <row r="1392" spans="1:9" ht="15.75" x14ac:dyDescent="0.25">
      <c r="A1392" s="160"/>
      <c r="B1392" s="159"/>
      <c r="C1392" s="159"/>
      <c r="D1392" s="159"/>
      <c r="E1392" s="161"/>
      <c r="F1392" s="162"/>
      <c r="G1392" s="311"/>
      <c r="H1392" s="312"/>
      <c r="I1392" s="163"/>
    </row>
    <row r="1393" spans="1:9" ht="15.75" x14ac:dyDescent="0.25">
      <c r="A1393" s="160"/>
      <c r="B1393" s="159"/>
      <c r="C1393" s="159"/>
      <c r="D1393" s="159"/>
      <c r="E1393" s="161"/>
      <c r="F1393" s="162"/>
      <c r="G1393" s="311"/>
      <c r="H1393" s="312"/>
      <c r="I1393" s="163"/>
    </row>
    <row r="1394" spans="1:9" ht="15.75" x14ac:dyDescent="0.25">
      <c r="A1394" s="160"/>
      <c r="B1394" s="159"/>
      <c r="C1394" s="159"/>
      <c r="D1394" s="159"/>
      <c r="E1394" s="161"/>
      <c r="F1394" s="162"/>
      <c r="G1394" s="311"/>
      <c r="H1394" s="312"/>
      <c r="I1394" s="163"/>
    </row>
    <row r="1395" spans="1:9" ht="15.75" x14ac:dyDescent="0.25">
      <c r="A1395" s="160"/>
      <c r="B1395" s="159"/>
      <c r="C1395" s="159"/>
      <c r="D1395" s="159"/>
      <c r="E1395" s="161"/>
      <c r="F1395" s="162"/>
      <c r="G1395" s="311"/>
      <c r="H1395" s="312"/>
      <c r="I1395" s="163"/>
    </row>
    <row r="1396" spans="1:9" ht="15.75" x14ac:dyDescent="0.25">
      <c r="A1396" s="160"/>
      <c r="B1396" s="159"/>
      <c r="C1396" s="159"/>
      <c r="D1396" s="159"/>
      <c r="E1396" s="161"/>
      <c r="F1396" s="162"/>
      <c r="G1396" s="311"/>
      <c r="H1396" s="312"/>
      <c r="I1396" s="163"/>
    </row>
    <row r="1397" spans="1:9" ht="15.75" x14ac:dyDescent="0.25">
      <c r="A1397" s="160"/>
      <c r="B1397" s="159"/>
      <c r="C1397" s="159"/>
      <c r="D1397" s="159"/>
      <c r="E1397" s="161"/>
      <c r="F1397" s="162"/>
      <c r="G1397" s="311"/>
      <c r="H1397" s="312"/>
      <c r="I1397" s="163"/>
    </row>
    <row r="1398" spans="1:9" ht="15.75" x14ac:dyDescent="0.25">
      <c r="A1398" s="160"/>
      <c r="B1398" s="159"/>
      <c r="C1398" s="159"/>
      <c r="D1398" s="159"/>
      <c r="E1398" s="161"/>
      <c r="F1398" s="162"/>
      <c r="G1398" s="311"/>
      <c r="H1398" s="312"/>
      <c r="I1398" s="163"/>
    </row>
    <row r="1399" spans="1:9" ht="15.75" x14ac:dyDescent="0.25">
      <c r="A1399" s="160"/>
      <c r="B1399" s="159"/>
      <c r="C1399" s="159"/>
      <c r="D1399" s="159"/>
      <c r="E1399" s="161"/>
      <c r="F1399" s="162"/>
      <c r="G1399" s="311"/>
      <c r="H1399" s="312"/>
      <c r="I1399" s="163"/>
    </row>
    <row r="1400" spans="1:9" ht="15.75" x14ac:dyDescent="0.25">
      <c r="A1400" s="160"/>
      <c r="B1400" s="159"/>
      <c r="C1400" s="159"/>
      <c r="D1400" s="159"/>
      <c r="E1400" s="161"/>
      <c r="F1400" s="162"/>
      <c r="G1400" s="311"/>
      <c r="H1400" s="312"/>
      <c r="I1400" s="163"/>
    </row>
    <row r="1401" spans="1:9" ht="15.75" x14ac:dyDescent="0.25">
      <c r="A1401" s="160"/>
      <c r="B1401" s="159"/>
      <c r="C1401" s="159"/>
      <c r="D1401" s="159"/>
      <c r="E1401" s="161"/>
      <c r="F1401" s="162"/>
      <c r="G1401" s="311"/>
      <c r="H1401" s="312"/>
      <c r="I1401" s="163"/>
    </row>
    <row r="1402" spans="1:9" ht="15.75" x14ac:dyDescent="0.25">
      <c r="A1402" s="160"/>
      <c r="B1402" s="159"/>
      <c r="C1402" s="159"/>
      <c r="D1402" s="159"/>
      <c r="E1402" s="161"/>
      <c r="F1402" s="162"/>
      <c r="G1402" s="311"/>
      <c r="H1402" s="312"/>
      <c r="I1402" s="163"/>
    </row>
    <row r="1403" spans="1:9" ht="15.75" x14ac:dyDescent="0.25">
      <c r="A1403" s="160"/>
      <c r="B1403" s="159"/>
      <c r="C1403" s="159"/>
      <c r="D1403" s="159"/>
      <c r="E1403" s="161"/>
      <c r="F1403" s="162"/>
      <c r="G1403" s="311"/>
      <c r="H1403" s="312"/>
      <c r="I1403" s="163"/>
    </row>
    <row r="1404" spans="1:9" ht="15.75" x14ac:dyDescent="0.25">
      <c r="A1404" s="160"/>
      <c r="B1404" s="159"/>
      <c r="C1404" s="159"/>
      <c r="D1404" s="159"/>
      <c r="E1404" s="161"/>
      <c r="F1404" s="162"/>
      <c r="G1404" s="311"/>
      <c r="H1404" s="312"/>
      <c r="I1404" s="163"/>
    </row>
    <row r="1405" spans="1:9" ht="15.75" x14ac:dyDescent="0.25">
      <c r="A1405" s="160"/>
      <c r="B1405" s="159"/>
      <c r="C1405" s="159"/>
      <c r="D1405" s="159"/>
      <c r="E1405" s="161"/>
      <c r="F1405" s="162"/>
      <c r="G1405" s="311"/>
      <c r="H1405" s="312"/>
      <c r="I1405" s="163"/>
    </row>
    <row r="1406" spans="1:9" ht="15.75" x14ac:dyDescent="0.25">
      <c r="A1406" s="160"/>
      <c r="B1406" s="159"/>
      <c r="C1406" s="159"/>
      <c r="D1406" s="159"/>
      <c r="E1406" s="161"/>
      <c r="F1406" s="162"/>
      <c r="G1406" s="311"/>
      <c r="H1406" s="312"/>
      <c r="I1406" s="163"/>
    </row>
    <row r="1407" spans="1:9" ht="15.75" x14ac:dyDescent="0.25">
      <c r="A1407" s="160"/>
      <c r="B1407" s="159"/>
      <c r="C1407" s="159"/>
      <c r="D1407" s="159"/>
      <c r="E1407" s="161"/>
      <c r="F1407" s="162"/>
      <c r="G1407" s="311"/>
      <c r="H1407" s="312"/>
      <c r="I1407" s="163"/>
    </row>
    <row r="1408" spans="1:9" ht="15.75" x14ac:dyDescent="0.25">
      <c r="A1408" s="160"/>
      <c r="B1408" s="159"/>
      <c r="C1408" s="159"/>
      <c r="D1408" s="159"/>
      <c r="E1408" s="161"/>
      <c r="F1408" s="162"/>
      <c r="G1408" s="311"/>
      <c r="H1408" s="312"/>
      <c r="I1408" s="163"/>
    </row>
    <row r="1409" spans="1:9" ht="15.75" x14ac:dyDescent="0.25">
      <c r="A1409" s="160"/>
      <c r="B1409" s="159"/>
      <c r="C1409" s="159"/>
      <c r="D1409" s="159"/>
      <c r="E1409" s="161"/>
      <c r="F1409" s="162"/>
      <c r="G1409" s="311"/>
      <c r="H1409" s="312"/>
      <c r="I1409" s="163"/>
    </row>
    <row r="1410" spans="1:9" ht="15.75" x14ac:dyDescent="0.25">
      <c r="A1410" s="160"/>
      <c r="B1410" s="159"/>
      <c r="C1410" s="159"/>
      <c r="D1410" s="159"/>
      <c r="E1410" s="161"/>
      <c r="F1410" s="162"/>
      <c r="G1410" s="311"/>
      <c r="H1410" s="312"/>
      <c r="I1410" s="163"/>
    </row>
    <row r="1411" spans="1:9" ht="15.75" x14ac:dyDescent="0.25">
      <c r="A1411" s="160"/>
      <c r="B1411" s="159"/>
      <c r="C1411" s="159"/>
      <c r="D1411" s="159"/>
      <c r="E1411" s="161"/>
      <c r="F1411" s="162"/>
      <c r="G1411" s="311"/>
      <c r="H1411" s="312"/>
      <c r="I1411" s="163"/>
    </row>
    <row r="1412" spans="1:9" ht="15.75" x14ac:dyDescent="0.25">
      <c r="A1412" s="160"/>
      <c r="B1412" s="159"/>
      <c r="C1412" s="159"/>
      <c r="D1412" s="159"/>
      <c r="E1412" s="161"/>
      <c r="F1412" s="162"/>
      <c r="G1412" s="311"/>
      <c r="H1412" s="312"/>
      <c r="I1412" s="163"/>
    </row>
    <row r="1413" spans="1:9" ht="15.75" x14ac:dyDescent="0.25">
      <c r="A1413" s="160"/>
      <c r="B1413" s="159"/>
      <c r="C1413" s="159"/>
      <c r="D1413" s="159"/>
      <c r="E1413" s="161"/>
      <c r="F1413" s="162"/>
      <c r="G1413" s="311"/>
      <c r="H1413" s="312"/>
      <c r="I1413" s="163"/>
    </row>
    <row r="1414" spans="1:9" ht="15.75" x14ac:dyDescent="0.25">
      <c r="A1414" s="160"/>
      <c r="B1414" s="159"/>
      <c r="C1414" s="159"/>
      <c r="D1414" s="159"/>
      <c r="E1414" s="161"/>
      <c r="F1414" s="162"/>
      <c r="G1414" s="311"/>
      <c r="H1414" s="312"/>
      <c r="I1414" s="163"/>
    </row>
    <row r="1415" spans="1:9" ht="15.75" x14ac:dyDescent="0.25">
      <c r="A1415" s="160"/>
      <c r="B1415" s="159"/>
      <c r="C1415" s="159"/>
      <c r="D1415" s="159"/>
      <c r="E1415" s="161"/>
      <c r="F1415" s="162"/>
      <c r="G1415" s="311"/>
      <c r="H1415" s="312"/>
      <c r="I1415" s="163"/>
    </row>
    <row r="1416" spans="1:9" ht="15.75" x14ac:dyDescent="0.25">
      <c r="A1416" s="160"/>
      <c r="B1416" s="159"/>
      <c r="C1416" s="159"/>
      <c r="D1416" s="159"/>
      <c r="E1416" s="161"/>
      <c r="F1416" s="162"/>
      <c r="G1416" s="311"/>
      <c r="H1416" s="312"/>
      <c r="I1416" s="163"/>
    </row>
    <row r="1417" spans="1:9" ht="15.75" x14ac:dyDescent="0.25">
      <c r="A1417" s="160"/>
      <c r="B1417" s="159"/>
      <c r="C1417" s="159"/>
      <c r="D1417" s="159"/>
      <c r="E1417" s="161"/>
      <c r="F1417" s="162"/>
      <c r="G1417" s="311"/>
      <c r="H1417" s="312"/>
      <c r="I1417" s="163"/>
    </row>
    <row r="1418" spans="1:9" ht="15.75" x14ac:dyDescent="0.25">
      <c r="A1418" s="160"/>
      <c r="B1418" s="159"/>
      <c r="C1418" s="159"/>
      <c r="D1418" s="159"/>
      <c r="E1418" s="161"/>
      <c r="F1418" s="162"/>
      <c r="G1418" s="311"/>
      <c r="H1418" s="312"/>
      <c r="I1418" s="163"/>
    </row>
    <row r="1419" spans="1:9" ht="15.75" x14ac:dyDescent="0.25">
      <c r="A1419" s="160"/>
      <c r="B1419" s="159"/>
      <c r="C1419" s="159"/>
      <c r="D1419" s="159"/>
      <c r="E1419" s="161"/>
      <c r="F1419" s="162"/>
      <c r="G1419" s="311"/>
      <c r="H1419" s="312"/>
      <c r="I1419" s="163"/>
    </row>
    <row r="1420" spans="1:9" ht="15.75" x14ac:dyDescent="0.25">
      <c r="A1420" s="160"/>
      <c r="B1420" s="159"/>
      <c r="C1420" s="159"/>
      <c r="D1420" s="159"/>
      <c r="E1420" s="161"/>
      <c r="F1420" s="162"/>
      <c r="G1420" s="311"/>
      <c r="H1420" s="312"/>
      <c r="I1420" s="163"/>
    </row>
    <row r="1421" spans="1:9" ht="15.75" x14ac:dyDescent="0.25">
      <c r="A1421" s="160"/>
      <c r="B1421" s="159"/>
      <c r="C1421" s="159"/>
      <c r="D1421" s="159"/>
      <c r="E1421" s="161"/>
      <c r="F1421" s="162"/>
      <c r="G1421" s="311"/>
      <c r="H1421" s="312"/>
      <c r="I1421" s="163"/>
    </row>
    <row r="1422" spans="1:9" ht="15.75" x14ac:dyDescent="0.25">
      <c r="A1422" s="160"/>
      <c r="B1422" s="159"/>
      <c r="C1422" s="159"/>
      <c r="D1422" s="159"/>
      <c r="E1422" s="161"/>
      <c r="F1422" s="162"/>
      <c r="G1422" s="311"/>
      <c r="H1422" s="312"/>
      <c r="I1422" s="163"/>
    </row>
    <row r="1423" spans="1:9" ht="15.75" x14ac:dyDescent="0.25">
      <c r="A1423" s="160"/>
      <c r="B1423" s="159"/>
      <c r="C1423" s="159"/>
      <c r="D1423" s="159"/>
      <c r="E1423" s="161"/>
      <c r="F1423" s="162"/>
      <c r="G1423" s="311"/>
      <c r="H1423" s="312"/>
      <c r="I1423" s="163"/>
    </row>
    <row r="1424" spans="1:9" ht="15.75" x14ac:dyDescent="0.25">
      <c r="A1424" s="160"/>
      <c r="B1424" s="159"/>
      <c r="C1424" s="159"/>
      <c r="D1424" s="159"/>
      <c r="E1424" s="161"/>
      <c r="F1424" s="162"/>
      <c r="G1424" s="311"/>
      <c r="H1424" s="312"/>
      <c r="I1424" s="163"/>
    </row>
    <row r="1425" spans="1:9" ht="15.75" x14ac:dyDescent="0.25">
      <c r="A1425" s="160"/>
      <c r="B1425" s="159"/>
      <c r="C1425" s="159"/>
      <c r="D1425" s="159"/>
      <c r="E1425" s="161"/>
      <c r="F1425" s="162"/>
      <c r="G1425" s="311"/>
      <c r="H1425" s="312"/>
      <c r="I1425" s="163"/>
    </row>
    <row r="1426" spans="1:9" ht="15.75" x14ac:dyDescent="0.25">
      <c r="A1426" s="160"/>
      <c r="B1426" s="159"/>
      <c r="C1426" s="159"/>
      <c r="D1426" s="159"/>
      <c r="E1426" s="161"/>
      <c r="F1426" s="162"/>
      <c r="G1426" s="311"/>
      <c r="H1426" s="312"/>
      <c r="I1426" s="163"/>
    </row>
    <row r="1427" spans="1:9" ht="15.75" x14ac:dyDescent="0.25">
      <c r="A1427" s="160"/>
      <c r="B1427" s="159"/>
      <c r="C1427" s="159"/>
      <c r="D1427" s="159"/>
      <c r="E1427" s="161"/>
      <c r="F1427" s="162"/>
      <c r="G1427" s="311"/>
      <c r="H1427" s="312"/>
      <c r="I1427" s="163"/>
    </row>
    <row r="1428" spans="1:9" ht="15.75" x14ac:dyDescent="0.25">
      <c r="A1428" s="160"/>
      <c r="B1428" s="159"/>
      <c r="C1428" s="159"/>
      <c r="D1428" s="159"/>
      <c r="E1428" s="161"/>
      <c r="F1428" s="162"/>
      <c r="G1428" s="311"/>
      <c r="H1428" s="312"/>
      <c r="I1428" s="163"/>
    </row>
    <row r="1429" spans="1:9" ht="15.75" x14ac:dyDescent="0.25">
      <c r="A1429" s="160"/>
      <c r="B1429" s="159"/>
      <c r="C1429" s="159"/>
      <c r="D1429" s="159"/>
      <c r="E1429" s="161"/>
      <c r="F1429" s="162"/>
      <c r="G1429" s="311"/>
      <c r="H1429" s="312"/>
      <c r="I1429" s="163"/>
    </row>
    <row r="1430" spans="1:9" ht="15.75" x14ac:dyDescent="0.25">
      <c r="A1430" s="160"/>
      <c r="B1430" s="159"/>
      <c r="C1430" s="159"/>
      <c r="D1430" s="159"/>
      <c r="E1430" s="161"/>
      <c r="F1430" s="162"/>
      <c r="G1430" s="311"/>
      <c r="H1430" s="312"/>
      <c r="I1430" s="163"/>
    </row>
    <row r="1431" spans="1:9" ht="15.75" x14ac:dyDescent="0.25">
      <c r="A1431" s="160"/>
      <c r="B1431" s="159"/>
      <c r="C1431" s="159"/>
      <c r="D1431" s="159"/>
      <c r="E1431" s="161"/>
      <c r="F1431" s="162"/>
      <c r="G1431" s="311"/>
      <c r="H1431" s="312"/>
      <c r="I1431" s="163"/>
    </row>
    <row r="1432" spans="1:9" ht="15.75" x14ac:dyDescent="0.25">
      <c r="A1432" s="160"/>
      <c r="B1432" s="159"/>
      <c r="C1432" s="159"/>
      <c r="D1432" s="159"/>
      <c r="E1432" s="161"/>
      <c r="F1432" s="162"/>
      <c r="G1432" s="311"/>
      <c r="H1432" s="312"/>
      <c r="I1432" s="163"/>
    </row>
    <row r="1433" spans="1:9" ht="15.75" x14ac:dyDescent="0.25">
      <c r="A1433" s="160"/>
      <c r="B1433" s="159"/>
      <c r="C1433" s="159"/>
      <c r="D1433" s="159"/>
      <c r="E1433" s="161"/>
      <c r="F1433" s="162"/>
      <c r="G1433" s="311"/>
      <c r="H1433" s="312"/>
      <c r="I1433" s="163"/>
    </row>
    <row r="1434" spans="1:9" ht="15.75" x14ac:dyDescent="0.25">
      <c r="A1434" s="160"/>
      <c r="B1434" s="159"/>
      <c r="C1434" s="159"/>
      <c r="D1434" s="159"/>
      <c r="E1434" s="161"/>
      <c r="F1434" s="162"/>
      <c r="G1434" s="311"/>
      <c r="H1434" s="312"/>
      <c r="I1434" s="163"/>
    </row>
    <row r="1435" spans="1:9" ht="15.75" x14ac:dyDescent="0.25">
      <c r="A1435" s="160"/>
      <c r="B1435" s="159"/>
      <c r="C1435" s="159"/>
      <c r="D1435" s="159"/>
      <c r="E1435" s="161"/>
      <c r="F1435" s="162"/>
      <c r="G1435" s="311"/>
      <c r="H1435" s="312"/>
      <c r="I1435" s="163"/>
    </row>
    <row r="1436" spans="1:9" ht="15.75" x14ac:dyDescent="0.25">
      <c r="A1436" s="160"/>
      <c r="B1436" s="159"/>
      <c r="C1436" s="159"/>
      <c r="D1436" s="159"/>
      <c r="E1436" s="161"/>
      <c r="F1436" s="162"/>
      <c r="G1436" s="311"/>
      <c r="H1436" s="312"/>
      <c r="I1436" s="163"/>
    </row>
    <row r="1437" spans="1:9" ht="15.75" x14ac:dyDescent="0.25">
      <c r="A1437" s="160"/>
      <c r="B1437" s="159"/>
      <c r="C1437" s="159"/>
      <c r="D1437" s="159"/>
      <c r="E1437" s="161"/>
      <c r="F1437" s="162"/>
      <c r="G1437" s="311"/>
      <c r="H1437" s="312"/>
      <c r="I1437" s="163"/>
    </row>
    <row r="1438" spans="1:9" ht="15.75" x14ac:dyDescent="0.25">
      <c r="A1438" s="160"/>
      <c r="B1438" s="159"/>
      <c r="C1438" s="159"/>
      <c r="D1438" s="159"/>
      <c r="E1438" s="161"/>
      <c r="F1438" s="162"/>
      <c r="G1438" s="311"/>
      <c r="H1438" s="312"/>
      <c r="I1438" s="163"/>
    </row>
    <row r="1439" spans="1:9" ht="15.75" x14ac:dyDescent="0.25">
      <c r="A1439" s="160"/>
      <c r="B1439" s="159"/>
      <c r="C1439" s="159"/>
      <c r="D1439" s="159"/>
      <c r="E1439" s="161"/>
      <c r="F1439" s="162"/>
      <c r="G1439" s="311"/>
      <c r="H1439" s="312"/>
      <c r="I1439" s="163"/>
    </row>
    <row r="1440" spans="1:9" ht="15.75" x14ac:dyDescent="0.25">
      <c r="A1440" s="160"/>
      <c r="B1440" s="159"/>
      <c r="C1440" s="159"/>
      <c r="D1440" s="159"/>
      <c r="E1440" s="161"/>
      <c r="F1440" s="162"/>
      <c r="G1440" s="311"/>
      <c r="H1440" s="312"/>
      <c r="I1440" s="163"/>
    </row>
    <row r="1441" spans="1:9" ht="15.75" x14ac:dyDescent="0.25">
      <c r="A1441" s="160"/>
      <c r="B1441" s="159"/>
      <c r="C1441" s="159"/>
      <c r="D1441" s="159"/>
      <c r="E1441" s="161"/>
      <c r="F1441" s="162"/>
      <c r="G1441" s="311"/>
      <c r="H1441" s="312"/>
      <c r="I1441" s="163"/>
    </row>
    <row r="1442" spans="1:9" ht="15.75" x14ac:dyDescent="0.25">
      <c r="A1442" s="160"/>
      <c r="B1442" s="159"/>
      <c r="C1442" s="159"/>
      <c r="D1442" s="159"/>
      <c r="E1442" s="161"/>
      <c r="F1442" s="162"/>
      <c r="G1442" s="311"/>
      <c r="H1442" s="312"/>
      <c r="I1442" s="163"/>
    </row>
    <row r="1443" spans="1:9" ht="15.75" x14ac:dyDescent="0.25">
      <c r="A1443" s="160"/>
      <c r="B1443" s="159"/>
      <c r="C1443" s="159"/>
      <c r="D1443" s="159"/>
      <c r="E1443" s="161"/>
      <c r="F1443" s="162"/>
      <c r="G1443" s="311"/>
      <c r="H1443" s="312"/>
      <c r="I1443" s="163"/>
    </row>
    <row r="1444" spans="1:9" ht="15.75" x14ac:dyDescent="0.25">
      <c r="A1444" s="160"/>
      <c r="B1444" s="159"/>
      <c r="C1444" s="159"/>
      <c r="D1444" s="159"/>
      <c r="E1444" s="161"/>
      <c r="F1444" s="162"/>
      <c r="G1444" s="311"/>
      <c r="H1444" s="312"/>
      <c r="I1444" s="163"/>
    </row>
    <row r="1445" spans="1:9" ht="15.75" x14ac:dyDescent="0.25">
      <c r="A1445" s="160"/>
      <c r="B1445" s="159"/>
      <c r="C1445" s="159"/>
      <c r="D1445" s="159"/>
      <c r="E1445" s="161"/>
      <c r="F1445" s="162"/>
      <c r="G1445" s="311"/>
      <c r="H1445" s="312"/>
      <c r="I1445" s="163"/>
    </row>
    <row r="1446" spans="1:9" ht="15.75" x14ac:dyDescent="0.25">
      <c r="A1446" s="160"/>
      <c r="B1446" s="159"/>
      <c r="C1446" s="159"/>
      <c r="D1446" s="159"/>
      <c r="E1446" s="161"/>
      <c r="F1446" s="162"/>
      <c r="G1446" s="311"/>
      <c r="H1446" s="312"/>
      <c r="I1446" s="163"/>
    </row>
    <row r="1447" spans="1:9" ht="15.75" x14ac:dyDescent="0.25">
      <c r="A1447" s="160"/>
      <c r="B1447" s="159"/>
      <c r="C1447" s="159"/>
      <c r="D1447" s="159"/>
      <c r="E1447" s="161"/>
      <c r="F1447" s="162"/>
      <c r="G1447" s="311"/>
      <c r="H1447" s="312"/>
      <c r="I1447" s="163"/>
    </row>
    <row r="1448" spans="1:9" ht="15.75" x14ac:dyDescent="0.25">
      <c r="A1448" s="160"/>
      <c r="B1448" s="159"/>
      <c r="C1448" s="159"/>
      <c r="D1448" s="159"/>
      <c r="E1448" s="161"/>
      <c r="F1448" s="162"/>
      <c r="G1448" s="311"/>
      <c r="H1448" s="312"/>
      <c r="I1448" s="163"/>
    </row>
    <row r="1449" spans="1:9" ht="15.75" x14ac:dyDescent="0.25">
      <c r="A1449" s="160"/>
      <c r="B1449" s="159"/>
      <c r="C1449" s="159"/>
      <c r="D1449" s="159"/>
      <c r="E1449" s="161"/>
      <c r="F1449" s="162"/>
      <c r="G1449" s="311"/>
      <c r="H1449" s="312"/>
      <c r="I1449" s="163"/>
    </row>
    <row r="1450" spans="1:9" ht="15.75" x14ac:dyDescent="0.25">
      <c r="A1450" s="160"/>
      <c r="B1450" s="159"/>
      <c r="C1450" s="159"/>
      <c r="D1450" s="159"/>
      <c r="E1450" s="161"/>
      <c r="F1450" s="162"/>
      <c r="G1450" s="311"/>
      <c r="H1450" s="312"/>
      <c r="I1450" s="163"/>
    </row>
    <row r="1451" spans="1:9" ht="15.75" x14ac:dyDescent="0.25">
      <c r="A1451" s="160"/>
      <c r="B1451" s="159"/>
      <c r="C1451" s="159"/>
      <c r="D1451" s="159"/>
      <c r="E1451" s="161"/>
      <c r="F1451" s="162"/>
      <c r="G1451" s="311"/>
      <c r="H1451" s="312"/>
      <c r="I1451" s="163"/>
    </row>
    <row r="1452" spans="1:9" ht="15.75" x14ac:dyDescent="0.25">
      <c r="A1452" s="160"/>
      <c r="B1452" s="159"/>
      <c r="C1452" s="159"/>
      <c r="D1452" s="159"/>
      <c r="E1452" s="161"/>
      <c r="F1452" s="162"/>
      <c r="G1452" s="311"/>
      <c r="H1452" s="312"/>
      <c r="I1452" s="163"/>
    </row>
    <row r="1453" spans="1:9" ht="15.75" x14ac:dyDescent="0.25">
      <c r="A1453" s="160"/>
      <c r="B1453" s="159"/>
      <c r="C1453" s="159"/>
      <c r="D1453" s="159"/>
      <c r="E1453" s="161"/>
      <c r="F1453" s="162"/>
      <c r="G1453" s="311"/>
      <c r="H1453" s="312"/>
      <c r="I1453" s="163"/>
    </row>
    <row r="1454" spans="1:9" ht="15.75" x14ac:dyDescent="0.25">
      <c r="A1454" s="160"/>
      <c r="B1454" s="159"/>
      <c r="C1454" s="159"/>
      <c r="D1454" s="159"/>
      <c r="E1454" s="161"/>
      <c r="F1454" s="162"/>
      <c r="G1454" s="311"/>
      <c r="H1454" s="312"/>
      <c r="I1454" s="163"/>
    </row>
    <row r="1455" spans="1:9" ht="15.75" x14ac:dyDescent="0.25">
      <c r="A1455" s="160"/>
      <c r="B1455" s="159"/>
      <c r="C1455" s="159"/>
      <c r="D1455" s="159"/>
      <c r="E1455" s="161"/>
      <c r="F1455" s="162"/>
      <c r="G1455" s="311"/>
      <c r="H1455" s="312"/>
      <c r="I1455" s="163"/>
    </row>
    <row r="1456" spans="1:9" ht="15.75" x14ac:dyDescent="0.25">
      <c r="A1456" s="160"/>
      <c r="B1456" s="159"/>
      <c r="C1456" s="159"/>
      <c r="D1456" s="159"/>
      <c r="E1456" s="161"/>
      <c r="F1456" s="162"/>
      <c r="G1456" s="311"/>
      <c r="H1456" s="312"/>
      <c r="I1456" s="163"/>
    </row>
    <row r="1457" spans="1:9" ht="15.75" x14ac:dyDescent="0.25">
      <c r="A1457" s="160"/>
      <c r="B1457" s="159"/>
      <c r="C1457" s="159"/>
      <c r="D1457" s="159"/>
      <c r="E1457" s="161"/>
      <c r="F1457" s="162"/>
      <c r="G1457" s="311"/>
      <c r="H1457" s="312"/>
      <c r="I1457" s="163"/>
    </row>
    <row r="1458" spans="1:9" ht="15.75" x14ac:dyDescent="0.25">
      <c r="A1458" s="160"/>
      <c r="B1458" s="159"/>
      <c r="C1458" s="159"/>
      <c r="D1458" s="159"/>
      <c r="E1458" s="161"/>
      <c r="F1458" s="162"/>
      <c r="G1458" s="311"/>
      <c r="H1458" s="312"/>
      <c r="I1458" s="163"/>
    </row>
    <row r="1459" spans="1:9" ht="15.75" x14ac:dyDescent="0.25">
      <c r="A1459" s="160"/>
      <c r="B1459" s="159"/>
      <c r="C1459" s="159"/>
      <c r="D1459" s="159"/>
      <c r="E1459" s="161"/>
      <c r="F1459" s="162"/>
      <c r="G1459" s="311"/>
      <c r="H1459" s="312"/>
      <c r="I1459" s="163"/>
    </row>
    <row r="1460" spans="1:9" ht="15.75" x14ac:dyDescent="0.25">
      <c r="A1460" s="160"/>
      <c r="B1460" s="159"/>
      <c r="C1460" s="159"/>
      <c r="D1460" s="159"/>
      <c r="E1460" s="161"/>
      <c r="F1460" s="162"/>
      <c r="G1460" s="311"/>
      <c r="H1460" s="312"/>
      <c r="I1460" s="163"/>
    </row>
    <row r="1461" spans="1:9" ht="15.75" x14ac:dyDescent="0.25">
      <c r="A1461" s="160"/>
      <c r="B1461" s="159"/>
      <c r="C1461" s="159"/>
      <c r="D1461" s="159"/>
      <c r="E1461" s="161"/>
      <c r="F1461" s="162"/>
      <c r="G1461" s="311"/>
      <c r="H1461" s="312"/>
      <c r="I1461" s="163"/>
    </row>
    <row r="1462" spans="1:9" ht="15.75" x14ac:dyDescent="0.25">
      <c r="A1462" s="160"/>
      <c r="B1462" s="159"/>
      <c r="C1462" s="159"/>
      <c r="D1462" s="159"/>
      <c r="E1462" s="161"/>
      <c r="F1462" s="162"/>
      <c r="G1462" s="311"/>
      <c r="H1462" s="312"/>
      <c r="I1462" s="163"/>
    </row>
    <row r="1463" spans="1:9" ht="15.75" x14ac:dyDescent="0.25">
      <c r="A1463" s="160"/>
      <c r="B1463" s="159"/>
      <c r="C1463" s="159"/>
      <c r="D1463" s="159"/>
      <c r="E1463" s="161"/>
      <c r="F1463" s="162"/>
      <c r="G1463" s="311"/>
      <c r="H1463" s="312"/>
      <c r="I1463" s="163"/>
    </row>
    <row r="1464" spans="1:9" ht="15.75" x14ac:dyDescent="0.25">
      <c r="A1464" s="160"/>
      <c r="B1464" s="159"/>
      <c r="C1464" s="159"/>
      <c r="D1464" s="159"/>
      <c r="E1464" s="161"/>
      <c r="F1464" s="162"/>
      <c r="G1464" s="311"/>
      <c r="H1464" s="312"/>
      <c r="I1464" s="163"/>
    </row>
    <row r="1465" spans="1:9" ht="15.75" x14ac:dyDescent="0.25">
      <c r="A1465" s="160"/>
      <c r="B1465" s="159"/>
      <c r="C1465" s="159"/>
      <c r="D1465" s="159"/>
      <c r="E1465" s="161"/>
      <c r="F1465" s="162"/>
      <c r="G1465" s="311"/>
      <c r="H1465" s="312"/>
      <c r="I1465" s="163"/>
    </row>
    <row r="1466" spans="1:9" ht="15.75" x14ac:dyDescent="0.25">
      <c r="A1466" s="160"/>
      <c r="B1466" s="159"/>
      <c r="C1466" s="159"/>
      <c r="D1466" s="159"/>
      <c r="E1466" s="161"/>
      <c r="F1466" s="162"/>
      <c r="G1466" s="311"/>
      <c r="H1466" s="312"/>
      <c r="I1466" s="163"/>
    </row>
    <row r="1467" spans="1:9" ht="15.75" x14ac:dyDescent="0.25">
      <c r="A1467" s="160"/>
      <c r="B1467" s="159"/>
      <c r="C1467" s="159"/>
      <c r="D1467" s="159"/>
      <c r="E1467" s="161"/>
      <c r="F1467" s="162"/>
      <c r="G1467" s="311"/>
      <c r="H1467" s="312"/>
      <c r="I1467" s="163"/>
    </row>
    <row r="1468" spans="1:9" ht="15.75" x14ac:dyDescent="0.25">
      <c r="A1468" s="160"/>
      <c r="B1468" s="159"/>
      <c r="C1468" s="159"/>
      <c r="D1468" s="159"/>
      <c r="E1468" s="161"/>
      <c r="F1468" s="162"/>
      <c r="G1468" s="311"/>
      <c r="H1468" s="312"/>
      <c r="I1468" s="163"/>
    </row>
    <row r="1469" spans="1:9" ht="15.75" x14ac:dyDescent="0.25">
      <c r="A1469" s="160"/>
      <c r="B1469" s="159"/>
      <c r="C1469" s="159"/>
      <c r="D1469" s="159"/>
      <c r="E1469" s="161"/>
      <c r="F1469" s="162"/>
      <c r="G1469" s="311"/>
      <c r="H1469" s="312"/>
      <c r="I1469" s="163"/>
    </row>
    <row r="1470" spans="1:9" ht="15.75" x14ac:dyDescent="0.25">
      <c r="A1470" s="160"/>
      <c r="B1470" s="159"/>
      <c r="C1470" s="159"/>
      <c r="D1470" s="159"/>
      <c r="E1470" s="161"/>
      <c r="F1470" s="162"/>
      <c r="G1470" s="311"/>
      <c r="H1470" s="312"/>
      <c r="I1470" s="163"/>
    </row>
    <row r="1471" spans="1:9" ht="15.75" x14ac:dyDescent="0.25">
      <c r="A1471" s="160"/>
      <c r="B1471" s="159"/>
      <c r="C1471" s="159"/>
      <c r="D1471" s="159"/>
      <c r="E1471" s="161"/>
      <c r="F1471" s="162"/>
      <c r="G1471" s="311"/>
      <c r="H1471" s="312"/>
      <c r="I1471" s="163"/>
    </row>
    <row r="1472" spans="1:9" ht="15.75" x14ac:dyDescent="0.25">
      <c r="A1472" s="160"/>
      <c r="B1472" s="159"/>
      <c r="C1472" s="159"/>
      <c r="D1472" s="159"/>
      <c r="E1472" s="161"/>
      <c r="F1472" s="162"/>
      <c r="G1472" s="311"/>
      <c r="H1472" s="312"/>
      <c r="I1472" s="163"/>
    </row>
    <row r="1473" spans="1:9" ht="15.75" x14ac:dyDescent="0.25">
      <c r="A1473" s="160"/>
      <c r="B1473" s="159"/>
      <c r="C1473" s="159"/>
      <c r="D1473" s="159"/>
      <c r="E1473" s="161"/>
      <c r="F1473" s="162"/>
      <c r="G1473" s="311"/>
      <c r="H1473" s="312"/>
      <c r="I1473" s="163"/>
    </row>
    <row r="1474" spans="1:9" ht="15.75" x14ac:dyDescent="0.25">
      <c r="A1474" s="160"/>
      <c r="B1474" s="159"/>
      <c r="C1474" s="159"/>
      <c r="D1474" s="159"/>
      <c r="E1474" s="161"/>
      <c r="F1474" s="162"/>
      <c r="G1474" s="311"/>
      <c r="H1474" s="312"/>
      <c r="I1474" s="163"/>
    </row>
    <row r="1475" spans="1:9" ht="15.75" x14ac:dyDescent="0.25">
      <c r="A1475" s="160"/>
      <c r="B1475" s="159"/>
      <c r="C1475" s="159"/>
      <c r="D1475" s="159"/>
      <c r="E1475" s="161"/>
      <c r="F1475" s="162"/>
      <c r="G1475" s="311"/>
      <c r="H1475" s="312"/>
      <c r="I1475" s="163"/>
    </row>
    <row r="1476" spans="1:9" ht="15.75" x14ac:dyDescent="0.25">
      <c r="A1476" s="160"/>
      <c r="B1476" s="159"/>
      <c r="C1476" s="159"/>
      <c r="D1476" s="159"/>
      <c r="E1476" s="161"/>
      <c r="F1476" s="162"/>
      <c r="G1476" s="311"/>
      <c r="H1476" s="312"/>
      <c r="I1476" s="163"/>
    </row>
    <row r="1477" spans="1:9" ht="15.75" x14ac:dyDescent="0.25">
      <c r="A1477" s="160"/>
      <c r="B1477" s="159"/>
      <c r="C1477" s="159"/>
      <c r="D1477" s="159"/>
      <c r="E1477" s="161"/>
      <c r="F1477" s="162"/>
      <c r="G1477" s="311"/>
      <c r="H1477" s="312"/>
      <c r="I1477" s="163"/>
    </row>
    <row r="1478" spans="1:9" ht="15.75" x14ac:dyDescent="0.25">
      <c r="A1478" s="160"/>
      <c r="B1478" s="159"/>
      <c r="C1478" s="159"/>
      <c r="D1478" s="159"/>
      <c r="E1478" s="161"/>
      <c r="F1478" s="162"/>
      <c r="G1478" s="311"/>
      <c r="H1478" s="312"/>
      <c r="I1478" s="163"/>
    </row>
    <row r="1479" spans="1:9" ht="15.75" x14ac:dyDescent="0.25">
      <c r="A1479" s="160"/>
      <c r="B1479" s="159"/>
      <c r="C1479" s="159"/>
      <c r="D1479" s="159"/>
      <c r="E1479" s="161"/>
      <c r="F1479" s="162"/>
      <c r="G1479" s="311"/>
      <c r="H1479" s="312"/>
      <c r="I1479" s="163"/>
    </row>
    <row r="1480" spans="1:9" ht="15.75" x14ac:dyDescent="0.25">
      <c r="A1480" s="160"/>
      <c r="B1480" s="159"/>
      <c r="C1480" s="159"/>
      <c r="D1480" s="159"/>
      <c r="E1480" s="161"/>
      <c r="F1480" s="162"/>
      <c r="G1480" s="311"/>
      <c r="H1480" s="312"/>
      <c r="I1480" s="163"/>
    </row>
    <row r="1481" spans="1:9" ht="15.75" x14ac:dyDescent="0.25">
      <c r="A1481" s="160"/>
      <c r="B1481" s="159"/>
      <c r="C1481" s="159"/>
      <c r="D1481" s="159"/>
      <c r="E1481" s="161"/>
      <c r="F1481" s="162"/>
      <c r="G1481" s="311"/>
      <c r="H1481" s="312"/>
      <c r="I1481" s="163"/>
    </row>
    <row r="1482" spans="1:9" ht="15.75" x14ac:dyDescent="0.25">
      <c r="A1482" s="160"/>
      <c r="B1482" s="159"/>
      <c r="C1482" s="159"/>
      <c r="D1482" s="159"/>
      <c r="E1482" s="161"/>
      <c r="F1482" s="162"/>
      <c r="G1482" s="311"/>
      <c r="H1482" s="312"/>
      <c r="I1482" s="163"/>
    </row>
    <row r="1483" spans="1:9" ht="15.75" x14ac:dyDescent="0.25">
      <c r="A1483" s="160"/>
      <c r="B1483" s="159"/>
      <c r="C1483" s="159"/>
      <c r="D1483" s="159"/>
      <c r="E1483" s="161"/>
      <c r="F1483" s="162"/>
      <c r="G1483" s="311"/>
      <c r="H1483" s="312"/>
      <c r="I1483" s="163"/>
    </row>
    <row r="1484" spans="1:9" ht="15.75" x14ac:dyDescent="0.25">
      <c r="A1484" s="160"/>
      <c r="B1484" s="159"/>
      <c r="C1484" s="159"/>
      <c r="D1484" s="159"/>
      <c r="E1484" s="161"/>
      <c r="F1484" s="162"/>
      <c r="G1484" s="311"/>
      <c r="H1484" s="312"/>
      <c r="I1484" s="163"/>
    </row>
    <row r="1485" spans="1:9" ht="15.75" x14ac:dyDescent="0.25">
      <c r="A1485" s="160"/>
      <c r="B1485" s="159"/>
      <c r="C1485" s="159"/>
      <c r="D1485" s="159"/>
      <c r="E1485" s="161"/>
      <c r="F1485" s="162"/>
      <c r="G1485" s="311"/>
      <c r="H1485" s="312"/>
      <c r="I1485" s="163"/>
    </row>
    <row r="1486" spans="1:9" ht="15.75" x14ac:dyDescent="0.25">
      <c r="A1486" s="160"/>
      <c r="B1486" s="159"/>
      <c r="C1486" s="159"/>
      <c r="D1486" s="159"/>
      <c r="E1486" s="161"/>
      <c r="F1486" s="162"/>
      <c r="G1486" s="311"/>
      <c r="H1486" s="312"/>
      <c r="I1486" s="163"/>
    </row>
    <row r="1487" spans="1:9" ht="15.75" x14ac:dyDescent="0.25">
      <c r="A1487" s="160"/>
      <c r="B1487" s="159"/>
      <c r="C1487" s="159"/>
      <c r="D1487" s="159"/>
      <c r="E1487" s="161"/>
      <c r="F1487" s="162"/>
      <c r="G1487" s="311"/>
      <c r="H1487" s="312"/>
      <c r="I1487" s="163"/>
    </row>
    <row r="1488" spans="1:9" ht="15.75" x14ac:dyDescent="0.25">
      <c r="A1488" s="160"/>
      <c r="B1488" s="159"/>
      <c r="C1488" s="159"/>
      <c r="D1488" s="159"/>
      <c r="E1488" s="161"/>
      <c r="F1488" s="162"/>
      <c r="G1488" s="311"/>
      <c r="H1488" s="312"/>
      <c r="I1488" s="163"/>
    </row>
    <row r="1489" spans="1:9" ht="15.75" x14ac:dyDescent="0.25">
      <c r="A1489" s="160"/>
      <c r="B1489" s="159"/>
      <c r="C1489" s="159"/>
      <c r="D1489" s="159"/>
      <c r="E1489" s="161"/>
      <c r="F1489" s="162"/>
      <c r="G1489" s="311"/>
      <c r="H1489" s="312"/>
      <c r="I1489" s="163"/>
    </row>
    <row r="1490" spans="1:9" ht="15.75" x14ac:dyDescent="0.25">
      <c r="A1490" s="160"/>
      <c r="B1490" s="159"/>
      <c r="C1490" s="159"/>
      <c r="D1490" s="159"/>
      <c r="E1490" s="161"/>
      <c r="F1490" s="162"/>
      <c r="G1490" s="311"/>
      <c r="H1490" s="312"/>
      <c r="I1490" s="163"/>
    </row>
    <row r="1491" spans="1:9" ht="15.75" x14ac:dyDescent="0.25">
      <c r="A1491" s="160"/>
      <c r="B1491" s="159"/>
      <c r="C1491" s="159"/>
      <c r="D1491" s="159"/>
      <c r="E1491" s="161"/>
      <c r="F1491" s="162"/>
      <c r="G1491" s="311"/>
      <c r="H1491" s="312"/>
      <c r="I1491" s="163"/>
    </row>
    <row r="1492" spans="1:9" ht="15.75" x14ac:dyDescent="0.25">
      <c r="A1492" s="160"/>
      <c r="B1492" s="159"/>
      <c r="C1492" s="159"/>
      <c r="D1492" s="159"/>
      <c r="E1492" s="161"/>
      <c r="F1492" s="162"/>
      <c r="G1492" s="311"/>
      <c r="H1492" s="312"/>
      <c r="I1492" s="163"/>
    </row>
    <row r="1493" spans="1:9" ht="15.75" x14ac:dyDescent="0.25">
      <c r="A1493" s="160"/>
      <c r="B1493" s="159"/>
      <c r="C1493" s="159"/>
      <c r="D1493" s="159"/>
      <c r="E1493" s="161"/>
      <c r="F1493" s="162"/>
      <c r="G1493" s="311"/>
      <c r="H1493" s="312"/>
      <c r="I1493" s="163"/>
    </row>
    <row r="1494" spans="1:9" ht="15.75" x14ac:dyDescent="0.25">
      <c r="A1494" s="160"/>
      <c r="B1494" s="159"/>
      <c r="C1494" s="159"/>
      <c r="D1494" s="159"/>
      <c r="E1494" s="161"/>
      <c r="F1494" s="162"/>
      <c r="G1494" s="311"/>
      <c r="H1494" s="312"/>
      <c r="I1494" s="163"/>
    </row>
    <row r="1495" spans="1:9" ht="15.75" x14ac:dyDescent="0.25">
      <c r="A1495" s="160"/>
      <c r="B1495" s="159"/>
      <c r="C1495" s="159"/>
      <c r="D1495" s="159"/>
      <c r="E1495" s="161"/>
      <c r="F1495" s="162"/>
      <c r="G1495" s="311"/>
      <c r="H1495" s="312"/>
      <c r="I1495" s="163"/>
    </row>
    <row r="1496" spans="1:9" ht="15.75" x14ac:dyDescent="0.25">
      <c r="A1496" s="160"/>
      <c r="B1496" s="159"/>
      <c r="C1496" s="159"/>
      <c r="D1496" s="159"/>
      <c r="E1496" s="161"/>
      <c r="F1496" s="162"/>
      <c r="G1496" s="311"/>
      <c r="H1496" s="312"/>
      <c r="I1496" s="163"/>
    </row>
    <row r="1497" spans="1:9" ht="15.75" x14ac:dyDescent="0.25">
      <c r="A1497" s="160"/>
      <c r="B1497" s="159"/>
      <c r="C1497" s="159"/>
      <c r="D1497" s="159"/>
      <c r="E1497" s="161"/>
      <c r="F1497" s="162"/>
      <c r="G1497" s="311"/>
      <c r="H1497" s="312"/>
      <c r="I1497" s="163"/>
    </row>
    <row r="1498" spans="1:9" ht="15.75" x14ac:dyDescent="0.25">
      <c r="A1498" s="160"/>
      <c r="B1498" s="159"/>
      <c r="C1498" s="159"/>
      <c r="D1498" s="159"/>
      <c r="E1498" s="161"/>
      <c r="F1498" s="162"/>
      <c r="G1498" s="311"/>
      <c r="H1498" s="312"/>
      <c r="I1498" s="163"/>
    </row>
    <row r="1499" spans="1:9" ht="15.75" x14ac:dyDescent="0.25">
      <c r="A1499" s="160"/>
      <c r="B1499" s="159"/>
      <c r="C1499" s="159"/>
      <c r="D1499" s="159"/>
      <c r="E1499" s="161"/>
      <c r="F1499" s="162"/>
      <c r="G1499" s="311"/>
      <c r="H1499" s="312"/>
      <c r="I1499" s="163"/>
    </row>
    <row r="1500" spans="1:9" ht="15.75" x14ac:dyDescent="0.25">
      <c r="A1500" s="160"/>
      <c r="B1500" s="159"/>
      <c r="C1500" s="159"/>
      <c r="D1500" s="159"/>
      <c r="E1500" s="161"/>
      <c r="F1500" s="162"/>
      <c r="G1500" s="311"/>
      <c r="H1500" s="312"/>
      <c r="I1500" s="163"/>
    </row>
    <row r="1501" spans="1:9" ht="15.75" x14ac:dyDescent="0.25">
      <c r="A1501" s="160"/>
      <c r="B1501" s="159"/>
      <c r="C1501" s="159"/>
      <c r="D1501" s="159"/>
      <c r="E1501" s="161"/>
      <c r="F1501" s="162"/>
      <c r="G1501" s="311"/>
      <c r="H1501" s="312"/>
      <c r="I1501" s="163"/>
    </row>
    <row r="1502" spans="1:9" ht="15.75" x14ac:dyDescent="0.25">
      <c r="A1502" s="160"/>
      <c r="B1502" s="159"/>
      <c r="C1502" s="159"/>
      <c r="D1502" s="159"/>
      <c r="E1502" s="161"/>
      <c r="F1502" s="162"/>
      <c r="G1502" s="311"/>
      <c r="H1502" s="312"/>
      <c r="I1502" s="163"/>
    </row>
    <row r="1503" spans="1:9" ht="15.75" x14ac:dyDescent="0.25">
      <c r="A1503" s="160"/>
      <c r="B1503" s="159"/>
      <c r="C1503" s="159"/>
      <c r="D1503" s="159"/>
      <c r="E1503" s="161"/>
      <c r="F1503" s="162"/>
      <c r="G1503" s="311"/>
      <c r="H1503" s="312"/>
      <c r="I1503" s="163"/>
    </row>
    <row r="1504" spans="1:9" ht="15.75" x14ac:dyDescent="0.25">
      <c r="A1504" s="160"/>
      <c r="B1504" s="159"/>
      <c r="C1504" s="159"/>
      <c r="D1504" s="159"/>
      <c r="E1504" s="161"/>
      <c r="F1504" s="162"/>
      <c r="G1504" s="311"/>
      <c r="H1504" s="312"/>
      <c r="I1504" s="163"/>
    </row>
    <row r="1505" spans="1:9" ht="15.75" x14ac:dyDescent="0.25">
      <c r="A1505" s="160"/>
      <c r="B1505" s="159"/>
      <c r="C1505" s="159"/>
      <c r="D1505" s="159"/>
      <c r="E1505" s="161"/>
      <c r="F1505" s="162"/>
      <c r="G1505" s="311"/>
      <c r="H1505" s="312"/>
      <c r="I1505" s="163"/>
    </row>
    <row r="1506" spans="1:9" ht="15.75" x14ac:dyDescent="0.25">
      <c r="A1506" s="160"/>
      <c r="B1506" s="159"/>
      <c r="C1506" s="159"/>
      <c r="D1506" s="159"/>
      <c r="E1506" s="161"/>
      <c r="F1506" s="162"/>
      <c r="G1506" s="311"/>
      <c r="H1506" s="312"/>
      <c r="I1506" s="163"/>
    </row>
    <row r="1507" spans="1:9" ht="15.75" x14ac:dyDescent="0.25">
      <c r="A1507" s="160"/>
      <c r="B1507" s="159"/>
      <c r="C1507" s="159"/>
      <c r="D1507" s="159"/>
      <c r="E1507" s="161"/>
      <c r="F1507" s="162"/>
      <c r="G1507" s="311"/>
      <c r="H1507" s="312"/>
      <c r="I1507" s="163"/>
    </row>
    <row r="1508" spans="1:9" ht="15.75" x14ac:dyDescent="0.25">
      <c r="A1508" s="160"/>
      <c r="B1508" s="159"/>
      <c r="C1508" s="159"/>
      <c r="D1508" s="159"/>
      <c r="E1508" s="161"/>
      <c r="F1508" s="162"/>
      <c r="G1508" s="311"/>
      <c r="H1508" s="312"/>
      <c r="I1508" s="163"/>
    </row>
    <row r="1509" spans="1:9" ht="15.75" x14ac:dyDescent="0.25">
      <c r="A1509" s="160"/>
      <c r="B1509" s="159"/>
      <c r="C1509" s="159"/>
      <c r="D1509" s="159"/>
      <c r="E1509" s="161"/>
      <c r="F1509" s="162"/>
      <c r="G1509" s="311"/>
      <c r="H1509" s="312"/>
      <c r="I1509" s="163"/>
    </row>
    <row r="1510" spans="1:9" ht="15.75" x14ac:dyDescent="0.25">
      <c r="A1510" s="160"/>
      <c r="B1510" s="159"/>
      <c r="C1510" s="159"/>
      <c r="D1510" s="159"/>
      <c r="E1510" s="161"/>
      <c r="F1510" s="162"/>
      <c r="G1510" s="311"/>
      <c r="H1510" s="312"/>
      <c r="I1510" s="163"/>
    </row>
    <row r="1511" spans="1:9" ht="15.75" x14ac:dyDescent="0.25">
      <c r="A1511" s="160"/>
      <c r="B1511" s="159"/>
      <c r="C1511" s="159"/>
      <c r="D1511" s="159"/>
      <c r="E1511" s="161"/>
      <c r="F1511" s="162"/>
      <c r="G1511" s="311"/>
      <c r="H1511" s="312"/>
      <c r="I1511" s="163"/>
    </row>
    <row r="1512" spans="1:9" ht="15.75" x14ac:dyDescent="0.25">
      <c r="A1512" s="160"/>
      <c r="B1512" s="159"/>
      <c r="C1512" s="159"/>
      <c r="D1512" s="159"/>
      <c r="E1512" s="161"/>
      <c r="F1512" s="162"/>
      <c r="G1512" s="311"/>
      <c r="H1512" s="312"/>
      <c r="I1512" s="163"/>
    </row>
    <row r="1513" spans="1:9" ht="15.75" x14ac:dyDescent="0.25">
      <c r="A1513" s="160"/>
      <c r="B1513" s="159"/>
      <c r="C1513" s="159"/>
      <c r="D1513" s="159"/>
      <c r="E1513" s="161"/>
      <c r="F1513" s="162"/>
      <c r="G1513" s="311"/>
      <c r="H1513" s="312"/>
      <c r="I1513" s="163"/>
    </row>
    <row r="1514" spans="1:9" ht="15.75" x14ac:dyDescent="0.25">
      <c r="A1514" s="160"/>
      <c r="B1514" s="159"/>
      <c r="C1514" s="159"/>
      <c r="D1514" s="159"/>
      <c r="E1514" s="161"/>
      <c r="F1514" s="162"/>
      <c r="G1514" s="311"/>
      <c r="H1514" s="312"/>
      <c r="I1514" s="163"/>
    </row>
    <row r="1515" spans="1:9" ht="15.75" x14ac:dyDescent="0.25">
      <c r="A1515" s="160"/>
      <c r="B1515" s="159"/>
      <c r="C1515" s="159"/>
      <c r="D1515" s="159"/>
      <c r="E1515" s="161"/>
      <c r="F1515" s="162"/>
      <c r="G1515" s="311"/>
      <c r="H1515" s="312"/>
      <c r="I1515" s="163"/>
    </row>
    <row r="1516" spans="1:9" ht="15.75" x14ac:dyDescent="0.25">
      <c r="A1516" s="160"/>
      <c r="B1516" s="159"/>
      <c r="C1516" s="159"/>
      <c r="D1516" s="159"/>
      <c r="E1516" s="161"/>
      <c r="F1516" s="162"/>
      <c r="G1516" s="311"/>
      <c r="H1516" s="312"/>
      <c r="I1516" s="163"/>
    </row>
    <row r="1517" spans="1:9" ht="15.75" x14ac:dyDescent="0.25">
      <c r="A1517" s="160"/>
      <c r="B1517" s="159"/>
      <c r="C1517" s="159"/>
      <c r="D1517" s="159"/>
      <c r="E1517" s="161"/>
      <c r="F1517" s="162"/>
      <c r="G1517" s="311"/>
      <c r="H1517" s="312"/>
      <c r="I1517" s="163"/>
    </row>
    <row r="1518" spans="1:9" ht="15.75" x14ac:dyDescent="0.25">
      <c r="A1518" s="160"/>
      <c r="B1518" s="159"/>
      <c r="C1518" s="159"/>
      <c r="D1518" s="159"/>
      <c r="E1518" s="161"/>
      <c r="F1518" s="162"/>
      <c r="G1518" s="311"/>
      <c r="H1518" s="312"/>
      <c r="I1518" s="163"/>
    </row>
    <row r="1519" spans="1:9" ht="15.75" thickBot="1" x14ac:dyDescent="0.25">
      <c r="A1519" s="111"/>
      <c r="B1519" s="89"/>
      <c r="C1519" s="89"/>
      <c r="D1519" s="89"/>
      <c r="E1519" s="90"/>
      <c r="F1519" s="91"/>
      <c r="G1519" s="313"/>
      <c r="H1519" s="314"/>
      <c r="I1519" s="65"/>
    </row>
    <row r="1520" spans="1:9" x14ac:dyDescent="0.2">
      <c r="A1520" s="92" t="s">
        <v>41</v>
      </c>
      <c r="B1520" s="92" t="s">
        <v>41</v>
      </c>
      <c r="C1520" s="92" t="s">
        <v>41</v>
      </c>
      <c r="D1520" s="92" t="s">
        <v>41</v>
      </c>
      <c r="E1520" s="93" t="s">
        <v>41</v>
      </c>
      <c r="F1520" s="94" t="s">
        <v>41</v>
      </c>
      <c r="G1520" s="73" t="s">
        <v>41</v>
      </c>
      <c r="H1520" s="15"/>
      <c r="I1520" s="63" t="s">
        <v>41</v>
      </c>
    </row>
    <row r="1521" spans="1:6" x14ac:dyDescent="0.2">
      <c r="A1521" s="95"/>
      <c r="B1521" s="95"/>
      <c r="C1521" s="95"/>
      <c r="D1521" s="95"/>
      <c r="E1521" s="95"/>
      <c r="F1521" s="95"/>
    </row>
    <row r="1522" spans="1:6" x14ac:dyDescent="0.2">
      <c r="A1522" s="95"/>
      <c r="B1522" s="95"/>
      <c r="C1522" s="95"/>
      <c r="D1522" s="95"/>
      <c r="E1522" s="95"/>
      <c r="F1522" s="95"/>
    </row>
  </sheetData>
  <sheetProtection algorithmName="SHA-512" hashValue="Hotm9uqy8f8ZPtUg8Z/XsCeCel7AnLi/iONUoPgJOGIltEHMYMtDHxQR0td6KqDpgrNVvXqHTY0xHjFZEC4UmQ==" saltValue="Obg+m0D2g/aVafhC4yW7Yg==" spinCount="100000" sheet="1" objects="1" scenarios="1"/>
  <mergeCells count="1505">
    <mergeCell ref="G1518:H1518"/>
    <mergeCell ref="G1519:H1519"/>
    <mergeCell ref="G1515:H1515"/>
    <mergeCell ref="G1516:H1516"/>
    <mergeCell ref="G1517:H1517"/>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list" allowBlank="1" showInputMessage="1" showErrorMessage="1" errorTitle="Input Error " error="You must enter &quot;Yes&quot; or &quot;No&quot;" sqref="G15:G1519">
      <formula1>$Y$1:$Y$3</formula1>
    </dataValidation>
    <dataValidation type="date" allowBlank="1" showInputMessage="1" showErrorMessage="1" errorTitle="ENTRY ERROR" error="Only include payments that you actually made between January 1 and December 31 of the tax year, regardless of when the payment was due." sqref="A15:A1519">
      <formula1>DATEVALUE("1/1/"&amp;YEAR(NOW())-1)</formula1>
      <formula2>DATEVALUE("12/31/"&amp;YEAR(NOW())-1)</formula2>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1520"/>
  <sheetViews>
    <sheetView showGridLines="0" zoomScaleNormal="100" zoomScaleSheetLayoutView="100" workbookViewId="0">
      <selection activeCell="N33" sqref="N33"/>
    </sheetView>
  </sheetViews>
  <sheetFormatPr defaultRowHeight="15" x14ac:dyDescent="0.2"/>
  <cols>
    <col min="1" max="1" width="8.33203125" customWidth="1"/>
    <col min="2" max="2" width="8.109375" customWidth="1"/>
    <col min="3" max="3" width="11" customWidth="1"/>
    <col min="4" max="4" width="23.44140625" customWidth="1"/>
    <col min="5" max="5" width="12.5546875" customWidth="1"/>
    <col min="6" max="6" width="6.6640625" customWidth="1"/>
    <col min="7" max="7" width="7.6640625" customWidth="1"/>
    <col min="8" max="8" width="7.88671875" customWidth="1"/>
    <col min="9" max="9" width="13.88671875" style="60" customWidth="1"/>
  </cols>
  <sheetData>
    <row r="1" spans="1:25" ht="12.75" customHeight="1" x14ac:dyDescent="0.2">
      <c r="A1" s="2" t="s">
        <v>4</v>
      </c>
      <c r="B1" s="3" t="s">
        <v>3</v>
      </c>
      <c r="C1" s="4"/>
      <c r="D1" s="4"/>
      <c r="E1" s="4"/>
      <c r="F1" s="4"/>
      <c r="G1" s="4"/>
      <c r="H1" s="4"/>
      <c r="I1" s="59"/>
      <c r="M1" s="75" t="s">
        <v>75</v>
      </c>
      <c r="N1" s="75" t="s">
        <v>17</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WEST VIRGINIA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West Virginia, or imposed by an combination of cities, counties or other political subdivisions of West Virginia.</v>
      </c>
      <c r="B6" s="52"/>
      <c r="C6" s="52"/>
      <c r="D6" s="49"/>
      <c r="E6" s="49"/>
      <c r="F6" s="50"/>
      <c r="G6" s="50"/>
      <c r="H6" s="50"/>
      <c r="I6" s="143"/>
    </row>
    <row r="7" spans="1:25" s="51" customFormat="1" ht="12.75" customHeight="1" x14ac:dyDescent="0.25">
      <c r="A7" s="83" t="s">
        <v>57</v>
      </c>
      <c r="B7" s="52"/>
      <c r="C7" s="52"/>
      <c r="D7" s="49"/>
      <c r="E7" s="49"/>
      <c r="F7" s="50"/>
      <c r="G7" s="50"/>
      <c r="H7" s="50"/>
      <c r="I7" s="143"/>
    </row>
    <row r="8" spans="1:25" s="51" customFormat="1" ht="12.75" customHeight="1" x14ac:dyDescent="0.25">
      <c r="A8" s="82" t="s">
        <v>58</v>
      </c>
      <c r="B8" s="52"/>
      <c r="C8" s="52"/>
      <c r="D8" s="49"/>
      <c r="E8" s="49"/>
      <c r="F8" s="50"/>
      <c r="G8" s="50"/>
      <c r="H8" s="50"/>
      <c r="I8" s="143"/>
    </row>
    <row r="9" spans="1:25" s="51" customFormat="1" ht="1.5" customHeight="1" x14ac:dyDescent="0.25">
      <c r="A9" s="82"/>
      <c r="B9" s="52"/>
      <c r="C9" s="52"/>
      <c r="D9" s="49"/>
      <c r="E9" s="49"/>
      <c r="F9" s="50"/>
      <c r="G9" s="50"/>
      <c r="H9" s="50"/>
      <c r="I9" s="143"/>
    </row>
    <row r="10" spans="1:25" s="51" customFormat="1" ht="1.5" customHeight="1" x14ac:dyDescent="0.25">
      <c r="A10" s="82"/>
      <c r="B10" s="52"/>
      <c r="C10" s="52"/>
      <c r="D10" s="49"/>
      <c r="E10" s="49"/>
      <c r="F10" s="50"/>
      <c r="G10" s="50"/>
      <c r="H10" s="50"/>
      <c r="I10" s="143"/>
    </row>
    <row r="11" spans="1:25" s="51" customFormat="1" ht="1.5" customHeight="1" x14ac:dyDescent="0.25">
      <c r="A11" s="82"/>
      <c r="B11" s="52"/>
      <c r="C11" s="52"/>
      <c r="D11" s="49"/>
      <c r="E11" s="49"/>
      <c r="F11" s="50"/>
      <c r="G11" s="50"/>
      <c r="H11" s="50"/>
      <c r="I11" s="143"/>
    </row>
    <row r="12" spans="1:25" s="51" customFormat="1" ht="1.5" customHeight="1" x14ac:dyDescent="0.25">
      <c r="A12" s="82"/>
      <c r="B12" s="52"/>
      <c r="C12" s="52"/>
      <c r="D12" s="49"/>
      <c r="E12" s="49"/>
      <c r="F12" s="50"/>
      <c r="G12" s="50"/>
      <c r="H12" s="50"/>
      <c r="I12" s="143"/>
    </row>
    <row r="13" spans="1:25" ht="6" customHeight="1" thickBot="1" x14ac:dyDescent="0.25">
      <c r="A13" s="56"/>
      <c r="B13" s="56"/>
      <c r="C13" s="56"/>
      <c r="I13" s="144"/>
    </row>
    <row r="14" spans="1:25" ht="47.25" x14ac:dyDescent="0.25">
      <c r="A14" s="44" t="s">
        <v>35</v>
      </c>
      <c r="B14" s="45" t="s">
        <v>31</v>
      </c>
      <c r="C14" s="45" t="s">
        <v>142</v>
      </c>
      <c r="D14" s="45" t="s">
        <v>33</v>
      </c>
      <c r="E14" s="47" t="s">
        <v>44</v>
      </c>
      <c r="F14" s="48"/>
      <c r="G14" s="315" t="str">
        <f>"Does "&amp;UPPER(TRIM($N$1))&amp;" allow a state tax credit for this municipal payment?"</f>
        <v>Does WEST VIRGINIA allow a state tax credit for this municipal payment?</v>
      </c>
      <c r="H14" s="316"/>
      <c r="I14" s="46" t="s">
        <v>34</v>
      </c>
    </row>
    <row r="15" spans="1:25" ht="15.75" x14ac:dyDescent="0.25">
      <c r="A15" s="160"/>
      <c r="B15" s="159"/>
      <c r="C15" s="159"/>
      <c r="D15" s="159"/>
      <c r="E15" s="161"/>
      <c r="F15" s="162"/>
      <c r="G15" s="311"/>
      <c r="H15" s="312"/>
      <c r="I15" s="163"/>
    </row>
    <row r="16" spans="1:25" ht="12.75" customHeight="1" x14ac:dyDescent="0.25">
      <c r="A16" s="160"/>
      <c r="B16" s="159"/>
      <c r="C16" s="159"/>
      <c r="D16" s="159"/>
      <c r="E16" s="161"/>
      <c r="F16" s="162"/>
      <c r="G16" s="311"/>
      <c r="H16" s="312"/>
      <c r="I16" s="163"/>
    </row>
    <row r="17" spans="1:9" ht="12.75" customHeight="1" x14ac:dyDescent="0.25">
      <c r="A17" s="160"/>
      <c r="B17" s="159"/>
      <c r="C17" s="159"/>
      <c r="D17" s="159"/>
      <c r="E17" s="161"/>
      <c r="F17" s="162"/>
      <c r="G17" s="311"/>
      <c r="H17" s="312"/>
      <c r="I17" s="163"/>
    </row>
    <row r="18" spans="1:9" ht="12.75" customHeight="1" x14ac:dyDescent="0.25">
      <c r="A18" s="160"/>
      <c r="B18" s="159"/>
      <c r="C18" s="159"/>
      <c r="D18" s="159"/>
      <c r="E18" s="161"/>
      <c r="F18" s="162"/>
      <c r="G18" s="311"/>
      <c r="H18" s="312"/>
      <c r="I18" s="163"/>
    </row>
    <row r="19" spans="1:9" ht="12.75" customHeight="1" x14ac:dyDescent="0.25">
      <c r="A19" s="160"/>
      <c r="B19" s="159"/>
      <c r="C19" s="159"/>
      <c r="D19" s="159"/>
      <c r="E19" s="161"/>
      <c r="F19" s="162"/>
      <c r="G19" s="311"/>
      <c r="H19" s="312"/>
      <c r="I19" s="163"/>
    </row>
    <row r="20" spans="1:9" ht="12.75" customHeight="1" x14ac:dyDescent="0.25">
      <c r="A20" s="160"/>
      <c r="B20" s="159"/>
      <c r="C20" s="159"/>
      <c r="D20" s="159"/>
      <c r="E20" s="161"/>
      <c r="F20" s="162"/>
      <c r="G20" s="311"/>
      <c r="H20" s="312"/>
      <c r="I20" s="163"/>
    </row>
    <row r="21" spans="1:9" ht="12.75" customHeight="1" x14ac:dyDescent="0.25">
      <c r="A21" s="160"/>
      <c r="B21" s="159"/>
      <c r="C21" s="159"/>
      <c r="D21" s="159"/>
      <c r="E21" s="161"/>
      <c r="F21" s="162"/>
      <c r="G21" s="311"/>
      <c r="H21" s="312"/>
      <c r="I21" s="163"/>
    </row>
    <row r="22" spans="1:9" ht="12.75" customHeight="1" x14ac:dyDescent="0.25">
      <c r="A22" s="160"/>
      <c r="B22" s="159"/>
      <c r="C22" s="159"/>
      <c r="D22" s="159"/>
      <c r="E22" s="161"/>
      <c r="F22" s="162"/>
      <c r="G22" s="311"/>
      <c r="H22" s="312"/>
      <c r="I22" s="163"/>
    </row>
    <row r="23" spans="1:9" ht="12.75" customHeight="1" x14ac:dyDescent="0.25">
      <c r="A23" s="160"/>
      <c r="B23" s="159"/>
      <c r="C23" s="159"/>
      <c r="D23" s="159"/>
      <c r="E23" s="161"/>
      <c r="F23" s="162"/>
      <c r="G23" s="311"/>
      <c r="H23" s="312"/>
      <c r="I23" s="163"/>
    </row>
    <row r="24" spans="1:9" ht="12.75" customHeight="1" x14ac:dyDescent="0.25">
      <c r="A24" s="160"/>
      <c r="B24" s="159"/>
      <c r="C24" s="159"/>
      <c r="D24" s="159"/>
      <c r="E24" s="161"/>
      <c r="F24" s="162"/>
      <c r="G24" s="311"/>
      <c r="H24" s="312"/>
      <c r="I24" s="163"/>
    </row>
    <row r="25" spans="1:9" ht="12.75" customHeight="1" x14ac:dyDescent="0.25">
      <c r="A25" s="160"/>
      <c r="B25" s="159"/>
      <c r="C25" s="159"/>
      <c r="D25" s="159"/>
      <c r="E25" s="161"/>
      <c r="F25" s="162"/>
      <c r="G25" s="311"/>
      <c r="H25" s="312"/>
      <c r="I25" s="163"/>
    </row>
    <row r="26" spans="1:9" ht="12.75" customHeight="1" x14ac:dyDescent="0.25">
      <c r="A26" s="160"/>
      <c r="B26" s="159"/>
      <c r="C26" s="159"/>
      <c r="D26" s="159"/>
      <c r="E26" s="161"/>
      <c r="F26" s="162"/>
      <c r="G26" s="311"/>
      <c r="H26" s="312"/>
      <c r="I26" s="163"/>
    </row>
    <row r="27" spans="1:9" ht="12.75" customHeight="1" x14ac:dyDescent="0.25">
      <c r="A27" s="160"/>
      <c r="B27" s="159"/>
      <c r="C27" s="159"/>
      <c r="D27" s="159"/>
      <c r="E27" s="161"/>
      <c r="F27" s="162"/>
      <c r="G27" s="311"/>
      <c r="H27" s="312"/>
      <c r="I27" s="163"/>
    </row>
    <row r="28" spans="1:9" ht="12.75" customHeight="1" x14ac:dyDescent="0.25">
      <c r="A28" s="160"/>
      <c r="B28" s="159"/>
      <c r="C28" s="159"/>
      <c r="D28" s="159"/>
      <c r="E28" s="161"/>
      <c r="F28" s="162"/>
      <c r="G28" s="311"/>
      <c r="H28" s="312"/>
      <c r="I28" s="163"/>
    </row>
    <row r="29" spans="1:9" ht="12.75" customHeight="1" x14ac:dyDescent="0.25">
      <c r="A29" s="160"/>
      <c r="B29" s="159"/>
      <c r="C29" s="159"/>
      <c r="D29" s="159"/>
      <c r="E29" s="161"/>
      <c r="F29" s="162"/>
      <c r="G29" s="311"/>
      <c r="H29" s="312"/>
      <c r="I29" s="163"/>
    </row>
    <row r="30" spans="1:9" ht="12.75" customHeight="1" x14ac:dyDescent="0.25">
      <c r="A30" s="160"/>
      <c r="B30" s="159"/>
      <c r="C30" s="159"/>
      <c r="D30" s="159"/>
      <c r="E30" s="161"/>
      <c r="F30" s="162"/>
      <c r="G30" s="311"/>
      <c r="H30" s="312"/>
      <c r="I30" s="163"/>
    </row>
    <row r="31" spans="1:9" ht="12.75" customHeight="1" x14ac:dyDescent="0.25">
      <c r="A31" s="160"/>
      <c r="B31" s="159"/>
      <c r="C31" s="159"/>
      <c r="D31" s="159"/>
      <c r="E31" s="161"/>
      <c r="F31" s="162"/>
      <c r="G31" s="311"/>
      <c r="H31" s="312"/>
      <c r="I31" s="163"/>
    </row>
    <row r="32" spans="1:9" ht="12.75" customHeight="1" x14ac:dyDescent="0.25">
      <c r="A32" s="160"/>
      <c r="B32" s="159"/>
      <c r="C32" s="159"/>
      <c r="D32" s="159"/>
      <c r="E32" s="161"/>
      <c r="F32" s="162"/>
      <c r="G32" s="311"/>
      <c r="H32" s="312"/>
      <c r="I32" s="163"/>
    </row>
    <row r="33" spans="1:9" ht="12.75" customHeight="1" x14ac:dyDescent="0.25">
      <c r="A33" s="160"/>
      <c r="B33" s="159"/>
      <c r="C33" s="159"/>
      <c r="D33" s="159"/>
      <c r="E33" s="161"/>
      <c r="F33" s="162"/>
      <c r="G33" s="311"/>
      <c r="H33" s="312"/>
      <c r="I33" s="163"/>
    </row>
    <row r="34" spans="1:9" ht="12.75" customHeight="1" x14ac:dyDescent="0.25">
      <c r="A34" s="160"/>
      <c r="B34" s="159"/>
      <c r="C34" s="159"/>
      <c r="D34" s="159"/>
      <c r="E34" s="161"/>
      <c r="F34" s="162"/>
      <c r="G34" s="311"/>
      <c r="H34" s="312"/>
      <c r="I34" s="163"/>
    </row>
    <row r="35" spans="1:9" ht="12.75" customHeight="1" x14ac:dyDescent="0.25">
      <c r="A35" s="160"/>
      <c r="B35" s="159"/>
      <c r="C35" s="159"/>
      <c r="D35" s="159"/>
      <c r="E35" s="161"/>
      <c r="F35" s="162"/>
      <c r="G35" s="311"/>
      <c r="H35" s="312"/>
      <c r="I35" s="163"/>
    </row>
    <row r="36" spans="1:9" ht="12.75" customHeight="1" x14ac:dyDescent="0.25">
      <c r="A36" s="160"/>
      <c r="B36" s="159"/>
      <c r="C36" s="159"/>
      <c r="D36" s="159"/>
      <c r="E36" s="161"/>
      <c r="F36" s="162"/>
      <c r="G36" s="311"/>
      <c r="H36" s="312"/>
      <c r="I36" s="163"/>
    </row>
    <row r="37" spans="1:9" ht="12.75" customHeight="1" x14ac:dyDescent="0.25">
      <c r="A37" s="160"/>
      <c r="B37" s="159"/>
      <c r="C37" s="159"/>
      <c r="D37" s="159"/>
      <c r="E37" s="161"/>
      <c r="F37" s="162"/>
      <c r="G37" s="311"/>
      <c r="H37" s="312"/>
      <c r="I37" s="163"/>
    </row>
    <row r="38" spans="1:9" ht="12.75" customHeight="1" x14ac:dyDescent="0.25">
      <c r="A38" s="160"/>
      <c r="B38" s="159"/>
      <c r="C38" s="159"/>
      <c r="D38" s="159"/>
      <c r="E38" s="161"/>
      <c r="F38" s="162"/>
      <c r="G38" s="311"/>
      <c r="H38" s="312"/>
      <c r="I38" s="163"/>
    </row>
    <row r="39" spans="1:9" ht="12.75" customHeight="1" x14ac:dyDescent="0.25">
      <c r="A39" s="160"/>
      <c r="B39" s="159"/>
      <c r="C39" s="159"/>
      <c r="D39" s="159"/>
      <c r="E39" s="161"/>
      <c r="F39" s="162"/>
      <c r="G39" s="311"/>
      <c r="H39" s="312"/>
      <c r="I39" s="163"/>
    </row>
    <row r="40" spans="1:9" ht="12.75" customHeight="1" x14ac:dyDescent="0.25">
      <c r="A40" s="160"/>
      <c r="B40" s="159"/>
      <c r="C40" s="159"/>
      <c r="D40" s="159"/>
      <c r="E40" s="161"/>
      <c r="F40" s="162"/>
      <c r="G40" s="311"/>
      <c r="H40" s="312"/>
      <c r="I40" s="163"/>
    </row>
    <row r="41" spans="1:9" ht="12.75" customHeight="1" x14ac:dyDescent="0.25">
      <c r="A41" s="160"/>
      <c r="B41" s="159"/>
      <c r="C41" s="159"/>
      <c r="D41" s="159"/>
      <c r="E41" s="161"/>
      <c r="F41" s="162"/>
      <c r="G41" s="311"/>
      <c r="H41" s="312"/>
      <c r="I41" s="163"/>
    </row>
    <row r="42" spans="1:9" ht="12.75" customHeight="1" x14ac:dyDescent="0.25">
      <c r="A42" s="160"/>
      <c r="B42" s="159"/>
      <c r="C42" s="159"/>
      <c r="D42" s="159"/>
      <c r="E42" s="161"/>
      <c r="F42" s="162"/>
      <c r="G42" s="311"/>
      <c r="H42" s="312"/>
      <c r="I42" s="163"/>
    </row>
    <row r="43" spans="1:9" ht="12.75" customHeight="1" x14ac:dyDescent="0.25">
      <c r="A43" s="160"/>
      <c r="B43" s="159"/>
      <c r="C43" s="159"/>
      <c r="D43" s="159"/>
      <c r="E43" s="161"/>
      <c r="F43" s="162"/>
      <c r="G43" s="311"/>
      <c r="H43" s="312"/>
      <c r="I43" s="163"/>
    </row>
    <row r="44" spans="1:9" ht="12.75" customHeight="1" x14ac:dyDescent="0.25">
      <c r="A44" s="160"/>
      <c r="B44" s="159"/>
      <c r="C44" s="159"/>
      <c r="D44" s="159"/>
      <c r="E44" s="161"/>
      <c r="F44" s="162"/>
      <c r="G44" s="311"/>
      <c r="H44" s="312"/>
      <c r="I44" s="163"/>
    </row>
    <row r="45" spans="1:9" ht="12.75" customHeight="1" x14ac:dyDescent="0.25">
      <c r="A45" s="160"/>
      <c r="B45" s="159"/>
      <c r="C45" s="159"/>
      <c r="D45" s="159"/>
      <c r="E45" s="161"/>
      <c r="F45" s="162"/>
      <c r="G45" s="311"/>
      <c r="H45" s="312"/>
      <c r="I45" s="163"/>
    </row>
    <row r="46" spans="1:9" ht="12.75" customHeight="1" x14ac:dyDescent="0.25">
      <c r="A46" s="160"/>
      <c r="B46" s="159"/>
      <c r="C46" s="159"/>
      <c r="D46" s="159"/>
      <c r="E46" s="161"/>
      <c r="F46" s="162"/>
      <c r="G46" s="311"/>
      <c r="H46" s="312"/>
      <c r="I46" s="163"/>
    </row>
    <row r="47" spans="1:9" ht="12.75" customHeight="1" x14ac:dyDescent="0.25">
      <c r="A47" s="160"/>
      <c r="B47" s="159"/>
      <c r="C47" s="159"/>
      <c r="D47" s="159"/>
      <c r="E47" s="161"/>
      <c r="F47" s="162"/>
      <c r="G47" s="311"/>
      <c r="H47" s="312"/>
      <c r="I47" s="163"/>
    </row>
    <row r="48" spans="1:9" ht="12.75" customHeight="1" x14ac:dyDescent="0.25">
      <c r="A48" s="160"/>
      <c r="B48" s="159"/>
      <c r="C48" s="159"/>
      <c r="D48" s="159"/>
      <c r="E48" s="161"/>
      <c r="F48" s="162"/>
      <c r="G48" s="311"/>
      <c r="H48" s="312"/>
      <c r="I48" s="163"/>
    </row>
    <row r="49" spans="1:9" ht="12.75" customHeight="1" x14ac:dyDescent="0.25">
      <c r="A49" s="160"/>
      <c r="B49" s="159"/>
      <c r="C49" s="159"/>
      <c r="D49" s="159"/>
      <c r="E49" s="161"/>
      <c r="F49" s="162"/>
      <c r="G49" s="311"/>
      <c r="H49" s="312"/>
      <c r="I49" s="163"/>
    </row>
    <row r="50" spans="1:9" ht="12.75" customHeight="1" x14ac:dyDescent="0.25">
      <c r="A50" s="160"/>
      <c r="B50" s="159"/>
      <c r="C50" s="159"/>
      <c r="D50" s="159"/>
      <c r="E50" s="161"/>
      <c r="F50" s="162"/>
      <c r="G50" s="311"/>
      <c r="H50" s="312"/>
      <c r="I50" s="163"/>
    </row>
    <row r="51" spans="1:9" ht="12.75" customHeight="1" x14ac:dyDescent="0.25">
      <c r="A51" s="160"/>
      <c r="B51" s="159"/>
      <c r="C51" s="159"/>
      <c r="D51" s="159"/>
      <c r="E51" s="161"/>
      <c r="F51" s="162"/>
      <c r="G51" s="311"/>
      <c r="H51" s="312"/>
      <c r="I51" s="163"/>
    </row>
    <row r="52" spans="1:9" ht="12.75" customHeight="1" x14ac:dyDescent="0.25">
      <c r="A52" s="160"/>
      <c r="B52" s="159"/>
      <c r="C52" s="159"/>
      <c r="D52" s="159"/>
      <c r="E52" s="161"/>
      <c r="F52" s="162"/>
      <c r="G52" s="311"/>
      <c r="H52" s="312"/>
      <c r="I52" s="163"/>
    </row>
    <row r="53" spans="1:9" ht="12.75" customHeight="1" x14ac:dyDescent="0.25">
      <c r="A53" s="160"/>
      <c r="B53" s="159"/>
      <c r="C53" s="159"/>
      <c r="D53" s="159"/>
      <c r="E53" s="161"/>
      <c r="F53" s="162"/>
      <c r="G53" s="311"/>
      <c r="H53" s="312"/>
      <c r="I53" s="163"/>
    </row>
    <row r="54" spans="1:9" ht="12.75" customHeight="1" x14ac:dyDescent="0.25">
      <c r="A54" s="160"/>
      <c r="B54" s="159"/>
      <c r="C54" s="159"/>
      <c r="D54" s="159"/>
      <c r="E54" s="161"/>
      <c r="F54" s="162"/>
      <c r="G54" s="311"/>
      <c r="H54" s="312"/>
      <c r="I54" s="163"/>
    </row>
    <row r="55" spans="1:9" ht="12.75" customHeight="1" x14ac:dyDescent="0.25">
      <c r="A55" s="160"/>
      <c r="B55" s="159"/>
      <c r="C55" s="159"/>
      <c r="D55" s="159"/>
      <c r="E55" s="161"/>
      <c r="F55" s="162"/>
      <c r="G55" s="311"/>
      <c r="H55" s="312"/>
      <c r="I55" s="163"/>
    </row>
    <row r="56" spans="1:9" ht="12.75" customHeight="1" x14ac:dyDescent="0.25">
      <c r="A56" s="160"/>
      <c r="B56" s="159"/>
      <c r="C56" s="159"/>
      <c r="D56" s="159"/>
      <c r="E56" s="161"/>
      <c r="F56" s="162"/>
      <c r="G56" s="311"/>
      <c r="H56" s="312"/>
      <c r="I56" s="163"/>
    </row>
    <row r="57" spans="1:9" ht="12.75" customHeight="1" x14ac:dyDescent="0.25">
      <c r="A57" s="160"/>
      <c r="B57" s="159"/>
      <c r="C57" s="159"/>
      <c r="D57" s="159"/>
      <c r="E57" s="161"/>
      <c r="F57" s="162"/>
      <c r="G57" s="311"/>
      <c r="H57" s="312"/>
      <c r="I57" s="163"/>
    </row>
    <row r="58" spans="1:9" ht="12.75" customHeight="1" x14ac:dyDescent="0.25">
      <c r="A58" s="160"/>
      <c r="B58" s="159"/>
      <c r="C58" s="159"/>
      <c r="D58" s="159"/>
      <c r="E58" s="161"/>
      <c r="F58" s="162"/>
      <c r="G58" s="311"/>
      <c r="H58" s="312"/>
      <c r="I58" s="163"/>
    </row>
    <row r="59" spans="1:9" ht="12.75" customHeight="1" x14ac:dyDescent="0.25">
      <c r="A59" s="160"/>
      <c r="B59" s="159"/>
      <c r="C59" s="159"/>
      <c r="D59" s="159"/>
      <c r="E59" s="161"/>
      <c r="F59" s="162"/>
      <c r="G59" s="311"/>
      <c r="H59" s="312"/>
      <c r="I59" s="163"/>
    </row>
    <row r="60" spans="1:9" ht="12.75" customHeight="1" x14ac:dyDescent="0.25">
      <c r="A60" s="160"/>
      <c r="B60" s="159"/>
      <c r="C60" s="159"/>
      <c r="D60" s="159"/>
      <c r="E60" s="161"/>
      <c r="F60" s="162"/>
      <c r="G60" s="311"/>
      <c r="H60" s="312"/>
      <c r="I60" s="163"/>
    </row>
    <row r="61" spans="1:9" ht="12.75" customHeight="1" x14ac:dyDescent="0.25">
      <c r="A61" s="160"/>
      <c r="B61" s="159"/>
      <c r="C61" s="159"/>
      <c r="D61" s="159"/>
      <c r="E61" s="161"/>
      <c r="F61" s="162"/>
      <c r="G61" s="311"/>
      <c r="H61" s="312"/>
      <c r="I61" s="163"/>
    </row>
    <row r="62" spans="1:9" ht="12.75" customHeight="1" x14ac:dyDescent="0.25">
      <c r="A62" s="160"/>
      <c r="B62" s="159"/>
      <c r="C62" s="159"/>
      <c r="D62" s="159"/>
      <c r="E62" s="161"/>
      <c r="F62" s="162"/>
      <c r="G62" s="311"/>
      <c r="H62" s="312"/>
      <c r="I62" s="163"/>
    </row>
    <row r="63" spans="1:9" ht="12.75" customHeight="1" x14ac:dyDescent="0.25">
      <c r="A63" s="160"/>
      <c r="B63" s="159"/>
      <c r="C63" s="159"/>
      <c r="D63" s="159"/>
      <c r="E63" s="161"/>
      <c r="F63" s="162"/>
      <c r="G63" s="311"/>
      <c r="H63" s="312"/>
      <c r="I63" s="163"/>
    </row>
    <row r="64" spans="1:9" ht="12.75" customHeight="1" x14ac:dyDescent="0.25">
      <c r="A64" s="160"/>
      <c r="B64" s="159"/>
      <c r="C64" s="159"/>
      <c r="D64" s="159"/>
      <c r="E64" s="161"/>
      <c r="F64" s="162"/>
      <c r="G64" s="311"/>
      <c r="H64" s="312"/>
      <c r="I64" s="163"/>
    </row>
    <row r="65" spans="1:9" ht="12.75" customHeight="1" x14ac:dyDescent="0.25">
      <c r="A65" s="160"/>
      <c r="B65" s="159"/>
      <c r="C65" s="159"/>
      <c r="D65" s="159"/>
      <c r="E65" s="161"/>
      <c r="F65" s="162"/>
      <c r="G65" s="311"/>
      <c r="H65" s="312"/>
      <c r="I65" s="163"/>
    </row>
    <row r="66" spans="1:9" ht="12.75" customHeight="1" x14ac:dyDescent="0.25">
      <c r="A66" s="160"/>
      <c r="B66" s="159"/>
      <c r="C66" s="159"/>
      <c r="D66" s="159"/>
      <c r="E66" s="161"/>
      <c r="F66" s="162"/>
      <c r="G66" s="311"/>
      <c r="H66" s="312"/>
      <c r="I66" s="163"/>
    </row>
    <row r="67" spans="1:9" ht="12.75" customHeight="1" x14ac:dyDescent="0.25">
      <c r="A67" s="160"/>
      <c r="B67" s="159"/>
      <c r="C67" s="159"/>
      <c r="D67" s="159"/>
      <c r="E67" s="161"/>
      <c r="F67" s="162"/>
      <c r="G67" s="311"/>
      <c r="H67" s="312"/>
      <c r="I67" s="163"/>
    </row>
    <row r="68" spans="1:9" ht="12.75" customHeight="1" x14ac:dyDescent="0.25">
      <c r="A68" s="160"/>
      <c r="B68" s="159"/>
      <c r="C68" s="159"/>
      <c r="D68" s="159"/>
      <c r="E68" s="161"/>
      <c r="F68" s="162"/>
      <c r="G68" s="311"/>
      <c r="H68" s="312"/>
      <c r="I68" s="163"/>
    </row>
    <row r="69" spans="1:9" ht="12.75" customHeight="1" x14ac:dyDescent="0.25">
      <c r="A69" s="160"/>
      <c r="B69" s="159"/>
      <c r="C69" s="159"/>
      <c r="D69" s="159"/>
      <c r="E69" s="161"/>
      <c r="F69" s="162"/>
      <c r="G69" s="311"/>
      <c r="H69" s="312"/>
      <c r="I69" s="163"/>
    </row>
    <row r="70" spans="1:9" ht="12.75" customHeight="1" x14ac:dyDescent="0.25">
      <c r="A70" s="160"/>
      <c r="B70" s="159"/>
      <c r="C70" s="159"/>
      <c r="D70" s="159"/>
      <c r="E70" s="161"/>
      <c r="F70" s="162"/>
      <c r="G70" s="311"/>
      <c r="H70" s="312"/>
      <c r="I70" s="163"/>
    </row>
    <row r="71" spans="1:9" ht="12.75" customHeight="1" x14ac:dyDescent="0.25">
      <c r="A71" s="160"/>
      <c r="B71" s="159"/>
      <c r="C71" s="159"/>
      <c r="D71" s="159"/>
      <c r="E71" s="161"/>
      <c r="F71" s="162"/>
      <c r="G71" s="311"/>
      <c r="H71" s="312"/>
      <c r="I71" s="163"/>
    </row>
    <row r="72" spans="1:9" ht="12.75" customHeight="1" x14ac:dyDescent="0.25">
      <c r="A72" s="160"/>
      <c r="B72" s="159"/>
      <c r="C72" s="159"/>
      <c r="D72" s="159"/>
      <c r="E72" s="161"/>
      <c r="F72" s="162"/>
      <c r="G72" s="311"/>
      <c r="H72" s="312"/>
      <c r="I72" s="163"/>
    </row>
    <row r="73" spans="1:9" ht="12.75" customHeight="1" x14ac:dyDescent="0.25">
      <c r="A73" s="160"/>
      <c r="B73" s="159"/>
      <c r="C73" s="159"/>
      <c r="D73" s="159"/>
      <c r="E73" s="161"/>
      <c r="F73" s="162"/>
      <c r="G73" s="311"/>
      <c r="H73" s="312"/>
      <c r="I73" s="163"/>
    </row>
    <row r="74" spans="1:9" ht="12.75" customHeight="1" x14ac:dyDescent="0.25">
      <c r="A74" s="160"/>
      <c r="B74" s="159"/>
      <c r="C74" s="159"/>
      <c r="D74" s="159"/>
      <c r="E74" s="161"/>
      <c r="F74" s="162"/>
      <c r="G74" s="311"/>
      <c r="H74" s="312"/>
      <c r="I74" s="163"/>
    </row>
    <row r="75" spans="1:9" ht="12.75" customHeight="1" x14ac:dyDescent="0.25">
      <c r="A75" s="160"/>
      <c r="B75" s="159"/>
      <c r="C75" s="159"/>
      <c r="D75" s="159"/>
      <c r="E75" s="161"/>
      <c r="F75" s="162"/>
      <c r="G75" s="311"/>
      <c r="H75" s="312"/>
      <c r="I75" s="163"/>
    </row>
    <row r="76" spans="1:9" ht="12.75" customHeight="1" x14ac:dyDescent="0.25">
      <c r="A76" s="160"/>
      <c r="B76" s="159"/>
      <c r="C76" s="159"/>
      <c r="D76" s="159"/>
      <c r="E76" s="161"/>
      <c r="F76" s="162"/>
      <c r="G76" s="311"/>
      <c r="H76" s="312"/>
      <c r="I76" s="163"/>
    </row>
    <row r="77" spans="1:9" ht="12.75" customHeight="1" x14ac:dyDescent="0.25">
      <c r="A77" s="160"/>
      <c r="B77" s="159"/>
      <c r="C77" s="159"/>
      <c r="D77" s="159"/>
      <c r="E77" s="161"/>
      <c r="F77" s="162"/>
      <c r="G77" s="311"/>
      <c r="H77" s="312"/>
      <c r="I77" s="163"/>
    </row>
    <row r="78" spans="1:9" ht="12.75" customHeight="1" x14ac:dyDescent="0.25">
      <c r="A78" s="160"/>
      <c r="B78" s="159"/>
      <c r="C78" s="159"/>
      <c r="D78" s="159"/>
      <c r="E78" s="161"/>
      <c r="F78" s="162"/>
      <c r="G78" s="311"/>
      <c r="H78" s="312"/>
      <c r="I78" s="163"/>
    </row>
    <row r="79" spans="1:9" ht="12.75" customHeight="1" x14ac:dyDescent="0.25">
      <c r="A79" s="160"/>
      <c r="B79" s="159"/>
      <c r="C79" s="159"/>
      <c r="D79" s="159"/>
      <c r="E79" s="161"/>
      <c r="F79" s="162"/>
      <c r="G79" s="311"/>
      <c r="H79" s="312"/>
      <c r="I79" s="163"/>
    </row>
    <row r="80" spans="1:9" ht="12.75" customHeight="1" x14ac:dyDescent="0.25">
      <c r="A80" s="160"/>
      <c r="B80" s="159"/>
      <c r="C80" s="159"/>
      <c r="D80" s="159"/>
      <c r="E80" s="161"/>
      <c r="F80" s="162"/>
      <c r="G80" s="311"/>
      <c r="H80" s="312"/>
      <c r="I80" s="163"/>
    </row>
    <row r="81" spans="1:9" ht="12.75" customHeight="1" x14ac:dyDescent="0.25">
      <c r="A81" s="160"/>
      <c r="B81" s="159"/>
      <c r="C81" s="159"/>
      <c r="D81" s="159"/>
      <c r="E81" s="161"/>
      <c r="F81" s="162"/>
      <c r="G81" s="311"/>
      <c r="H81" s="312"/>
      <c r="I81" s="163"/>
    </row>
    <row r="82" spans="1:9" ht="12.75" customHeight="1" x14ac:dyDescent="0.25">
      <c r="A82" s="160"/>
      <c r="B82" s="159"/>
      <c r="C82" s="159"/>
      <c r="D82" s="159"/>
      <c r="E82" s="161"/>
      <c r="F82" s="162"/>
      <c r="G82" s="311"/>
      <c r="H82" s="312"/>
      <c r="I82" s="163"/>
    </row>
    <row r="83" spans="1:9" ht="12.75" customHeight="1" x14ac:dyDescent="0.25">
      <c r="A83" s="160"/>
      <c r="B83" s="159"/>
      <c r="C83" s="159"/>
      <c r="D83" s="159"/>
      <c r="E83" s="161"/>
      <c r="F83" s="162"/>
      <c r="G83" s="311"/>
      <c r="H83" s="312"/>
      <c r="I83" s="163"/>
    </row>
    <row r="84" spans="1:9" ht="12.75" customHeight="1" x14ac:dyDescent="0.25">
      <c r="A84" s="160"/>
      <c r="B84" s="159"/>
      <c r="C84" s="159"/>
      <c r="D84" s="159"/>
      <c r="E84" s="161"/>
      <c r="F84" s="162"/>
      <c r="G84" s="311"/>
      <c r="H84" s="312"/>
      <c r="I84" s="163"/>
    </row>
    <row r="85" spans="1:9" ht="12.75" customHeight="1" x14ac:dyDescent="0.25">
      <c r="A85" s="160"/>
      <c r="B85" s="159"/>
      <c r="C85" s="159"/>
      <c r="D85" s="159"/>
      <c r="E85" s="161"/>
      <c r="F85" s="162"/>
      <c r="G85" s="311"/>
      <c r="H85" s="312"/>
      <c r="I85" s="163"/>
    </row>
    <row r="86" spans="1:9" ht="12.75" customHeight="1" x14ac:dyDescent="0.25">
      <c r="A86" s="160"/>
      <c r="B86" s="159"/>
      <c r="C86" s="159"/>
      <c r="D86" s="159"/>
      <c r="E86" s="161"/>
      <c r="F86" s="162"/>
      <c r="G86" s="311"/>
      <c r="H86" s="312"/>
      <c r="I86" s="163"/>
    </row>
    <row r="87" spans="1:9" ht="12.75" customHeight="1" x14ac:dyDescent="0.25">
      <c r="A87" s="160"/>
      <c r="B87" s="159"/>
      <c r="C87" s="159"/>
      <c r="D87" s="159"/>
      <c r="E87" s="161"/>
      <c r="F87" s="162"/>
      <c r="G87" s="311"/>
      <c r="H87" s="312"/>
      <c r="I87" s="163"/>
    </row>
    <row r="88" spans="1:9" ht="12.75" customHeight="1" x14ac:dyDescent="0.25">
      <c r="A88" s="160"/>
      <c r="B88" s="159"/>
      <c r="C88" s="159"/>
      <c r="D88" s="159"/>
      <c r="E88" s="161"/>
      <c r="F88" s="162"/>
      <c r="G88" s="311"/>
      <c r="H88" s="312"/>
      <c r="I88" s="163"/>
    </row>
    <row r="89" spans="1:9" ht="12.75" customHeight="1" x14ac:dyDescent="0.25">
      <c r="A89" s="160"/>
      <c r="B89" s="159"/>
      <c r="C89" s="159"/>
      <c r="D89" s="159"/>
      <c r="E89" s="161"/>
      <c r="F89" s="162"/>
      <c r="G89" s="311"/>
      <c r="H89" s="312"/>
      <c r="I89" s="163"/>
    </row>
    <row r="90" spans="1:9" ht="12.75" customHeight="1" x14ac:dyDescent="0.25">
      <c r="A90" s="160"/>
      <c r="B90" s="159"/>
      <c r="C90" s="159"/>
      <c r="D90" s="159"/>
      <c r="E90" s="161"/>
      <c r="F90" s="162"/>
      <c r="G90" s="311"/>
      <c r="H90" s="312"/>
      <c r="I90" s="163"/>
    </row>
    <row r="91" spans="1:9" ht="12.75" customHeight="1" x14ac:dyDescent="0.25">
      <c r="A91" s="160"/>
      <c r="B91" s="159"/>
      <c r="C91" s="159"/>
      <c r="D91" s="159"/>
      <c r="E91" s="161"/>
      <c r="F91" s="162"/>
      <c r="G91" s="311"/>
      <c r="H91" s="312"/>
      <c r="I91" s="163"/>
    </row>
    <row r="92" spans="1:9" ht="12.75" customHeight="1" x14ac:dyDescent="0.25">
      <c r="A92" s="160"/>
      <c r="B92" s="159"/>
      <c r="C92" s="159"/>
      <c r="D92" s="159"/>
      <c r="E92" s="161"/>
      <c r="F92" s="162"/>
      <c r="G92" s="311"/>
      <c r="H92" s="312"/>
      <c r="I92" s="163"/>
    </row>
    <row r="93" spans="1:9" ht="12.75" customHeight="1" x14ac:dyDescent="0.25">
      <c r="A93" s="160"/>
      <c r="B93" s="159"/>
      <c r="C93" s="159"/>
      <c r="D93" s="159"/>
      <c r="E93" s="161"/>
      <c r="F93" s="162"/>
      <c r="G93" s="311"/>
      <c r="H93" s="312"/>
      <c r="I93" s="163"/>
    </row>
    <row r="94" spans="1:9" ht="12.75" customHeight="1" x14ac:dyDescent="0.25">
      <c r="A94" s="160"/>
      <c r="B94" s="159"/>
      <c r="C94" s="159"/>
      <c r="D94" s="159"/>
      <c r="E94" s="161"/>
      <c r="F94" s="162"/>
      <c r="G94" s="311"/>
      <c r="H94" s="312"/>
      <c r="I94" s="163"/>
    </row>
    <row r="95" spans="1:9" ht="12.75" customHeight="1" x14ac:dyDescent="0.25">
      <c r="A95" s="160"/>
      <c r="B95" s="159"/>
      <c r="C95" s="159"/>
      <c r="D95" s="159"/>
      <c r="E95" s="161"/>
      <c r="F95" s="162"/>
      <c r="G95" s="311"/>
      <c r="H95" s="312"/>
      <c r="I95" s="163"/>
    </row>
    <row r="96" spans="1:9" ht="12.75" customHeight="1" x14ac:dyDescent="0.25">
      <c r="A96" s="160"/>
      <c r="B96" s="159"/>
      <c r="C96" s="159"/>
      <c r="D96" s="159"/>
      <c r="E96" s="161"/>
      <c r="F96" s="162"/>
      <c r="G96" s="311"/>
      <c r="H96" s="312"/>
      <c r="I96" s="163"/>
    </row>
    <row r="97" spans="1:9" ht="12.75" customHeight="1" x14ac:dyDescent="0.25">
      <c r="A97" s="160"/>
      <c r="B97" s="159"/>
      <c r="C97" s="159"/>
      <c r="D97" s="159"/>
      <c r="E97" s="161"/>
      <c r="F97" s="162"/>
      <c r="G97" s="311"/>
      <c r="H97" s="312"/>
      <c r="I97" s="163"/>
    </row>
    <row r="98" spans="1:9" ht="12.75" customHeight="1" x14ac:dyDescent="0.25">
      <c r="A98" s="160"/>
      <c r="B98" s="159"/>
      <c r="C98" s="159"/>
      <c r="D98" s="159"/>
      <c r="E98" s="161"/>
      <c r="F98" s="162"/>
      <c r="G98" s="311"/>
      <c r="H98" s="312"/>
      <c r="I98" s="163"/>
    </row>
    <row r="99" spans="1:9" ht="12.75" customHeight="1" x14ac:dyDescent="0.25">
      <c r="A99" s="160"/>
      <c r="B99" s="159"/>
      <c r="C99" s="159"/>
      <c r="D99" s="159"/>
      <c r="E99" s="161"/>
      <c r="F99" s="162"/>
      <c r="G99" s="311"/>
      <c r="H99" s="312"/>
      <c r="I99" s="163"/>
    </row>
    <row r="100" spans="1:9" ht="12.75" customHeight="1" x14ac:dyDescent="0.25">
      <c r="A100" s="160"/>
      <c r="B100" s="159"/>
      <c r="C100" s="159"/>
      <c r="D100" s="159"/>
      <c r="E100" s="161"/>
      <c r="F100" s="162"/>
      <c r="G100" s="311"/>
      <c r="H100" s="312"/>
      <c r="I100" s="163"/>
    </row>
    <row r="101" spans="1:9" ht="12.75" customHeight="1" x14ac:dyDescent="0.25">
      <c r="A101" s="160"/>
      <c r="B101" s="159"/>
      <c r="C101" s="159"/>
      <c r="D101" s="159"/>
      <c r="E101" s="161"/>
      <c r="F101" s="162"/>
      <c r="G101" s="311"/>
      <c r="H101" s="312"/>
      <c r="I101" s="163"/>
    </row>
    <row r="102" spans="1:9" ht="12.75" customHeight="1" x14ac:dyDescent="0.25">
      <c r="A102" s="160"/>
      <c r="B102" s="159"/>
      <c r="C102" s="159"/>
      <c r="D102" s="159"/>
      <c r="E102" s="161"/>
      <c r="F102" s="162"/>
      <c r="G102" s="311"/>
      <c r="H102" s="312"/>
      <c r="I102" s="163"/>
    </row>
    <row r="103" spans="1:9" ht="12.75" customHeight="1" x14ac:dyDescent="0.25">
      <c r="A103" s="160"/>
      <c r="B103" s="159"/>
      <c r="C103" s="159"/>
      <c r="D103" s="159"/>
      <c r="E103" s="161"/>
      <c r="F103" s="162"/>
      <c r="G103" s="311"/>
      <c r="H103" s="312"/>
      <c r="I103" s="163"/>
    </row>
    <row r="104" spans="1:9" ht="12.75" customHeight="1" x14ac:dyDescent="0.25">
      <c r="A104" s="160"/>
      <c r="B104" s="159"/>
      <c r="C104" s="159"/>
      <c r="D104" s="159"/>
      <c r="E104" s="161"/>
      <c r="F104" s="162"/>
      <c r="G104" s="311"/>
      <c r="H104" s="312"/>
      <c r="I104" s="163"/>
    </row>
    <row r="105" spans="1:9" ht="12.75" customHeight="1" x14ac:dyDescent="0.25">
      <c r="A105" s="160"/>
      <c r="B105" s="159"/>
      <c r="C105" s="159"/>
      <c r="D105" s="159"/>
      <c r="E105" s="161"/>
      <c r="F105" s="162"/>
      <c r="G105" s="311"/>
      <c r="H105" s="312"/>
      <c r="I105" s="163"/>
    </row>
    <row r="106" spans="1:9" ht="12.75" customHeight="1" x14ac:dyDescent="0.25">
      <c r="A106" s="160"/>
      <c r="B106" s="159"/>
      <c r="C106" s="159"/>
      <c r="D106" s="159"/>
      <c r="E106" s="161"/>
      <c r="F106" s="162"/>
      <c r="G106" s="311"/>
      <c r="H106" s="312"/>
      <c r="I106" s="163"/>
    </row>
    <row r="107" spans="1:9" ht="12.75" customHeight="1" x14ac:dyDescent="0.25">
      <c r="A107" s="160"/>
      <c r="B107" s="159"/>
      <c r="C107" s="159"/>
      <c r="D107" s="159"/>
      <c r="E107" s="161"/>
      <c r="F107" s="162"/>
      <c r="G107" s="311"/>
      <c r="H107" s="312"/>
      <c r="I107" s="163"/>
    </row>
    <row r="108" spans="1:9" ht="12.75" customHeight="1" x14ac:dyDescent="0.25">
      <c r="A108" s="160"/>
      <c r="B108" s="159"/>
      <c r="C108" s="159"/>
      <c r="D108" s="159"/>
      <c r="E108" s="161"/>
      <c r="F108" s="162"/>
      <c r="G108" s="311"/>
      <c r="H108" s="312"/>
      <c r="I108" s="163"/>
    </row>
    <row r="109" spans="1:9" ht="12.75" customHeight="1" x14ac:dyDescent="0.25">
      <c r="A109" s="160"/>
      <c r="B109" s="159"/>
      <c r="C109" s="159"/>
      <c r="D109" s="159"/>
      <c r="E109" s="161"/>
      <c r="F109" s="162"/>
      <c r="G109" s="311"/>
      <c r="H109" s="312"/>
      <c r="I109" s="163"/>
    </row>
    <row r="110" spans="1:9" ht="12.75" customHeight="1" x14ac:dyDescent="0.25">
      <c r="A110" s="160"/>
      <c r="B110" s="159"/>
      <c r="C110" s="159"/>
      <c r="D110" s="159"/>
      <c r="E110" s="161"/>
      <c r="F110" s="162"/>
      <c r="G110" s="311"/>
      <c r="H110" s="312"/>
      <c r="I110" s="163"/>
    </row>
    <row r="111" spans="1:9" ht="12.75" customHeight="1" x14ac:dyDescent="0.25">
      <c r="A111" s="160"/>
      <c r="B111" s="159"/>
      <c r="C111" s="159"/>
      <c r="D111" s="159"/>
      <c r="E111" s="161"/>
      <c r="F111" s="162"/>
      <c r="G111" s="311"/>
      <c r="H111" s="312"/>
      <c r="I111" s="163"/>
    </row>
    <row r="112" spans="1:9" ht="12.75" customHeight="1" x14ac:dyDescent="0.25">
      <c r="A112" s="160"/>
      <c r="B112" s="159"/>
      <c r="C112" s="159"/>
      <c r="D112" s="159"/>
      <c r="E112" s="161"/>
      <c r="F112" s="162"/>
      <c r="G112" s="311"/>
      <c r="H112" s="312"/>
      <c r="I112" s="163"/>
    </row>
    <row r="113" spans="1:9" ht="12.75" customHeight="1" x14ac:dyDescent="0.25">
      <c r="A113" s="160"/>
      <c r="B113" s="159"/>
      <c r="C113" s="159"/>
      <c r="D113" s="159"/>
      <c r="E113" s="161"/>
      <c r="F113" s="162"/>
      <c r="G113" s="311"/>
      <c r="H113" s="312"/>
      <c r="I113" s="163"/>
    </row>
    <row r="114" spans="1:9" ht="12.75" customHeight="1" x14ac:dyDescent="0.25">
      <c r="A114" s="160"/>
      <c r="B114" s="159"/>
      <c r="C114" s="159"/>
      <c r="D114" s="159"/>
      <c r="E114" s="161"/>
      <c r="F114" s="162"/>
      <c r="G114" s="311"/>
      <c r="H114" s="312"/>
      <c r="I114" s="163"/>
    </row>
    <row r="115" spans="1:9" ht="12.75" customHeight="1" x14ac:dyDescent="0.25">
      <c r="A115" s="160"/>
      <c r="B115" s="159"/>
      <c r="C115" s="159"/>
      <c r="D115" s="159"/>
      <c r="E115" s="161"/>
      <c r="F115" s="162"/>
      <c r="G115" s="311"/>
      <c r="H115" s="312"/>
      <c r="I115" s="163"/>
    </row>
    <row r="116" spans="1:9" ht="12.75" customHeight="1" x14ac:dyDescent="0.25">
      <c r="A116" s="160"/>
      <c r="B116" s="159"/>
      <c r="C116" s="159"/>
      <c r="D116" s="159"/>
      <c r="E116" s="161"/>
      <c r="F116" s="162"/>
      <c r="G116" s="311"/>
      <c r="H116" s="312"/>
      <c r="I116" s="163"/>
    </row>
    <row r="117" spans="1:9" ht="12.75" customHeight="1" x14ac:dyDescent="0.25">
      <c r="A117" s="160"/>
      <c r="B117" s="159"/>
      <c r="C117" s="159"/>
      <c r="D117" s="159"/>
      <c r="E117" s="161"/>
      <c r="F117" s="162"/>
      <c r="G117" s="311"/>
      <c r="H117" s="312"/>
      <c r="I117" s="163"/>
    </row>
    <row r="118" spans="1:9" ht="12.75" customHeight="1" x14ac:dyDescent="0.25">
      <c r="A118" s="160"/>
      <c r="B118" s="159"/>
      <c r="C118" s="159"/>
      <c r="D118" s="159"/>
      <c r="E118" s="161"/>
      <c r="F118" s="162"/>
      <c r="G118" s="311"/>
      <c r="H118" s="312"/>
      <c r="I118" s="163"/>
    </row>
    <row r="119" spans="1:9" ht="12.75" customHeight="1" x14ac:dyDescent="0.25">
      <c r="A119" s="160"/>
      <c r="B119" s="159"/>
      <c r="C119" s="159"/>
      <c r="D119" s="159"/>
      <c r="E119" s="161"/>
      <c r="F119" s="162"/>
      <c r="G119" s="311"/>
      <c r="H119" s="312"/>
      <c r="I119" s="163"/>
    </row>
    <row r="120" spans="1:9" ht="12.75" customHeight="1" x14ac:dyDescent="0.25">
      <c r="A120" s="160"/>
      <c r="B120" s="159"/>
      <c r="C120" s="159"/>
      <c r="D120" s="159"/>
      <c r="E120" s="161"/>
      <c r="F120" s="162"/>
      <c r="G120" s="311"/>
      <c r="H120" s="312"/>
      <c r="I120" s="163"/>
    </row>
    <row r="121" spans="1:9" ht="12.75" customHeight="1" x14ac:dyDescent="0.25">
      <c r="A121" s="160"/>
      <c r="B121" s="159"/>
      <c r="C121" s="159"/>
      <c r="D121" s="159"/>
      <c r="E121" s="161"/>
      <c r="F121" s="162"/>
      <c r="G121" s="311"/>
      <c r="H121" s="312"/>
      <c r="I121" s="163"/>
    </row>
    <row r="122" spans="1:9" ht="12.75" customHeight="1" x14ac:dyDescent="0.25">
      <c r="A122" s="160"/>
      <c r="B122" s="159"/>
      <c r="C122" s="159"/>
      <c r="D122" s="159"/>
      <c r="E122" s="161"/>
      <c r="F122" s="162"/>
      <c r="G122" s="311"/>
      <c r="H122" s="312"/>
      <c r="I122" s="163"/>
    </row>
    <row r="123" spans="1:9" ht="12.75" customHeight="1" x14ac:dyDescent="0.25">
      <c r="A123" s="160"/>
      <c r="B123" s="159"/>
      <c r="C123" s="159"/>
      <c r="D123" s="159"/>
      <c r="E123" s="161"/>
      <c r="F123" s="162"/>
      <c r="G123" s="311"/>
      <c r="H123" s="312"/>
      <c r="I123" s="163"/>
    </row>
    <row r="124" spans="1:9" ht="12.75" customHeight="1" x14ac:dyDescent="0.25">
      <c r="A124" s="160"/>
      <c r="B124" s="159"/>
      <c r="C124" s="159"/>
      <c r="D124" s="159"/>
      <c r="E124" s="161"/>
      <c r="F124" s="162"/>
      <c r="G124" s="311"/>
      <c r="H124" s="312"/>
      <c r="I124" s="163"/>
    </row>
    <row r="125" spans="1:9" ht="12.75" customHeight="1" x14ac:dyDescent="0.25">
      <c r="A125" s="160"/>
      <c r="B125" s="159"/>
      <c r="C125" s="159"/>
      <c r="D125" s="159"/>
      <c r="E125" s="161"/>
      <c r="F125" s="162"/>
      <c r="G125" s="311"/>
      <c r="H125" s="312"/>
      <c r="I125" s="163"/>
    </row>
    <row r="126" spans="1:9" ht="12.75" customHeight="1" x14ac:dyDescent="0.25">
      <c r="A126" s="160"/>
      <c r="B126" s="159"/>
      <c r="C126" s="159"/>
      <c r="D126" s="159"/>
      <c r="E126" s="161"/>
      <c r="F126" s="162"/>
      <c r="G126" s="311"/>
      <c r="H126" s="312"/>
      <c r="I126" s="163"/>
    </row>
    <row r="127" spans="1:9" ht="12.75" customHeight="1" x14ac:dyDescent="0.25">
      <c r="A127" s="160"/>
      <c r="B127" s="159"/>
      <c r="C127" s="159"/>
      <c r="D127" s="159"/>
      <c r="E127" s="161"/>
      <c r="F127" s="162"/>
      <c r="G127" s="311"/>
      <c r="H127" s="312"/>
      <c r="I127" s="163"/>
    </row>
    <row r="128" spans="1:9" ht="12.75" customHeight="1" x14ac:dyDescent="0.25">
      <c r="A128" s="160"/>
      <c r="B128" s="159"/>
      <c r="C128" s="159"/>
      <c r="D128" s="159"/>
      <c r="E128" s="161"/>
      <c r="F128" s="162"/>
      <c r="G128" s="311"/>
      <c r="H128" s="312"/>
      <c r="I128" s="163"/>
    </row>
    <row r="129" spans="1:9" ht="12.75" customHeight="1" x14ac:dyDescent="0.25">
      <c r="A129" s="160"/>
      <c r="B129" s="159"/>
      <c r="C129" s="159"/>
      <c r="D129" s="159"/>
      <c r="E129" s="161"/>
      <c r="F129" s="162"/>
      <c r="G129" s="311"/>
      <c r="H129" s="312"/>
      <c r="I129" s="163"/>
    </row>
    <row r="130" spans="1:9" ht="12.75" customHeight="1" x14ac:dyDescent="0.25">
      <c r="A130" s="160"/>
      <c r="B130" s="159"/>
      <c r="C130" s="159"/>
      <c r="D130" s="159"/>
      <c r="E130" s="161"/>
      <c r="F130" s="162"/>
      <c r="G130" s="311"/>
      <c r="H130" s="312"/>
      <c r="I130" s="163"/>
    </row>
    <row r="131" spans="1:9" ht="12.75" customHeight="1" x14ac:dyDescent="0.25">
      <c r="A131" s="160"/>
      <c r="B131" s="159"/>
      <c r="C131" s="159"/>
      <c r="D131" s="159"/>
      <c r="E131" s="161"/>
      <c r="F131" s="162"/>
      <c r="G131" s="311"/>
      <c r="H131" s="312"/>
      <c r="I131" s="163"/>
    </row>
    <row r="132" spans="1:9" ht="12.75" customHeight="1" x14ac:dyDescent="0.25">
      <c r="A132" s="160"/>
      <c r="B132" s="159"/>
      <c r="C132" s="159"/>
      <c r="D132" s="159"/>
      <c r="E132" s="161"/>
      <c r="F132" s="162"/>
      <c r="G132" s="311"/>
      <c r="H132" s="312"/>
      <c r="I132" s="163"/>
    </row>
    <row r="133" spans="1:9" ht="12.75" customHeight="1" x14ac:dyDescent="0.25">
      <c r="A133" s="160"/>
      <c r="B133" s="159"/>
      <c r="C133" s="159"/>
      <c r="D133" s="159"/>
      <c r="E133" s="161"/>
      <c r="F133" s="162"/>
      <c r="G133" s="311"/>
      <c r="H133" s="312"/>
      <c r="I133" s="163"/>
    </row>
    <row r="134" spans="1:9" ht="12.75" customHeight="1" x14ac:dyDescent="0.25">
      <c r="A134" s="160"/>
      <c r="B134" s="159"/>
      <c r="C134" s="159"/>
      <c r="D134" s="159"/>
      <c r="E134" s="161"/>
      <c r="F134" s="162"/>
      <c r="G134" s="311"/>
      <c r="H134" s="312"/>
      <c r="I134" s="163"/>
    </row>
    <row r="135" spans="1:9" ht="12.75" customHeight="1" x14ac:dyDescent="0.25">
      <c r="A135" s="160"/>
      <c r="B135" s="159"/>
      <c r="C135" s="159"/>
      <c r="D135" s="159"/>
      <c r="E135" s="161"/>
      <c r="F135" s="162"/>
      <c r="G135" s="311"/>
      <c r="H135" s="312"/>
      <c r="I135" s="163"/>
    </row>
    <row r="136" spans="1:9" ht="12.75" customHeight="1" x14ac:dyDescent="0.25">
      <c r="A136" s="160"/>
      <c r="B136" s="159"/>
      <c r="C136" s="159"/>
      <c r="D136" s="159"/>
      <c r="E136" s="161"/>
      <c r="F136" s="162"/>
      <c r="G136" s="311"/>
      <c r="H136" s="312"/>
      <c r="I136" s="163"/>
    </row>
    <row r="137" spans="1:9" ht="12.75" customHeight="1" x14ac:dyDescent="0.25">
      <c r="A137" s="160"/>
      <c r="B137" s="159"/>
      <c r="C137" s="159"/>
      <c r="D137" s="159"/>
      <c r="E137" s="161"/>
      <c r="F137" s="162"/>
      <c r="G137" s="311"/>
      <c r="H137" s="312"/>
      <c r="I137" s="163"/>
    </row>
    <row r="138" spans="1:9" ht="12.75" customHeight="1" x14ac:dyDescent="0.25">
      <c r="A138" s="160"/>
      <c r="B138" s="159"/>
      <c r="C138" s="159"/>
      <c r="D138" s="159"/>
      <c r="E138" s="161"/>
      <c r="F138" s="162"/>
      <c r="G138" s="311"/>
      <c r="H138" s="312"/>
      <c r="I138" s="163"/>
    </row>
    <row r="139" spans="1:9" ht="12.75" customHeight="1" x14ac:dyDescent="0.25">
      <c r="A139" s="160"/>
      <c r="B139" s="159"/>
      <c r="C139" s="159"/>
      <c r="D139" s="159"/>
      <c r="E139" s="161"/>
      <c r="F139" s="162"/>
      <c r="G139" s="311"/>
      <c r="H139" s="312"/>
      <c r="I139" s="163"/>
    </row>
    <row r="140" spans="1:9" ht="12.75" customHeight="1" x14ac:dyDescent="0.25">
      <c r="A140" s="160"/>
      <c r="B140" s="159"/>
      <c r="C140" s="159"/>
      <c r="D140" s="159"/>
      <c r="E140" s="161"/>
      <c r="F140" s="162"/>
      <c r="G140" s="311"/>
      <c r="H140" s="312"/>
      <c r="I140" s="163"/>
    </row>
    <row r="141" spans="1:9" ht="12.75" customHeight="1" x14ac:dyDescent="0.25">
      <c r="A141" s="160"/>
      <c r="B141" s="159"/>
      <c r="C141" s="159"/>
      <c r="D141" s="159"/>
      <c r="E141" s="161"/>
      <c r="F141" s="162"/>
      <c r="G141" s="311"/>
      <c r="H141" s="312"/>
      <c r="I141" s="163"/>
    </row>
    <row r="142" spans="1:9" ht="12.75" customHeight="1" x14ac:dyDescent="0.25">
      <c r="A142" s="160"/>
      <c r="B142" s="159"/>
      <c r="C142" s="159"/>
      <c r="D142" s="159"/>
      <c r="E142" s="161"/>
      <c r="F142" s="162"/>
      <c r="G142" s="311"/>
      <c r="H142" s="312"/>
      <c r="I142" s="163"/>
    </row>
    <row r="143" spans="1:9" ht="12.75" customHeight="1" x14ac:dyDescent="0.25">
      <c r="A143" s="160"/>
      <c r="B143" s="159"/>
      <c r="C143" s="159"/>
      <c r="D143" s="159"/>
      <c r="E143" s="161"/>
      <c r="F143" s="162"/>
      <c r="G143" s="311"/>
      <c r="H143" s="312"/>
      <c r="I143" s="163"/>
    </row>
    <row r="144" spans="1:9" ht="12.75" customHeight="1" x14ac:dyDescent="0.25">
      <c r="A144" s="160"/>
      <c r="B144" s="159"/>
      <c r="C144" s="159"/>
      <c r="D144" s="159"/>
      <c r="E144" s="161"/>
      <c r="F144" s="162"/>
      <c r="G144" s="311"/>
      <c r="H144" s="312"/>
      <c r="I144" s="163"/>
    </row>
    <row r="145" spans="1:9" ht="12.75" customHeight="1" x14ac:dyDescent="0.25">
      <c r="A145" s="160"/>
      <c r="B145" s="159"/>
      <c r="C145" s="159"/>
      <c r="D145" s="159"/>
      <c r="E145" s="161"/>
      <c r="F145" s="162"/>
      <c r="G145" s="311"/>
      <c r="H145" s="312"/>
      <c r="I145" s="163"/>
    </row>
    <row r="146" spans="1:9" ht="12.75" customHeight="1" x14ac:dyDescent="0.25">
      <c r="A146" s="160"/>
      <c r="B146" s="159"/>
      <c r="C146" s="159"/>
      <c r="D146" s="159"/>
      <c r="E146" s="161"/>
      <c r="F146" s="162"/>
      <c r="G146" s="311"/>
      <c r="H146" s="312"/>
      <c r="I146" s="163"/>
    </row>
    <row r="147" spans="1:9" ht="12.75" customHeight="1" x14ac:dyDescent="0.25">
      <c r="A147" s="160"/>
      <c r="B147" s="159"/>
      <c r="C147" s="159"/>
      <c r="D147" s="159"/>
      <c r="E147" s="161"/>
      <c r="F147" s="162"/>
      <c r="G147" s="311"/>
      <c r="H147" s="312"/>
      <c r="I147" s="163"/>
    </row>
    <row r="148" spans="1:9" ht="12.75" customHeight="1" x14ac:dyDescent="0.25">
      <c r="A148" s="160"/>
      <c r="B148" s="159"/>
      <c r="C148" s="159"/>
      <c r="D148" s="159"/>
      <c r="E148" s="161"/>
      <c r="F148" s="162"/>
      <c r="G148" s="311"/>
      <c r="H148" s="312"/>
      <c r="I148" s="163"/>
    </row>
    <row r="149" spans="1:9" ht="12.75" customHeight="1" x14ac:dyDescent="0.25">
      <c r="A149" s="160"/>
      <c r="B149" s="159"/>
      <c r="C149" s="159"/>
      <c r="D149" s="159"/>
      <c r="E149" s="161"/>
      <c r="F149" s="162"/>
      <c r="G149" s="311"/>
      <c r="H149" s="312"/>
      <c r="I149" s="163"/>
    </row>
    <row r="150" spans="1:9" ht="12.75" customHeight="1" x14ac:dyDescent="0.25">
      <c r="A150" s="160"/>
      <c r="B150" s="159"/>
      <c r="C150" s="159"/>
      <c r="D150" s="159"/>
      <c r="E150" s="161"/>
      <c r="F150" s="162"/>
      <c r="G150" s="311"/>
      <c r="H150" s="312"/>
      <c r="I150" s="163"/>
    </row>
    <row r="151" spans="1:9" ht="12.75" customHeight="1" x14ac:dyDescent="0.25">
      <c r="A151" s="160"/>
      <c r="B151" s="159"/>
      <c r="C151" s="159"/>
      <c r="D151" s="159"/>
      <c r="E151" s="161"/>
      <c r="F151" s="162"/>
      <c r="G151" s="311"/>
      <c r="H151" s="312"/>
      <c r="I151" s="163"/>
    </row>
    <row r="152" spans="1:9" ht="12.75" customHeight="1" x14ac:dyDescent="0.25">
      <c r="A152" s="160"/>
      <c r="B152" s="159"/>
      <c r="C152" s="159"/>
      <c r="D152" s="159"/>
      <c r="E152" s="161"/>
      <c r="F152" s="162"/>
      <c r="G152" s="311"/>
      <c r="H152" s="312"/>
      <c r="I152" s="163"/>
    </row>
    <row r="153" spans="1:9" ht="12.75" customHeight="1" x14ac:dyDescent="0.25">
      <c r="A153" s="160"/>
      <c r="B153" s="159"/>
      <c r="C153" s="159"/>
      <c r="D153" s="159"/>
      <c r="E153" s="161"/>
      <c r="F153" s="162"/>
      <c r="G153" s="311"/>
      <c r="H153" s="312"/>
      <c r="I153" s="163"/>
    </row>
    <row r="154" spans="1:9" ht="12.75" customHeight="1" x14ac:dyDescent="0.25">
      <c r="A154" s="160"/>
      <c r="B154" s="159"/>
      <c r="C154" s="159"/>
      <c r="D154" s="159"/>
      <c r="E154" s="161"/>
      <c r="F154" s="162"/>
      <c r="G154" s="311"/>
      <c r="H154" s="312"/>
      <c r="I154" s="163"/>
    </row>
    <row r="155" spans="1:9" ht="12.75" customHeight="1" x14ac:dyDescent="0.25">
      <c r="A155" s="160"/>
      <c r="B155" s="159"/>
      <c r="C155" s="159"/>
      <c r="D155" s="159"/>
      <c r="E155" s="161"/>
      <c r="F155" s="162"/>
      <c r="G155" s="311"/>
      <c r="H155" s="312"/>
      <c r="I155" s="163"/>
    </row>
    <row r="156" spans="1:9" ht="12.75" customHeight="1" x14ac:dyDescent="0.25">
      <c r="A156" s="160"/>
      <c r="B156" s="159"/>
      <c r="C156" s="159"/>
      <c r="D156" s="159"/>
      <c r="E156" s="161"/>
      <c r="F156" s="162"/>
      <c r="G156" s="311"/>
      <c r="H156" s="312"/>
      <c r="I156" s="163"/>
    </row>
    <row r="157" spans="1:9" ht="12.75" customHeight="1" x14ac:dyDescent="0.25">
      <c r="A157" s="160"/>
      <c r="B157" s="159"/>
      <c r="C157" s="159"/>
      <c r="D157" s="159"/>
      <c r="E157" s="161"/>
      <c r="F157" s="162"/>
      <c r="G157" s="311"/>
      <c r="H157" s="312"/>
      <c r="I157" s="163"/>
    </row>
    <row r="158" spans="1:9" ht="12.75" customHeight="1" x14ac:dyDescent="0.25">
      <c r="A158" s="160"/>
      <c r="B158" s="159"/>
      <c r="C158" s="159"/>
      <c r="D158" s="159"/>
      <c r="E158" s="161"/>
      <c r="F158" s="162"/>
      <c r="G158" s="311"/>
      <c r="H158" s="312"/>
      <c r="I158" s="163"/>
    </row>
    <row r="159" spans="1:9" ht="12.75" customHeight="1" x14ac:dyDescent="0.25">
      <c r="A159" s="160"/>
      <c r="B159" s="159"/>
      <c r="C159" s="159"/>
      <c r="D159" s="159"/>
      <c r="E159" s="161"/>
      <c r="F159" s="162"/>
      <c r="G159" s="311"/>
      <c r="H159" s="312"/>
      <c r="I159" s="163"/>
    </row>
    <row r="160" spans="1:9" ht="12.75" customHeight="1" x14ac:dyDescent="0.25">
      <c r="A160" s="160"/>
      <c r="B160" s="159"/>
      <c r="C160" s="159"/>
      <c r="D160" s="159"/>
      <c r="E160" s="161"/>
      <c r="F160" s="162"/>
      <c r="G160" s="311"/>
      <c r="H160" s="312"/>
      <c r="I160" s="163"/>
    </row>
    <row r="161" spans="1:9" ht="12.75" customHeight="1" x14ac:dyDescent="0.25">
      <c r="A161" s="160"/>
      <c r="B161" s="159"/>
      <c r="C161" s="159"/>
      <c r="D161" s="159"/>
      <c r="E161" s="161"/>
      <c r="F161" s="162"/>
      <c r="G161" s="311"/>
      <c r="H161" s="312"/>
      <c r="I161" s="163"/>
    </row>
    <row r="162" spans="1:9" ht="12.75" customHeight="1" x14ac:dyDescent="0.25">
      <c r="A162" s="160"/>
      <c r="B162" s="159"/>
      <c r="C162" s="159"/>
      <c r="D162" s="159"/>
      <c r="E162" s="161"/>
      <c r="F162" s="162"/>
      <c r="G162" s="311"/>
      <c r="H162" s="312"/>
      <c r="I162" s="163"/>
    </row>
    <row r="163" spans="1:9" ht="12.75" customHeight="1" x14ac:dyDescent="0.25">
      <c r="A163" s="160"/>
      <c r="B163" s="159"/>
      <c r="C163" s="159"/>
      <c r="D163" s="159"/>
      <c r="E163" s="161"/>
      <c r="F163" s="162"/>
      <c r="G163" s="311"/>
      <c r="H163" s="312"/>
      <c r="I163" s="163"/>
    </row>
    <row r="164" spans="1:9" ht="12.75" customHeight="1" x14ac:dyDescent="0.25">
      <c r="A164" s="160"/>
      <c r="B164" s="159"/>
      <c r="C164" s="159"/>
      <c r="D164" s="159"/>
      <c r="E164" s="161"/>
      <c r="F164" s="162"/>
      <c r="G164" s="311"/>
      <c r="H164" s="312"/>
      <c r="I164" s="163"/>
    </row>
    <row r="165" spans="1:9" ht="12.75" customHeight="1" x14ac:dyDescent="0.25">
      <c r="A165" s="160"/>
      <c r="B165" s="159"/>
      <c r="C165" s="159"/>
      <c r="D165" s="159"/>
      <c r="E165" s="161"/>
      <c r="F165" s="162"/>
      <c r="G165" s="311"/>
      <c r="H165" s="312"/>
      <c r="I165" s="163"/>
    </row>
    <row r="166" spans="1:9" ht="12.75" customHeight="1" x14ac:dyDescent="0.25">
      <c r="A166" s="160"/>
      <c r="B166" s="159"/>
      <c r="C166" s="159"/>
      <c r="D166" s="159"/>
      <c r="E166" s="161"/>
      <c r="F166" s="162"/>
      <c r="G166" s="311"/>
      <c r="H166" s="312"/>
      <c r="I166" s="163"/>
    </row>
    <row r="167" spans="1:9" ht="12.75" customHeight="1" x14ac:dyDescent="0.25">
      <c r="A167" s="160"/>
      <c r="B167" s="159"/>
      <c r="C167" s="159"/>
      <c r="D167" s="159"/>
      <c r="E167" s="161"/>
      <c r="F167" s="162"/>
      <c r="G167" s="311"/>
      <c r="H167" s="312"/>
      <c r="I167" s="163"/>
    </row>
    <row r="168" spans="1:9" ht="12.75" customHeight="1" x14ac:dyDescent="0.25">
      <c r="A168" s="160"/>
      <c r="B168" s="159"/>
      <c r="C168" s="159"/>
      <c r="D168" s="159"/>
      <c r="E168" s="161"/>
      <c r="F168" s="162"/>
      <c r="G168" s="311"/>
      <c r="H168" s="312"/>
      <c r="I168" s="163"/>
    </row>
    <row r="169" spans="1:9" ht="12.75" customHeight="1" x14ac:dyDescent="0.25">
      <c r="A169" s="160"/>
      <c r="B169" s="159"/>
      <c r="C169" s="159"/>
      <c r="D169" s="159"/>
      <c r="E169" s="161"/>
      <c r="F169" s="162"/>
      <c r="G169" s="311"/>
      <c r="H169" s="312"/>
      <c r="I169" s="163"/>
    </row>
    <row r="170" spans="1:9" ht="12.75" customHeight="1" x14ac:dyDescent="0.25">
      <c r="A170" s="160"/>
      <c r="B170" s="159"/>
      <c r="C170" s="159"/>
      <c r="D170" s="159"/>
      <c r="E170" s="161"/>
      <c r="F170" s="162"/>
      <c r="G170" s="311"/>
      <c r="H170" s="312"/>
      <c r="I170" s="163"/>
    </row>
    <row r="171" spans="1:9" ht="12.75" customHeight="1" x14ac:dyDescent="0.25">
      <c r="A171" s="160"/>
      <c r="B171" s="159"/>
      <c r="C171" s="159"/>
      <c r="D171" s="159"/>
      <c r="E171" s="161"/>
      <c r="F171" s="162"/>
      <c r="G171" s="311"/>
      <c r="H171" s="312"/>
      <c r="I171" s="163"/>
    </row>
    <row r="172" spans="1:9" ht="12.75" customHeight="1" x14ac:dyDescent="0.25">
      <c r="A172" s="160"/>
      <c r="B172" s="159"/>
      <c r="C172" s="159"/>
      <c r="D172" s="159"/>
      <c r="E172" s="161"/>
      <c r="F172" s="162"/>
      <c r="G172" s="311"/>
      <c r="H172" s="312"/>
      <c r="I172" s="163"/>
    </row>
    <row r="173" spans="1:9" ht="12.75" customHeight="1" x14ac:dyDescent="0.25">
      <c r="A173" s="160"/>
      <c r="B173" s="159"/>
      <c r="C173" s="159"/>
      <c r="D173" s="159"/>
      <c r="E173" s="161"/>
      <c r="F173" s="162"/>
      <c r="G173" s="311"/>
      <c r="H173" s="312"/>
      <c r="I173" s="163"/>
    </row>
    <row r="174" spans="1:9" ht="12.75" customHeight="1" x14ac:dyDescent="0.25">
      <c r="A174" s="160"/>
      <c r="B174" s="159"/>
      <c r="C174" s="159"/>
      <c r="D174" s="159"/>
      <c r="E174" s="161"/>
      <c r="F174" s="162"/>
      <c r="G174" s="311"/>
      <c r="H174" s="312"/>
      <c r="I174" s="163"/>
    </row>
    <row r="175" spans="1:9" ht="12.75" customHeight="1" x14ac:dyDescent="0.25">
      <c r="A175" s="160"/>
      <c r="B175" s="159"/>
      <c r="C175" s="159"/>
      <c r="D175" s="159"/>
      <c r="E175" s="161"/>
      <c r="F175" s="162"/>
      <c r="G175" s="311"/>
      <c r="H175" s="312"/>
      <c r="I175" s="163"/>
    </row>
    <row r="176" spans="1:9" ht="12.75" customHeight="1" x14ac:dyDescent="0.25">
      <c r="A176" s="160"/>
      <c r="B176" s="159"/>
      <c r="C176" s="159"/>
      <c r="D176" s="159"/>
      <c r="E176" s="161"/>
      <c r="F176" s="162"/>
      <c r="G176" s="311"/>
      <c r="H176" s="312"/>
      <c r="I176" s="163"/>
    </row>
    <row r="177" spans="1:9" ht="12.75" customHeight="1" x14ac:dyDescent="0.25">
      <c r="A177" s="160"/>
      <c r="B177" s="159"/>
      <c r="C177" s="159"/>
      <c r="D177" s="159"/>
      <c r="E177" s="161"/>
      <c r="F177" s="162"/>
      <c r="G177" s="311"/>
      <c r="H177" s="312"/>
      <c r="I177" s="163"/>
    </row>
    <row r="178" spans="1:9" ht="12.75" customHeight="1" x14ac:dyDescent="0.25">
      <c r="A178" s="160"/>
      <c r="B178" s="159"/>
      <c r="C178" s="159"/>
      <c r="D178" s="159"/>
      <c r="E178" s="161"/>
      <c r="F178" s="162"/>
      <c r="G178" s="311"/>
      <c r="H178" s="312"/>
      <c r="I178" s="163"/>
    </row>
    <row r="179" spans="1:9" ht="12.75" customHeight="1" x14ac:dyDescent="0.25">
      <c r="A179" s="160"/>
      <c r="B179" s="159"/>
      <c r="C179" s="159"/>
      <c r="D179" s="159"/>
      <c r="E179" s="161"/>
      <c r="F179" s="162"/>
      <c r="G179" s="311"/>
      <c r="H179" s="312"/>
      <c r="I179" s="163"/>
    </row>
    <row r="180" spans="1:9" ht="12.75" customHeight="1" x14ac:dyDescent="0.25">
      <c r="A180" s="160"/>
      <c r="B180" s="159"/>
      <c r="C180" s="159"/>
      <c r="D180" s="159"/>
      <c r="E180" s="161"/>
      <c r="F180" s="162"/>
      <c r="G180" s="311"/>
      <c r="H180" s="312"/>
      <c r="I180" s="163"/>
    </row>
    <row r="181" spans="1:9" ht="12.75" customHeight="1" x14ac:dyDescent="0.25">
      <c r="A181" s="160"/>
      <c r="B181" s="159"/>
      <c r="C181" s="159"/>
      <c r="D181" s="159"/>
      <c r="E181" s="161"/>
      <c r="F181" s="162"/>
      <c r="G181" s="311"/>
      <c r="H181" s="312"/>
      <c r="I181" s="163"/>
    </row>
    <row r="182" spans="1:9" ht="12.75" customHeight="1" x14ac:dyDescent="0.25">
      <c r="A182" s="160"/>
      <c r="B182" s="159"/>
      <c r="C182" s="159"/>
      <c r="D182" s="159"/>
      <c r="E182" s="161"/>
      <c r="F182" s="162"/>
      <c r="G182" s="311"/>
      <c r="H182" s="312"/>
      <c r="I182" s="163"/>
    </row>
    <row r="183" spans="1:9" ht="12.75" customHeight="1" x14ac:dyDescent="0.25">
      <c r="A183" s="160"/>
      <c r="B183" s="159"/>
      <c r="C183" s="159"/>
      <c r="D183" s="159"/>
      <c r="E183" s="161"/>
      <c r="F183" s="162"/>
      <c r="G183" s="311"/>
      <c r="H183" s="312"/>
      <c r="I183" s="163"/>
    </row>
    <row r="184" spans="1:9" ht="12.75" customHeight="1" x14ac:dyDescent="0.25">
      <c r="A184" s="160"/>
      <c r="B184" s="159"/>
      <c r="C184" s="159"/>
      <c r="D184" s="159"/>
      <c r="E184" s="161"/>
      <c r="F184" s="162"/>
      <c r="G184" s="311"/>
      <c r="H184" s="312"/>
      <c r="I184" s="163"/>
    </row>
    <row r="185" spans="1:9" ht="12.75" customHeight="1" x14ac:dyDescent="0.25">
      <c r="A185" s="160"/>
      <c r="B185" s="159"/>
      <c r="C185" s="159"/>
      <c r="D185" s="159"/>
      <c r="E185" s="161"/>
      <c r="F185" s="162"/>
      <c r="G185" s="311"/>
      <c r="H185" s="312"/>
      <c r="I185" s="163"/>
    </row>
    <row r="186" spans="1:9" ht="12.75" customHeight="1" x14ac:dyDescent="0.25">
      <c r="A186" s="160"/>
      <c r="B186" s="159"/>
      <c r="C186" s="159"/>
      <c r="D186" s="159"/>
      <c r="E186" s="161"/>
      <c r="F186" s="162"/>
      <c r="G186" s="311"/>
      <c r="H186" s="312"/>
      <c r="I186" s="163"/>
    </row>
    <row r="187" spans="1:9" ht="12.75" customHeight="1" x14ac:dyDescent="0.25">
      <c r="A187" s="160"/>
      <c r="B187" s="159"/>
      <c r="C187" s="159"/>
      <c r="D187" s="159"/>
      <c r="E187" s="161"/>
      <c r="F187" s="162"/>
      <c r="G187" s="311"/>
      <c r="H187" s="312"/>
      <c r="I187" s="163"/>
    </row>
    <row r="188" spans="1:9" ht="12.75" customHeight="1" x14ac:dyDescent="0.25">
      <c r="A188" s="160"/>
      <c r="B188" s="159"/>
      <c r="C188" s="159"/>
      <c r="D188" s="159"/>
      <c r="E188" s="161"/>
      <c r="F188" s="162"/>
      <c r="G188" s="311"/>
      <c r="H188" s="312"/>
      <c r="I188" s="163"/>
    </row>
    <row r="189" spans="1:9" ht="12.75" customHeight="1" x14ac:dyDescent="0.25">
      <c r="A189" s="160"/>
      <c r="B189" s="159"/>
      <c r="C189" s="159"/>
      <c r="D189" s="159"/>
      <c r="E189" s="161"/>
      <c r="F189" s="162"/>
      <c r="G189" s="311"/>
      <c r="H189" s="312"/>
      <c r="I189" s="163"/>
    </row>
    <row r="190" spans="1:9" ht="12.75" customHeight="1" x14ac:dyDescent="0.25">
      <c r="A190" s="160"/>
      <c r="B190" s="159"/>
      <c r="C190" s="159"/>
      <c r="D190" s="159"/>
      <c r="E190" s="161"/>
      <c r="F190" s="162"/>
      <c r="G190" s="311"/>
      <c r="H190" s="312"/>
      <c r="I190" s="163"/>
    </row>
    <row r="191" spans="1:9" ht="12.75" customHeight="1" x14ac:dyDescent="0.25">
      <c r="A191" s="160"/>
      <c r="B191" s="159"/>
      <c r="C191" s="159"/>
      <c r="D191" s="159"/>
      <c r="E191" s="161"/>
      <c r="F191" s="162"/>
      <c r="G191" s="311"/>
      <c r="H191" s="312"/>
      <c r="I191" s="163"/>
    </row>
    <row r="192" spans="1:9" ht="12.75" customHeight="1" x14ac:dyDescent="0.25">
      <c r="A192" s="160"/>
      <c r="B192" s="159"/>
      <c r="C192" s="159"/>
      <c r="D192" s="159"/>
      <c r="E192" s="161"/>
      <c r="F192" s="162"/>
      <c r="G192" s="311"/>
      <c r="H192" s="312"/>
      <c r="I192" s="163"/>
    </row>
    <row r="193" spans="1:9" ht="12.75" customHeight="1" x14ac:dyDescent="0.25">
      <c r="A193" s="160"/>
      <c r="B193" s="159"/>
      <c r="C193" s="159"/>
      <c r="D193" s="159"/>
      <c r="E193" s="161"/>
      <c r="F193" s="162"/>
      <c r="G193" s="311"/>
      <c r="H193" s="312"/>
      <c r="I193" s="163"/>
    </row>
    <row r="194" spans="1:9" ht="12.75" customHeight="1" x14ac:dyDescent="0.25">
      <c r="A194" s="160"/>
      <c r="B194" s="159"/>
      <c r="C194" s="159"/>
      <c r="D194" s="159"/>
      <c r="E194" s="161"/>
      <c r="F194" s="162"/>
      <c r="G194" s="311"/>
      <c r="H194" s="312"/>
      <c r="I194" s="163"/>
    </row>
    <row r="195" spans="1:9" ht="12.75" customHeight="1" x14ac:dyDescent="0.25">
      <c r="A195" s="160"/>
      <c r="B195" s="159"/>
      <c r="C195" s="159"/>
      <c r="D195" s="159"/>
      <c r="E195" s="161"/>
      <c r="F195" s="162"/>
      <c r="G195" s="311"/>
      <c r="H195" s="312"/>
      <c r="I195" s="163"/>
    </row>
    <row r="196" spans="1:9" ht="12.75" customHeight="1" x14ac:dyDescent="0.25">
      <c r="A196" s="160"/>
      <c r="B196" s="159"/>
      <c r="C196" s="159"/>
      <c r="D196" s="159"/>
      <c r="E196" s="161"/>
      <c r="F196" s="162"/>
      <c r="G196" s="311"/>
      <c r="H196" s="312"/>
      <c r="I196" s="163"/>
    </row>
    <row r="197" spans="1:9" ht="12.75" customHeight="1" x14ac:dyDescent="0.25">
      <c r="A197" s="160"/>
      <c r="B197" s="159"/>
      <c r="C197" s="159"/>
      <c r="D197" s="159"/>
      <c r="E197" s="161"/>
      <c r="F197" s="162"/>
      <c r="G197" s="311"/>
      <c r="H197" s="312"/>
      <c r="I197" s="163"/>
    </row>
    <row r="198" spans="1:9" ht="12.75" customHeight="1" x14ac:dyDescent="0.25">
      <c r="A198" s="160"/>
      <c r="B198" s="159"/>
      <c r="C198" s="159"/>
      <c r="D198" s="159"/>
      <c r="E198" s="161"/>
      <c r="F198" s="162"/>
      <c r="G198" s="311"/>
      <c r="H198" s="312"/>
      <c r="I198" s="163"/>
    </row>
    <row r="199" spans="1:9" ht="12.75" customHeight="1" x14ac:dyDescent="0.25">
      <c r="A199" s="160"/>
      <c r="B199" s="159"/>
      <c r="C199" s="159"/>
      <c r="D199" s="159"/>
      <c r="E199" s="161"/>
      <c r="F199" s="162"/>
      <c r="G199" s="311"/>
      <c r="H199" s="312"/>
      <c r="I199" s="163"/>
    </row>
    <row r="200" spans="1:9" ht="12.75" customHeight="1" x14ac:dyDescent="0.25">
      <c r="A200" s="160"/>
      <c r="B200" s="159"/>
      <c r="C200" s="159"/>
      <c r="D200" s="159"/>
      <c r="E200" s="161"/>
      <c r="F200" s="162"/>
      <c r="G200" s="311"/>
      <c r="H200" s="312"/>
      <c r="I200" s="163"/>
    </row>
    <row r="201" spans="1:9" ht="12.75" customHeight="1" x14ac:dyDescent="0.25">
      <c r="A201" s="160"/>
      <c r="B201" s="159"/>
      <c r="C201" s="159"/>
      <c r="D201" s="159"/>
      <c r="E201" s="161"/>
      <c r="F201" s="162"/>
      <c r="G201" s="311"/>
      <c r="H201" s="312"/>
      <c r="I201" s="163"/>
    </row>
    <row r="202" spans="1:9" ht="12.75" customHeight="1" x14ac:dyDescent="0.25">
      <c r="A202" s="160"/>
      <c r="B202" s="159"/>
      <c r="C202" s="159"/>
      <c r="D202" s="159"/>
      <c r="E202" s="161"/>
      <c r="F202" s="162"/>
      <c r="G202" s="311"/>
      <c r="H202" s="312"/>
      <c r="I202" s="163"/>
    </row>
    <row r="203" spans="1:9" ht="12.75" customHeight="1" x14ac:dyDescent="0.25">
      <c r="A203" s="160"/>
      <c r="B203" s="159"/>
      <c r="C203" s="159"/>
      <c r="D203" s="159"/>
      <c r="E203" s="161"/>
      <c r="F203" s="162"/>
      <c r="G203" s="311"/>
      <c r="H203" s="312"/>
      <c r="I203" s="163"/>
    </row>
    <row r="204" spans="1:9" ht="12.75" customHeight="1" x14ac:dyDescent="0.25">
      <c r="A204" s="160"/>
      <c r="B204" s="159"/>
      <c r="C204" s="159"/>
      <c r="D204" s="159"/>
      <c r="E204" s="161"/>
      <c r="F204" s="162"/>
      <c r="G204" s="311"/>
      <c r="H204" s="312"/>
      <c r="I204" s="163"/>
    </row>
    <row r="205" spans="1:9" ht="12.75" customHeight="1" x14ac:dyDescent="0.25">
      <c r="A205" s="160"/>
      <c r="B205" s="159"/>
      <c r="C205" s="159"/>
      <c r="D205" s="159"/>
      <c r="E205" s="161"/>
      <c r="F205" s="162"/>
      <c r="G205" s="311"/>
      <c r="H205" s="312"/>
      <c r="I205" s="163"/>
    </row>
    <row r="206" spans="1:9" ht="12.75" customHeight="1" x14ac:dyDescent="0.25">
      <c r="A206" s="160"/>
      <c r="B206" s="159"/>
      <c r="C206" s="159"/>
      <c r="D206" s="159"/>
      <c r="E206" s="161"/>
      <c r="F206" s="162"/>
      <c r="G206" s="311"/>
      <c r="H206" s="312"/>
      <c r="I206" s="163"/>
    </row>
    <row r="207" spans="1:9" ht="12.75" customHeight="1" x14ac:dyDescent="0.25">
      <c r="A207" s="160"/>
      <c r="B207" s="159"/>
      <c r="C207" s="159"/>
      <c r="D207" s="159"/>
      <c r="E207" s="161"/>
      <c r="F207" s="162"/>
      <c r="G207" s="311"/>
      <c r="H207" s="312"/>
      <c r="I207" s="163"/>
    </row>
    <row r="208" spans="1:9" ht="12.75" customHeight="1" x14ac:dyDescent="0.25">
      <c r="A208" s="160"/>
      <c r="B208" s="159"/>
      <c r="C208" s="159"/>
      <c r="D208" s="159"/>
      <c r="E208" s="161"/>
      <c r="F208" s="162"/>
      <c r="G208" s="311"/>
      <c r="H208" s="312"/>
      <c r="I208" s="163"/>
    </row>
    <row r="209" spans="1:9" ht="12.75" customHeight="1" x14ac:dyDescent="0.25">
      <c r="A209" s="160"/>
      <c r="B209" s="159"/>
      <c r="C209" s="159"/>
      <c r="D209" s="159"/>
      <c r="E209" s="161"/>
      <c r="F209" s="162"/>
      <c r="G209" s="311"/>
      <c r="H209" s="312"/>
      <c r="I209" s="163"/>
    </row>
    <row r="210" spans="1:9" ht="12.75" customHeight="1" x14ac:dyDescent="0.25">
      <c r="A210" s="160"/>
      <c r="B210" s="159"/>
      <c r="C210" s="159"/>
      <c r="D210" s="159"/>
      <c r="E210" s="161"/>
      <c r="F210" s="162"/>
      <c r="G210" s="311"/>
      <c r="H210" s="312"/>
      <c r="I210" s="163"/>
    </row>
    <row r="211" spans="1:9" ht="12.75" customHeight="1" x14ac:dyDescent="0.25">
      <c r="A211" s="160"/>
      <c r="B211" s="159"/>
      <c r="C211" s="159"/>
      <c r="D211" s="159"/>
      <c r="E211" s="161"/>
      <c r="F211" s="162"/>
      <c r="G211" s="311"/>
      <c r="H211" s="312"/>
      <c r="I211" s="163"/>
    </row>
    <row r="212" spans="1:9" ht="12.75" customHeight="1" x14ac:dyDescent="0.25">
      <c r="A212" s="160"/>
      <c r="B212" s="159"/>
      <c r="C212" s="159"/>
      <c r="D212" s="159"/>
      <c r="E212" s="161"/>
      <c r="F212" s="162"/>
      <c r="G212" s="311"/>
      <c r="H212" s="312"/>
      <c r="I212" s="163"/>
    </row>
    <row r="213" spans="1:9" ht="12.75" customHeight="1" x14ac:dyDescent="0.25">
      <c r="A213" s="160"/>
      <c r="B213" s="159"/>
      <c r="C213" s="159"/>
      <c r="D213" s="159"/>
      <c r="E213" s="161"/>
      <c r="F213" s="162"/>
      <c r="G213" s="311"/>
      <c r="H213" s="312"/>
      <c r="I213" s="163"/>
    </row>
    <row r="214" spans="1:9" ht="12.75" customHeight="1" x14ac:dyDescent="0.25">
      <c r="A214" s="160"/>
      <c r="B214" s="159"/>
      <c r="C214" s="159"/>
      <c r="D214" s="159"/>
      <c r="E214" s="161"/>
      <c r="F214" s="162"/>
      <c r="G214" s="311"/>
      <c r="H214" s="312"/>
      <c r="I214" s="163"/>
    </row>
    <row r="215" spans="1:9" ht="12.75" customHeight="1" x14ac:dyDescent="0.25">
      <c r="A215" s="160"/>
      <c r="B215" s="159"/>
      <c r="C215" s="159"/>
      <c r="D215" s="159"/>
      <c r="E215" s="161"/>
      <c r="F215" s="162"/>
      <c r="G215" s="311"/>
      <c r="H215" s="312"/>
      <c r="I215" s="163"/>
    </row>
    <row r="216" spans="1:9" ht="12.75" customHeight="1" x14ac:dyDescent="0.25">
      <c r="A216" s="160"/>
      <c r="B216" s="159"/>
      <c r="C216" s="159"/>
      <c r="D216" s="159"/>
      <c r="E216" s="161"/>
      <c r="F216" s="162"/>
      <c r="G216" s="311"/>
      <c r="H216" s="312"/>
      <c r="I216" s="163"/>
    </row>
    <row r="217" spans="1:9" ht="12.75" customHeight="1" x14ac:dyDescent="0.25">
      <c r="A217" s="160"/>
      <c r="B217" s="159"/>
      <c r="C217" s="159"/>
      <c r="D217" s="159"/>
      <c r="E217" s="161"/>
      <c r="F217" s="162"/>
      <c r="G217" s="311"/>
      <c r="H217" s="312"/>
      <c r="I217" s="163"/>
    </row>
    <row r="218" spans="1:9" ht="12.75" customHeight="1" x14ac:dyDescent="0.25">
      <c r="A218" s="160"/>
      <c r="B218" s="159"/>
      <c r="C218" s="159"/>
      <c r="D218" s="159"/>
      <c r="E218" s="161"/>
      <c r="F218" s="162"/>
      <c r="G218" s="311"/>
      <c r="H218" s="312"/>
      <c r="I218" s="163"/>
    </row>
    <row r="219" spans="1:9" ht="12.75" customHeight="1" x14ac:dyDescent="0.25">
      <c r="A219" s="160"/>
      <c r="B219" s="159"/>
      <c r="C219" s="159"/>
      <c r="D219" s="159"/>
      <c r="E219" s="161"/>
      <c r="F219" s="162"/>
      <c r="G219" s="311"/>
      <c r="H219" s="312"/>
      <c r="I219" s="163"/>
    </row>
    <row r="220" spans="1:9" ht="12.75" customHeight="1" x14ac:dyDescent="0.25">
      <c r="A220" s="160"/>
      <c r="B220" s="159"/>
      <c r="C220" s="159"/>
      <c r="D220" s="159"/>
      <c r="E220" s="161"/>
      <c r="F220" s="162"/>
      <c r="G220" s="311"/>
      <c r="H220" s="312"/>
      <c r="I220" s="163"/>
    </row>
    <row r="221" spans="1:9" ht="12.75" customHeight="1" x14ac:dyDescent="0.25">
      <c r="A221" s="160"/>
      <c r="B221" s="159"/>
      <c r="C221" s="159"/>
      <c r="D221" s="159"/>
      <c r="E221" s="161"/>
      <c r="F221" s="162"/>
      <c r="G221" s="311"/>
      <c r="H221" s="312"/>
      <c r="I221" s="163"/>
    </row>
    <row r="222" spans="1:9" ht="12.75" customHeight="1" x14ac:dyDescent="0.25">
      <c r="A222" s="160"/>
      <c r="B222" s="159"/>
      <c r="C222" s="159"/>
      <c r="D222" s="159"/>
      <c r="E222" s="161"/>
      <c r="F222" s="162"/>
      <c r="G222" s="311"/>
      <c r="H222" s="312"/>
      <c r="I222" s="163"/>
    </row>
    <row r="223" spans="1:9" ht="12.75" customHeight="1" x14ac:dyDescent="0.25">
      <c r="A223" s="160"/>
      <c r="B223" s="159"/>
      <c r="C223" s="159"/>
      <c r="D223" s="159"/>
      <c r="E223" s="161"/>
      <c r="F223" s="162"/>
      <c r="G223" s="311"/>
      <c r="H223" s="312"/>
      <c r="I223" s="163"/>
    </row>
    <row r="224" spans="1:9" ht="12.75" customHeight="1" x14ac:dyDescent="0.25">
      <c r="A224" s="160"/>
      <c r="B224" s="159"/>
      <c r="C224" s="159"/>
      <c r="D224" s="159"/>
      <c r="E224" s="161"/>
      <c r="F224" s="162"/>
      <c r="G224" s="311"/>
      <c r="H224" s="312"/>
      <c r="I224" s="163"/>
    </row>
    <row r="225" spans="1:9" ht="12.75" customHeight="1" x14ac:dyDescent="0.25">
      <c r="A225" s="160"/>
      <c r="B225" s="159"/>
      <c r="C225" s="159"/>
      <c r="D225" s="159"/>
      <c r="E225" s="161"/>
      <c r="F225" s="162"/>
      <c r="G225" s="311"/>
      <c r="H225" s="312"/>
      <c r="I225" s="163"/>
    </row>
    <row r="226" spans="1:9" ht="12.75" customHeight="1" x14ac:dyDescent="0.25">
      <c r="A226" s="160"/>
      <c r="B226" s="159"/>
      <c r="C226" s="159"/>
      <c r="D226" s="159"/>
      <c r="E226" s="161"/>
      <c r="F226" s="162"/>
      <c r="G226" s="311"/>
      <c r="H226" s="312"/>
      <c r="I226" s="163"/>
    </row>
    <row r="227" spans="1:9" ht="12.75" customHeight="1" x14ac:dyDescent="0.25">
      <c r="A227" s="160"/>
      <c r="B227" s="159"/>
      <c r="C227" s="159"/>
      <c r="D227" s="159"/>
      <c r="E227" s="161"/>
      <c r="F227" s="162"/>
      <c r="G227" s="311"/>
      <c r="H227" s="312"/>
      <c r="I227" s="163"/>
    </row>
    <row r="228" spans="1:9" ht="12.75" customHeight="1" x14ac:dyDescent="0.25">
      <c r="A228" s="160"/>
      <c r="B228" s="159"/>
      <c r="C228" s="159"/>
      <c r="D228" s="159"/>
      <c r="E228" s="161"/>
      <c r="F228" s="162"/>
      <c r="G228" s="311"/>
      <c r="H228" s="312"/>
      <c r="I228" s="163"/>
    </row>
    <row r="229" spans="1:9" ht="12.75" customHeight="1" x14ac:dyDescent="0.25">
      <c r="A229" s="160"/>
      <c r="B229" s="159"/>
      <c r="C229" s="159"/>
      <c r="D229" s="159"/>
      <c r="E229" s="161"/>
      <c r="F229" s="162"/>
      <c r="G229" s="311"/>
      <c r="H229" s="312"/>
      <c r="I229" s="163"/>
    </row>
    <row r="230" spans="1:9" ht="12.75" customHeight="1" x14ac:dyDescent="0.25">
      <c r="A230" s="160"/>
      <c r="B230" s="159"/>
      <c r="C230" s="159"/>
      <c r="D230" s="159"/>
      <c r="E230" s="161"/>
      <c r="F230" s="162"/>
      <c r="G230" s="311"/>
      <c r="H230" s="312"/>
      <c r="I230" s="163"/>
    </row>
    <row r="231" spans="1:9" ht="12.75" customHeight="1" x14ac:dyDescent="0.25">
      <c r="A231" s="160"/>
      <c r="B231" s="159"/>
      <c r="C231" s="159"/>
      <c r="D231" s="159"/>
      <c r="E231" s="161"/>
      <c r="F231" s="162"/>
      <c r="G231" s="311"/>
      <c r="H231" s="312"/>
      <c r="I231" s="163"/>
    </row>
    <row r="232" spans="1:9" ht="12.75" customHeight="1" x14ac:dyDescent="0.25">
      <c r="A232" s="160"/>
      <c r="B232" s="159"/>
      <c r="C232" s="159"/>
      <c r="D232" s="159"/>
      <c r="E232" s="161"/>
      <c r="F232" s="162"/>
      <c r="G232" s="311"/>
      <c r="H232" s="312"/>
      <c r="I232" s="163"/>
    </row>
    <row r="233" spans="1:9" ht="12.75" customHeight="1" x14ac:dyDescent="0.25">
      <c r="A233" s="160"/>
      <c r="B233" s="159"/>
      <c r="C233" s="159"/>
      <c r="D233" s="159"/>
      <c r="E233" s="161"/>
      <c r="F233" s="162"/>
      <c r="G233" s="311"/>
      <c r="H233" s="312"/>
      <c r="I233" s="163"/>
    </row>
    <row r="234" spans="1:9" ht="12.75" customHeight="1" x14ac:dyDescent="0.25">
      <c r="A234" s="160"/>
      <c r="B234" s="159"/>
      <c r="C234" s="159"/>
      <c r="D234" s="159"/>
      <c r="E234" s="161"/>
      <c r="F234" s="162"/>
      <c r="G234" s="311"/>
      <c r="H234" s="312"/>
      <c r="I234" s="163"/>
    </row>
    <row r="235" spans="1:9" ht="12.75" customHeight="1" x14ac:dyDescent="0.25">
      <c r="A235" s="160"/>
      <c r="B235" s="159"/>
      <c r="C235" s="159"/>
      <c r="D235" s="159"/>
      <c r="E235" s="161"/>
      <c r="F235" s="162"/>
      <c r="G235" s="311"/>
      <c r="H235" s="312"/>
      <c r="I235" s="163"/>
    </row>
    <row r="236" spans="1:9" ht="12.75" customHeight="1" x14ac:dyDescent="0.25">
      <c r="A236" s="160"/>
      <c r="B236" s="159"/>
      <c r="C236" s="159"/>
      <c r="D236" s="159"/>
      <c r="E236" s="161"/>
      <c r="F236" s="162"/>
      <c r="G236" s="311"/>
      <c r="H236" s="312"/>
      <c r="I236" s="163"/>
    </row>
    <row r="237" spans="1:9" ht="12.75" customHeight="1" x14ac:dyDescent="0.25">
      <c r="A237" s="160"/>
      <c r="B237" s="159"/>
      <c r="C237" s="159"/>
      <c r="D237" s="159"/>
      <c r="E237" s="161"/>
      <c r="F237" s="162"/>
      <c r="G237" s="311"/>
      <c r="H237" s="312"/>
      <c r="I237" s="163"/>
    </row>
    <row r="238" spans="1:9" ht="12.75" customHeight="1" x14ac:dyDescent="0.25">
      <c r="A238" s="160"/>
      <c r="B238" s="159"/>
      <c r="C238" s="159"/>
      <c r="D238" s="159"/>
      <c r="E238" s="161"/>
      <c r="F238" s="162"/>
      <c r="G238" s="311"/>
      <c r="H238" s="312"/>
      <c r="I238" s="163"/>
    </row>
    <row r="239" spans="1:9" ht="12.75" customHeight="1" x14ac:dyDescent="0.25">
      <c r="A239" s="160"/>
      <c r="B239" s="159"/>
      <c r="C239" s="159"/>
      <c r="D239" s="159"/>
      <c r="E239" s="161"/>
      <c r="F239" s="162"/>
      <c r="G239" s="311"/>
      <c r="H239" s="312"/>
      <c r="I239" s="163"/>
    </row>
    <row r="240" spans="1:9" ht="12.75" customHeight="1" x14ac:dyDescent="0.25">
      <c r="A240" s="160"/>
      <c r="B240" s="159"/>
      <c r="C240" s="159"/>
      <c r="D240" s="159"/>
      <c r="E240" s="161"/>
      <c r="F240" s="162"/>
      <c r="G240" s="311"/>
      <c r="H240" s="312"/>
      <c r="I240" s="163"/>
    </row>
    <row r="241" spans="1:9" ht="12.75" customHeight="1" x14ac:dyDescent="0.25">
      <c r="A241" s="160"/>
      <c r="B241" s="159"/>
      <c r="C241" s="159"/>
      <c r="D241" s="159"/>
      <c r="E241" s="161"/>
      <c r="F241" s="162"/>
      <c r="G241" s="311"/>
      <c r="H241" s="312"/>
      <c r="I241" s="163"/>
    </row>
    <row r="242" spans="1:9" ht="12.75" customHeight="1" x14ac:dyDescent="0.25">
      <c r="A242" s="160"/>
      <c r="B242" s="159"/>
      <c r="C242" s="159"/>
      <c r="D242" s="159"/>
      <c r="E242" s="161"/>
      <c r="F242" s="162"/>
      <c r="G242" s="311"/>
      <c r="H242" s="312"/>
      <c r="I242" s="163"/>
    </row>
    <row r="243" spans="1:9" ht="12.75" customHeight="1" x14ac:dyDescent="0.25">
      <c r="A243" s="160"/>
      <c r="B243" s="159"/>
      <c r="C243" s="159"/>
      <c r="D243" s="159"/>
      <c r="E243" s="161"/>
      <c r="F243" s="162"/>
      <c r="G243" s="311"/>
      <c r="H243" s="312"/>
      <c r="I243" s="163"/>
    </row>
    <row r="244" spans="1:9" ht="12.75" customHeight="1" x14ac:dyDescent="0.25">
      <c r="A244" s="160"/>
      <c r="B244" s="159"/>
      <c r="C244" s="159"/>
      <c r="D244" s="159"/>
      <c r="E244" s="161"/>
      <c r="F244" s="162"/>
      <c r="G244" s="311"/>
      <c r="H244" s="312"/>
      <c r="I244" s="163"/>
    </row>
    <row r="245" spans="1:9" ht="12.75" customHeight="1" x14ac:dyDescent="0.25">
      <c r="A245" s="160"/>
      <c r="B245" s="159"/>
      <c r="C245" s="159"/>
      <c r="D245" s="159"/>
      <c r="E245" s="161"/>
      <c r="F245" s="162"/>
      <c r="G245" s="311"/>
      <c r="H245" s="312"/>
      <c r="I245" s="163"/>
    </row>
    <row r="246" spans="1:9" ht="12.75" customHeight="1" x14ac:dyDescent="0.25">
      <c r="A246" s="160"/>
      <c r="B246" s="159"/>
      <c r="C246" s="159"/>
      <c r="D246" s="159"/>
      <c r="E246" s="161"/>
      <c r="F246" s="162"/>
      <c r="G246" s="311"/>
      <c r="H246" s="312"/>
      <c r="I246" s="163"/>
    </row>
    <row r="247" spans="1:9" ht="12.75" customHeight="1" x14ac:dyDescent="0.25">
      <c r="A247" s="160"/>
      <c r="B247" s="159"/>
      <c r="C247" s="159"/>
      <c r="D247" s="159"/>
      <c r="E247" s="161"/>
      <c r="F247" s="162"/>
      <c r="G247" s="311"/>
      <c r="H247" s="312"/>
      <c r="I247" s="163"/>
    </row>
    <row r="248" spans="1:9" ht="12.75" customHeight="1" x14ac:dyDescent="0.25">
      <c r="A248" s="160"/>
      <c r="B248" s="159"/>
      <c r="C248" s="159"/>
      <c r="D248" s="159"/>
      <c r="E248" s="161"/>
      <c r="F248" s="162"/>
      <c r="G248" s="311"/>
      <c r="H248" s="312"/>
      <c r="I248" s="163"/>
    </row>
    <row r="249" spans="1:9" ht="12.75" customHeight="1" x14ac:dyDescent="0.25">
      <c r="A249" s="160"/>
      <c r="B249" s="159"/>
      <c r="C249" s="159"/>
      <c r="D249" s="159"/>
      <c r="E249" s="161"/>
      <c r="F249" s="162"/>
      <c r="G249" s="311"/>
      <c r="H249" s="312"/>
      <c r="I249" s="163"/>
    </row>
    <row r="250" spans="1:9" ht="12.75" customHeight="1" x14ac:dyDescent="0.25">
      <c r="A250" s="160"/>
      <c r="B250" s="159"/>
      <c r="C250" s="159"/>
      <c r="D250" s="159"/>
      <c r="E250" s="161"/>
      <c r="F250" s="162"/>
      <c r="G250" s="311"/>
      <c r="H250" s="312"/>
      <c r="I250" s="163"/>
    </row>
    <row r="251" spans="1:9" ht="12.75" customHeight="1" x14ac:dyDescent="0.25">
      <c r="A251" s="160"/>
      <c r="B251" s="159"/>
      <c r="C251" s="159"/>
      <c r="D251" s="159"/>
      <c r="E251" s="161"/>
      <c r="F251" s="162"/>
      <c r="G251" s="311"/>
      <c r="H251" s="312"/>
      <c r="I251" s="163"/>
    </row>
    <row r="252" spans="1:9" ht="12.75" customHeight="1" x14ac:dyDescent="0.25">
      <c r="A252" s="160"/>
      <c r="B252" s="159"/>
      <c r="C252" s="159"/>
      <c r="D252" s="159"/>
      <c r="E252" s="161"/>
      <c r="F252" s="162"/>
      <c r="G252" s="311"/>
      <c r="H252" s="312"/>
      <c r="I252" s="163"/>
    </row>
    <row r="253" spans="1:9" ht="12.75" customHeight="1" x14ac:dyDescent="0.25">
      <c r="A253" s="160"/>
      <c r="B253" s="159"/>
      <c r="C253" s="159"/>
      <c r="D253" s="159"/>
      <c r="E253" s="161"/>
      <c r="F253" s="162"/>
      <c r="G253" s="311"/>
      <c r="H253" s="312"/>
      <c r="I253" s="163"/>
    </row>
    <row r="254" spans="1:9" ht="12.75" customHeight="1" x14ac:dyDescent="0.25">
      <c r="A254" s="160"/>
      <c r="B254" s="159"/>
      <c r="C254" s="159"/>
      <c r="D254" s="159"/>
      <c r="E254" s="161"/>
      <c r="F254" s="162"/>
      <c r="G254" s="311"/>
      <c r="H254" s="312"/>
      <c r="I254" s="163"/>
    </row>
    <row r="255" spans="1:9" ht="12.75" customHeight="1" x14ac:dyDescent="0.25">
      <c r="A255" s="160"/>
      <c r="B255" s="159"/>
      <c r="C255" s="159"/>
      <c r="D255" s="159"/>
      <c r="E255" s="161"/>
      <c r="F255" s="162"/>
      <c r="G255" s="311"/>
      <c r="H255" s="312"/>
      <c r="I255" s="163"/>
    </row>
    <row r="256" spans="1:9" ht="12.75" customHeight="1" x14ac:dyDescent="0.25">
      <c r="A256" s="160"/>
      <c r="B256" s="159"/>
      <c r="C256" s="159"/>
      <c r="D256" s="159"/>
      <c r="E256" s="161"/>
      <c r="F256" s="162"/>
      <c r="G256" s="311"/>
      <c r="H256" s="312"/>
      <c r="I256" s="163"/>
    </row>
    <row r="257" spans="1:9" ht="12.75" customHeight="1" x14ac:dyDescent="0.25">
      <c r="A257" s="160"/>
      <c r="B257" s="159"/>
      <c r="C257" s="159"/>
      <c r="D257" s="159"/>
      <c r="E257" s="161"/>
      <c r="F257" s="162"/>
      <c r="G257" s="311"/>
      <c r="H257" s="312"/>
      <c r="I257" s="163"/>
    </row>
    <row r="258" spans="1:9" ht="12.75" customHeight="1" x14ac:dyDescent="0.25">
      <c r="A258" s="160"/>
      <c r="B258" s="159"/>
      <c r="C258" s="159"/>
      <c r="D258" s="159"/>
      <c r="E258" s="161"/>
      <c r="F258" s="162"/>
      <c r="G258" s="311"/>
      <c r="H258" s="312"/>
      <c r="I258" s="163"/>
    </row>
    <row r="259" spans="1:9" ht="12.75" customHeight="1" x14ac:dyDescent="0.25">
      <c r="A259" s="160"/>
      <c r="B259" s="159"/>
      <c r="C259" s="159"/>
      <c r="D259" s="159"/>
      <c r="E259" s="161"/>
      <c r="F259" s="162"/>
      <c r="G259" s="311"/>
      <c r="H259" s="312"/>
      <c r="I259" s="163"/>
    </row>
    <row r="260" spans="1:9" ht="12.75" customHeight="1" x14ac:dyDescent="0.25">
      <c r="A260" s="160"/>
      <c r="B260" s="159"/>
      <c r="C260" s="159"/>
      <c r="D260" s="159"/>
      <c r="E260" s="161"/>
      <c r="F260" s="162"/>
      <c r="G260" s="311"/>
      <c r="H260" s="312"/>
      <c r="I260" s="163"/>
    </row>
    <row r="261" spans="1:9" ht="12.75" customHeight="1" x14ac:dyDescent="0.25">
      <c r="A261" s="160"/>
      <c r="B261" s="159"/>
      <c r="C261" s="159"/>
      <c r="D261" s="159"/>
      <c r="E261" s="161"/>
      <c r="F261" s="162"/>
      <c r="G261" s="311"/>
      <c r="H261" s="312"/>
      <c r="I261" s="163"/>
    </row>
    <row r="262" spans="1:9" ht="12.75" customHeight="1" x14ac:dyDescent="0.25">
      <c r="A262" s="160"/>
      <c r="B262" s="159"/>
      <c r="C262" s="159"/>
      <c r="D262" s="159"/>
      <c r="E262" s="161"/>
      <c r="F262" s="162"/>
      <c r="G262" s="311"/>
      <c r="H262" s="312"/>
      <c r="I262" s="163"/>
    </row>
    <row r="263" spans="1:9" ht="12.75" customHeight="1" x14ac:dyDescent="0.25">
      <c r="A263" s="160"/>
      <c r="B263" s="159"/>
      <c r="C263" s="159"/>
      <c r="D263" s="159"/>
      <c r="E263" s="161"/>
      <c r="F263" s="162"/>
      <c r="G263" s="311"/>
      <c r="H263" s="312"/>
      <c r="I263" s="163"/>
    </row>
    <row r="264" spans="1:9" ht="12.75" customHeight="1" x14ac:dyDescent="0.25">
      <c r="A264" s="160"/>
      <c r="B264" s="159"/>
      <c r="C264" s="159"/>
      <c r="D264" s="159"/>
      <c r="E264" s="161"/>
      <c r="F264" s="162"/>
      <c r="G264" s="311"/>
      <c r="H264" s="312"/>
      <c r="I264" s="163"/>
    </row>
    <row r="265" spans="1:9" ht="12.75" customHeight="1" x14ac:dyDescent="0.25">
      <c r="A265" s="160"/>
      <c r="B265" s="159"/>
      <c r="C265" s="159"/>
      <c r="D265" s="159"/>
      <c r="E265" s="161"/>
      <c r="F265" s="162"/>
      <c r="G265" s="311"/>
      <c r="H265" s="312"/>
      <c r="I265" s="163"/>
    </row>
    <row r="266" spans="1:9" ht="12.75" customHeight="1" x14ac:dyDescent="0.25">
      <c r="A266" s="160"/>
      <c r="B266" s="159"/>
      <c r="C266" s="159"/>
      <c r="D266" s="159"/>
      <c r="E266" s="161"/>
      <c r="F266" s="162"/>
      <c r="G266" s="311"/>
      <c r="H266" s="312"/>
      <c r="I266" s="163"/>
    </row>
    <row r="267" spans="1:9" ht="12.75" customHeight="1" x14ac:dyDescent="0.25">
      <c r="A267" s="160"/>
      <c r="B267" s="159"/>
      <c r="C267" s="159"/>
      <c r="D267" s="159"/>
      <c r="E267" s="161"/>
      <c r="F267" s="162"/>
      <c r="G267" s="311"/>
      <c r="H267" s="312"/>
      <c r="I267" s="163"/>
    </row>
    <row r="268" spans="1:9" ht="12.75" customHeight="1" x14ac:dyDescent="0.25">
      <c r="A268" s="160"/>
      <c r="B268" s="159"/>
      <c r="C268" s="159"/>
      <c r="D268" s="159"/>
      <c r="E268" s="161"/>
      <c r="F268" s="162"/>
      <c r="G268" s="311"/>
      <c r="H268" s="312"/>
      <c r="I268" s="163"/>
    </row>
    <row r="269" spans="1:9" ht="12.75" customHeight="1" x14ac:dyDescent="0.25">
      <c r="A269" s="160"/>
      <c r="B269" s="159"/>
      <c r="C269" s="159"/>
      <c r="D269" s="159"/>
      <c r="E269" s="161"/>
      <c r="F269" s="162"/>
      <c r="G269" s="311"/>
      <c r="H269" s="312"/>
      <c r="I269" s="163"/>
    </row>
    <row r="270" spans="1:9" ht="12.75" customHeight="1" x14ac:dyDescent="0.25">
      <c r="A270" s="160"/>
      <c r="B270" s="159"/>
      <c r="C270" s="159"/>
      <c r="D270" s="159"/>
      <c r="E270" s="161"/>
      <c r="F270" s="162"/>
      <c r="G270" s="311"/>
      <c r="H270" s="312"/>
      <c r="I270" s="163"/>
    </row>
    <row r="271" spans="1:9" ht="12.75" customHeight="1" x14ac:dyDescent="0.25">
      <c r="A271" s="160"/>
      <c r="B271" s="159"/>
      <c r="C271" s="159"/>
      <c r="D271" s="159"/>
      <c r="E271" s="161"/>
      <c r="F271" s="162"/>
      <c r="G271" s="311"/>
      <c r="H271" s="312"/>
      <c r="I271" s="163"/>
    </row>
    <row r="272" spans="1:9" ht="12.75" customHeight="1" x14ac:dyDescent="0.25">
      <c r="A272" s="160"/>
      <c r="B272" s="159"/>
      <c r="C272" s="159"/>
      <c r="D272" s="159"/>
      <c r="E272" s="161"/>
      <c r="F272" s="162"/>
      <c r="G272" s="311"/>
      <c r="H272" s="312"/>
      <c r="I272" s="163"/>
    </row>
    <row r="273" spans="1:9" ht="12.75" customHeight="1" x14ac:dyDescent="0.25">
      <c r="A273" s="160"/>
      <c r="B273" s="159"/>
      <c r="C273" s="159"/>
      <c r="D273" s="159"/>
      <c r="E273" s="161"/>
      <c r="F273" s="162"/>
      <c r="G273" s="311"/>
      <c r="H273" s="312"/>
      <c r="I273" s="163"/>
    </row>
    <row r="274" spans="1:9" ht="12.75" customHeight="1" x14ac:dyDescent="0.25">
      <c r="A274" s="160"/>
      <c r="B274" s="159"/>
      <c r="C274" s="159"/>
      <c r="D274" s="159"/>
      <c r="E274" s="161"/>
      <c r="F274" s="162"/>
      <c r="G274" s="311"/>
      <c r="H274" s="312"/>
      <c r="I274" s="163"/>
    </row>
    <row r="275" spans="1:9" ht="12.75" customHeight="1" x14ac:dyDescent="0.25">
      <c r="A275" s="160"/>
      <c r="B275" s="159"/>
      <c r="C275" s="159"/>
      <c r="D275" s="159"/>
      <c r="E275" s="161"/>
      <c r="F275" s="162"/>
      <c r="G275" s="311"/>
      <c r="H275" s="312"/>
      <c r="I275" s="163"/>
    </row>
    <row r="276" spans="1:9" ht="12.75" customHeight="1" x14ac:dyDescent="0.25">
      <c r="A276" s="160"/>
      <c r="B276" s="159"/>
      <c r="C276" s="159"/>
      <c r="D276" s="159"/>
      <c r="E276" s="161"/>
      <c r="F276" s="162"/>
      <c r="G276" s="311"/>
      <c r="H276" s="312"/>
      <c r="I276" s="163"/>
    </row>
    <row r="277" spans="1:9" ht="12.75" customHeight="1" x14ac:dyDescent="0.25">
      <c r="A277" s="160"/>
      <c r="B277" s="159"/>
      <c r="C277" s="159"/>
      <c r="D277" s="159"/>
      <c r="E277" s="161"/>
      <c r="F277" s="162"/>
      <c r="G277" s="311"/>
      <c r="H277" s="312"/>
      <c r="I277" s="163"/>
    </row>
    <row r="278" spans="1:9" ht="12.75" customHeight="1" x14ac:dyDescent="0.25">
      <c r="A278" s="160"/>
      <c r="B278" s="159"/>
      <c r="C278" s="159"/>
      <c r="D278" s="159"/>
      <c r="E278" s="161"/>
      <c r="F278" s="162"/>
      <c r="G278" s="311"/>
      <c r="H278" s="312"/>
      <c r="I278" s="163"/>
    </row>
    <row r="279" spans="1:9" ht="12.75" customHeight="1" x14ac:dyDescent="0.25">
      <c r="A279" s="160"/>
      <c r="B279" s="159"/>
      <c r="C279" s="159"/>
      <c r="D279" s="159"/>
      <c r="E279" s="161"/>
      <c r="F279" s="162"/>
      <c r="G279" s="311"/>
      <c r="H279" s="312"/>
      <c r="I279" s="163"/>
    </row>
    <row r="280" spans="1:9" ht="12.75" customHeight="1" x14ac:dyDescent="0.25">
      <c r="A280" s="160"/>
      <c r="B280" s="159"/>
      <c r="C280" s="159"/>
      <c r="D280" s="159"/>
      <c r="E280" s="161"/>
      <c r="F280" s="162"/>
      <c r="G280" s="311"/>
      <c r="H280" s="312"/>
      <c r="I280" s="163"/>
    </row>
    <row r="281" spans="1:9" ht="12.75" customHeight="1" x14ac:dyDescent="0.25">
      <c r="A281" s="160"/>
      <c r="B281" s="159"/>
      <c r="C281" s="159"/>
      <c r="D281" s="159"/>
      <c r="E281" s="161"/>
      <c r="F281" s="162"/>
      <c r="G281" s="311"/>
      <c r="H281" s="312"/>
      <c r="I281" s="163"/>
    </row>
    <row r="282" spans="1:9" ht="12.75" customHeight="1" x14ac:dyDescent="0.25">
      <c r="A282" s="160"/>
      <c r="B282" s="159"/>
      <c r="C282" s="159"/>
      <c r="D282" s="159"/>
      <c r="E282" s="161"/>
      <c r="F282" s="162"/>
      <c r="G282" s="311"/>
      <c r="H282" s="312"/>
      <c r="I282" s="163"/>
    </row>
    <row r="283" spans="1:9" ht="12.75" customHeight="1" x14ac:dyDescent="0.25">
      <c r="A283" s="160"/>
      <c r="B283" s="159"/>
      <c r="C283" s="159"/>
      <c r="D283" s="159"/>
      <c r="E283" s="161"/>
      <c r="F283" s="162"/>
      <c r="G283" s="311"/>
      <c r="H283" s="312"/>
      <c r="I283" s="163"/>
    </row>
    <row r="284" spans="1:9" ht="12.75" customHeight="1" x14ac:dyDescent="0.25">
      <c r="A284" s="160"/>
      <c r="B284" s="159"/>
      <c r="C284" s="159"/>
      <c r="D284" s="159"/>
      <c r="E284" s="161"/>
      <c r="F284" s="162"/>
      <c r="G284" s="311"/>
      <c r="H284" s="312"/>
      <c r="I284" s="163"/>
    </row>
    <row r="285" spans="1:9" ht="12.75" customHeight="1" x14ac:dyDescent="0.25">
      <c r="A285" s="160"/>
      <c r="B285" s="159"/>
      <c r="C285" s="159"/>
      <c r="D285" s="159"/>
      <c r="E285" s="161"/>
      <c r="F285" s="162"/>
      <c r="G285" s="311"/>
      <c r="H285" s="312"/>
      <c r="I285" s="163"/>
    </row>
    <row r="286" spans="1:9" ht="12.75" customHeight="1" x14ac:dyDescent="0.25">
      <c r="A286" s="160"/>
      <c r="B286" s="159"/>
      <c r="C286" s="159"/>
      <c r="D286" s="159"/>
      <c r="E286" s="161"/>
      <c r="F286" s="162"/>
      <c r="G286" s="311"/>
      <c r="H286" s="312"/>
      <c r="I286" s="163"/>
    </row>
    <row r="287" spans="1:9" ht="12.75" customHeight="1" x14ac:dyDescent="0.25">
      <c r="A287" s="160"/>
      <c r="B287" s="159"/>
      <c r="C287" s="159"/>
      <c r="D287" s="159"/>
      <c r="E287" s="161"/>
      <c r="F287" s="162"/>
      <c r="G287" s="311"/>
      <c r="H287" s="312"/>
      <c r="I287" s="163"/>
    </row>
    <row r="288" spans="1:9" ht="12.75" customHeight="1" x14ac:dyDescent="0.25">
      <c r="A288" s="160"/>
      <c r="B288" s="159"/>
      <c r="C288" s="159"/>
      <c r="D288" s="159"/>
      <c r="E288" s="161"/>
      <c r="F288" s="162"/>
      <c r="G288" s="311"/>
      <c r="H288" s="312"/>
      <c r="I288" s="163"/>
    </row>
    <row r="289" spans="1:9" ht="12.75" customHeight="1" x14ac:dyDescent="0.25">
      <c r="A289" s="160"/>
      <c r="B289" s="159"/>
      <c r="C289" s="159"/>
      <c r="D289" s="159"/>
      <c r="E289" s="161"/>
      <c r="F289" s="162"/>
      <c r="G289" s="311"/>
      <c r="H289" s="312"/>
      <c r="I289" s="163"/>
    </row>
    <row r="290" spans="1:9" ht="12.75" customHeight="1" x14ac:dyDescent="0.25">
      <c r="A290" s="160"/>
      <c r="B290" s="159"/>
      <c r="C290" s="159"/>
      <c r="D290" s="159"/>
      <c r="E290" s="161"/>
      <c r="F290" s="162"/>
      <c r="G290" s="311"/>
      <c r="H290" s="312"/>
      <c r="I290" s="163"/>
    </row>
    <row r="291" spans="1:9" ht="12.75" customHeight="1" x14ac:dyDescent="0.25">
      <c r="A291" s="160"/>
      <c r="B291" s="159"/>
      <c r="C291" s="159"/>
      <c r="D291" s="159"/>
      <c r="E291" s="161"/>
      <c r="F291" s="162"/>
      <c r="G291" s="311"/>
      <c r="H291" s="312"/>
      <c r="I291" s="163"/>
    </row>
    <row r="292" spans="1:9" ht="12.75" customHeight="1" x14ac:dyDescent="0.25">
      <c r="A292" s="160"/>
      <c r="B292" s="159"/>
      <c r="C292" s="159"/>
      <c r="D292" s="159"/>
      <c r="E292" s="161"/>
      <c r="F292" s="162"/>
      <c r="G292" s="311"/>
      <c r="H292" s="312"/>
      <c r="I292" s="163"/>
    </row>
    <row r="293" spans="1:9" ht="12.75" customHeight="1" x14ac:dyDescent="0.25">
      <c r="A293" s="160"/>
      <c r="B293" s="159"/>
      <c r="C293" s="159"/>
      <c r="D293" s="159"/>
      <c r="E293" s="161"/>
      <c r="F293" s="162"/>
      <c r="G293" s="311"/>
      <c r="H293" s="312"/>
      <c r="I293" s="163"/>
    </row>
    <row r="294" spans="1:9" ht="12.75" customHeight="1" x14ac:dyDescent="0.25">
      <c r="A294" s="160"/>
      <c r="B294" s="159"/>
      <c r="C294" s="159"/>
      <c r="D294" s="159"/>
      <c r="E294" s="161"/>
      <c r="F294" s="162"/>
      <c r="G294" s="311"/>
      <c r="H294" s="312"/>
      <c r="I294" s="163"/>
    </row>
    <row r="295" spans="1:9" ht="12.75" customHeight="1" x14ac:dyDescent="0.25">
      <c r="A295" s="160"/>
      <c r="B295" s="159"/>
      <c r="C295" s="159"/>
      <c r="D295" s="159"/>
      <c r="E295" s="161"/>
      <c r="F295" s="162"/>
      <c r="G295" s="311"/>
      <c r="H295" s="312"/>
      <c r="I295" s="163"/>
    </row>
    <row r="296" spans="1:9" ht="12.75" customHeight="1" x14ac:dyDescent="0.25">
      <c r="A296" s="160"/>
      <c r="B296" s="159"/>
      <c r="C296" s="159"/>
      <c r="D296" s="159"/>
      <c r="E296" s="161"/>
      <c r="F296" s="162"/>
      <c r="G296" s="311"/>
      <c r="H296" s="312"/>
      <c r="I296" s="163"/>
    </row>
    <row r="297" spans="1:9" ht="12.75" customHeight="1" x14ac:dyDescent="0.25">
      <c r="A297" s="160"/>
      <c r="B297" s="159"/>
      <c r="C297" s="159"/>
      <c r="D297" s="159"/>
      <c r="E297" s="161"/>
      <c r="F297" s="162"/>
      <c r="G297" s="311"/>
      <c r="H297" s="312"/>
      <c r="I297" s="163"/>
    </row>
    <row r="298" spans="1:9" ht="12.75" customHeight="1" x14ac:dyDescent="0.25">
      <c r="A298" s="160"/>
      <c r="B298" s="159"/>
      <c r="C298" s="159"/>
      <c r="D298" s="159"/>
      <c r="E298" s="161"/>
      <c r="F298" s="162"/>
      <c r="G298" s="311"/>
      <c r="H298" s="312"/>
      <c r="I298" s="163"/>
    </row>
    <row r="299" spans="1:9" ht="12.75" customHeight="1" x14ac:dyDescent="0.25">
      <c r="A299" s="160"/>
      <c r="B299" s="159"/>
      <c r="C299" s="159"/>
      <c r="D299" s="159"/>
      <c r="E299" s="161"/>
      <c r="F299" s="162"/>
      <c r="G299" s="311"/>
      <c r="H299" s="312"/>
      <c r="I299" s="163"/>
    </row>
    <row r="300" spans="1:9" ht="12.75" customHeight="1" x14ac:dyDescent="0.25">
      <c r="A300" s="160"/>
      <c r="B300" s="159"/>
      <c r="C300" s="159"/>
      <c r="D300" s="159"/>
      <c r="E300" s="161"/>
      <c r="F300" s="162"/>
      <c r="G300" s="311"/>
      <c r="H300" s="312"/>
      <c r="I300" s="163"/>
    </row>
    <row r="301" spans="1:9" ht="12.75" customHeight="1" x14ac:dyDescent="0.25">
      <c r="A301" s="160"/>
      <c r="B301" s="159"/>
      <c r="C301" s="159"/>
      <c r="D301" s="159"/>
      <c r="E301" s="161"/>
      <c r="F301" s="162"/>
      <c r="G301" s="311"/>
      <c r="H301" s="312"/>
      <c r="I301" s="163"/>
    </row>
    <row r="302" spans="1:9" ht="12.75" customHeight="1" x14ac:dyDescent="0.25">
      <c r="A302" s="160"/>
      <c r="B302" s="159"/>
      <c r="C302" s="159"/>
      <c r="D302" s="159"/>
      <c r="E302" s="161"/>
      <c r="F302" s="162"/>
      <c r="G302" s="311"/>
      <c r="H302" s="312"/>
      <c r="I302" s="163"/>
    </row>
    <row r="303" spans="1:9" ht="12.75" customHeight="1" x14ac:dyDescent="0.25">
      <c r="A303" s="160"/>
      <c r="B303" s="159"/>
      <c r="C303" s="159"/>
      <c r="D303" s="159"/>
      <c r="E303" s="161"/>
      <c r="F303" s="162"/>
      <c r="G303" s="311"/>
      <c r="H303" s="312"/>
      <c r="I303" s="163"/>
    </row>
    <row r="304" spans="1:9" ht="12.75" customHeight="1" x14ac:dyDescent="0.25">
      <c r="A304" s="160"/>
      <c r="B304" s="159"/>
      <c r="C304" s="159"/>
      <c r="D304" s="159"/>
      <c r="E304" s="161"/>
      <c r="F304" s="162"/>
      <c r="G304" s="311"/>
      <c r="H304" s="312"/>
      <c r="I304" s="163"/>
    </row>
    <row r="305" spans="1:9" ht="12.75" customHeight="1" x14ac:dyDescent="0.25">
      <c r="A305" s="160"/>
      <c r="B305" s="159"/>
      <c r="C305" s="159"/>
      <c r="D305" s="159"/>
      <c r="E305" s="161"/>
      <c r="F305" s="162"/>
      <c r="G305" s="311"/>
      <c r="H305" s="312"/>
      <c r="I305" s="163"/>
    </row>
    <row r="306" spans="1:9" ht="12.75" customHeight="1" x14ac:dyDescent="0.25">
      <c r="A306" s="160"/>
      <c r="B306" s="159"/>
      <c r="C306" s="159"/>
      <c r="D306" s="159"/>
      <c r="E306" s="161"/>
      <c r="F306" s="162"/>
      <c r="G306" s="311"/>
      <c r="H306" s="312"/>
      <c r="I306" s="163"/>
    </row>
    <row r="307" spans="1:9" ht="12.75" customHeight="1" x14ac:dyDescent="0.25">
      <c r="A307" s="160"/>
      <c r="B307" s="159"/>
      <c r="C307" s="159"/>
      <c r="D307" s="159"/>
      <c r="E307" s="161"/>
      <c r="F307" s="162"/>
      <c r="G307" s="311"/>
      <c r="H307" s="312"/>
      <c r="I307" s="163"/>
    </row>
    <row r="308" spans="1:9" ht="12.75" customHeight="1" x14ac:dyDescent="0.25">
      <c r="A308" s="160"/>
      <c r="B308" s="159"/>
      <c r="C308" s="159"/>
      <c r="D308" s="159"/>
      <c r="E308" s="161"/>
      <c r="F308" s="162"/>
      <c r="G308" s="311"/>
      <c r="H308" s="312"/>
      <c r="I308" s="163"/>
    </row>
    <row r="309" spans="1:9" ht="12.75" customHeight="1" x14ac:dyDescent="0.25">
      <c r="A309" s="160"/>
      <c r="B309" s="159"/>
      <c r="C309" s="159"/>
      <c r="D309" s="159"/>
      <c r="E309" s="161"/>
      <c r="F309" s="162"/>
      <c r="G309" s="311"/>
      <c r="H309" s="312"/>
      <c r="I309" s="163"/>
    </row>
    <row r="310" spans="1:9" ht="12.75" customHeight="1" x14ac:dyDescent="0.25">
      <c r="A310" s="160"/>
      <c r="B310" s="159"/>
      <c r="C310" s="159"/>
      <c r="D310" s="159"/>
      <c r="E310" s="161"/>
      <c r="F310" s="162"/>
      <c r="G310" s="311"/>
      <c r="H310" s="312"/>
      <c r="I310" s="163"/>
    </row>
    <row r="311" spans="1:9" ht="12.75" customHeight="1" x14ac:dyDescent="0.25">
      <c r="A311" s="160"/>
      <c r="B311" s="159"/>
      <c r="C311" s="159"/>
      <c r="D311" s="159"/>
      <c r="E311" s="161"/>
      <c r="F311" s="162"/>
      <c r="G311" s="311"/>
      <c r="H311" s="312"/>
      <c r="I311" s="163"/>
    </row>
    <row r="312" spans="1:9" ht="12.75" customHeight="1" x14ac:dyDescent="0.25">
      <c r="A312" s="160"/>
      <c r="B312" s="159"/>
      <c r="C312" s="159"/>
      <c r="D312" s="159"/>
      <c r="E312" s="161"/>
      <c r="F312" s="162"/>
      <c r="G312" s="311"/>
      <c r="H312" s="312"/>
      <c r="I312" s="163"/>
    </row>
    <row r="313" spans="1:9" ht="12.75" customHeight="1" x14ac:dyDescent="0.25">
      <c r="A313" s="160"/>
      <c r="B313" s="159"/>
      <c r="C313" s="159"/>
      <c r="D313" s="159"/>
      <c r="E313" s="161"/>
      <c r="F313" s="162"/>
      <c r="G313" s="311"/>
      <c r="H313" s="312"/>
      <c r="I313" s="163"/>
    </row>
    <row r="314" spans="1:9" ht="12.75" customHeight="1" x14ac:dyDescent="0.25">
      <c r="A314" s="160"/>
      <c r="B314" s="159"/>
      <c r="C314" s="159"/>
      <c r="D314" s="159"/>
      <c r="E314" s="161"/>
      <c r="F314" s="162"/>
      <c r="G314" s="311"/>
      <c r="H314" s="312"/>
      <c r="I314" s="163"/>
    </row>
    <row r="315" spans="1:9" ht="12.75" customHeight="1" x14ac:dyDescent="0.25">
      <c r="A315" s="160"/>
      <c r="B315" s="159"/>
      <c r="C315" s="159"/>
      <c r="D315" s="159"/>
      <c r="E315" s="161"/>
      <c r="F315" s="162"/>
      <c r="G315" s="311"/>
      <c r="H315" s="312"/>
      <c r="I315" s="163"/>
    </row>
    <row r="316" spans="1:9" ht="12.75" customHeight="1" x14ac:dyDescent="0.25">
      <c r="A316" s="160"/>
      <c r="B316" s="159"/>
      <c r="C316" s="159"/>
      <c r="D316" s="159"/>
      <c r="E316" s="161"/>
      <c r="F316" s="162"/>
      <c r="G316" s="311"/>
      <c r="H316" s="312"/>
      <c r="I316" s="163"/>
    </row>
    <row r="317" spans="1:9" ht="12.75" customHeight="1" x14ac:dyDescent="0.25">
      <c r="A317" s="160"/>
      <c r="B317" s="159"/>
      <c r="C317" s="159"/>
      <c r="D317" s="159"/>
      <c r="E317" s="161"/>
      <c r="F317" s="162"/>
      <c r="G317" s="311"/>
      <c r="H317" s="312"/>
      <c r="I317" s="163"/>
    </row>
    <row r="318" spans="1:9" ht="12.75" customHeight="1" x14ac:dyDescent="0.25">
      <c r="A318" s="160"/>
      <c r="B318" s="159"/>
      <c r="C318" s="159"/>
      <c r="D318" s="159"/>
      <c r="E318" s="161"/>
      <c r="F318" s="162"/>
      <c r="G318" s="311"/>
      <c r="H318" s="312"/>
      <c r="I318" s="163"/>
    </row>
    <row r="319" spans="1:9" ht="12.75" customHeight="1" x14ac:dyDescent="0.25">
      <c r="A319" s="160"/>
      <c r="B319" s="159"/>
      <c r="C319" s="159"/>
      <c r="D319" s="159"/>
      <c r="E319" s="161"/>
      <c r="F319" s="162"/>
      <c r="G319" s="311"/>
      <c r="H319" s="312"/>
      <c r="I319" s="163"/>
    </row>
    <row r="320" spans="1:9" ht="12.75" customHeight="1" x14ac:dyDescent="0.25">
      <c r="A320" s="160"/>
      <c r="B320" s="159"/>
      <c r="C320" s="159"/>
      <c r="D320" s="159"/>
      <c r="E320" s="161"/>
      <c r="F320" s="162"/>
      <c r="G320" s="311"/>
      <c r="H320" s="312"/>
      <c r="I320" s="163"/>
    </row>
    <row r="321" spans="1:9" ht="12.75" customHeight="1" x14ac:dyDescent="0.25">
      <c r="A321" s="160"/>
      <c r="B321" s="159"/>
      <c r="C321" s="159"/>
      <c r="D321" s="159"/>
      <c r="E321" s="161"/>
      <c r="F321" s="162"/>
      <c r="G321" s="311"/>
      <c r="H321" s="312"/>
      <c r="I321" s="163"/>
    </row>
    <row r="322" spans="1:9" ht="12.75" customHeight="1" x14ac:dyDescent="0.25">
      <c r="A322" s="160"/>
      <c r="B322" s="159"/>
      <c r="C322" s="159"/>
      <c r="D322" s="159"/>
      <c r="E322" s="161"/>
      <c r="F322" s="162"/>
      <c r="G322" s="311"/>
      <c r="H322" s="312"/>
      <c r="I322" s="163"/>
    </row>
    <row r="323" spans="1:9" ht="12.75" customHeight="1" x14ac:dyDescent="0.25">
      <c r="A323" s="160"/>
      <c r="B323" s="159"/>
      <c r="C323" s="159"/>
      <c r="D323" s="159"/>
      <c r="E323" s="161"/>
      <c r="F323" s="162"/>
      <c r="G323" s="311"/>
      <c r="H323" s="312"/>
      <c r="I323" s="163"/>
    </row>
    <row r="324" spans="1:9" ht="12.75" customHeight="1" x14ac:dyDescent="0.25">
      <c r="A324" s="160"/>
      <c r="B324" s="159"/>
      <c r="C324" s="159"/>
      <c r="D324" s="159"/>
      <c r="E324" s="161"/>
      <c r="F324" s="162"/>
      <c r="G324" s="311"/>
      <c r="H324" s="312"/>
      <c r="I324" s="163"/>
    </row>
    <row r="325" spans="1:9" ht="12.75" customHeight="1" x14ac:dyDescent="0.25">
      <c r="A325" s="160"/>
      <c r="B325" s="159"/>
      <c r="C325" s="159"/>
      <c r="D325" s="159"/>
      <c r="E325" s="161"/>
      <c r="F325" s="162"/>
      <c r="G325" s="311"/>
      <c r="H325" s="312"/>
      <c r="I325" s="163"/>
    </row>
    <row r="326" spans="1:9" ht="12.75" customHeight="1" x14ac:dyDescent="0.25">
      <c r="A326" s="160"/>
      <c r="B326" s="159"/>
      <c r="C326" s="159"/>
      <c r="D326" s="159"/>
      <c r="E326" s="161"/>
      <c r="F326" s="162"/>
      <c r="G326" s="311"/>
      <c r="H326" s="312"/>
      <c r="I326" s="163"/>
    </row>
    <row r="327" spans="1:9" ht="12.75" customHeight="1" x14ac:dyDescent="0.25">
      <c r="A327" s="160"/>
      <c r="B327" s="159"/>
      <c r="C327" s="159"/>
      <c r="D327" s="159"/>
      <c r="E327" s="161"/>
      <c r="F327" s="162"/>
      <c r="G327" s="311"/>
      <c r="H327" s="312"/>
      <c r="I327" s="163"/>
    </row>
    <row r="328" spans="1:9" ht="12.75" customHeight="1" x14ac:dyDescent="0.25">
      <c r="A328" s="160"/>
      <c r="B328" s="159"/>
      <c r="C328" s="159"/>
      <c r="D328" s="159"/>
      <c r="E328" s="161"/>
      <c r="F328" s="162"/>
      <c r="G328" s="311"/>
      <c r="H328" s="312"/>
      <c r="I328" s="163"/>
    </row>
    <row r="329" spans="1:9" ht="12.75" customHeight="1" x14ac:dyDescent="0.25">
      <c r="A329" s="160"/>
      <c r="B329" s="159"/>
      <c r="C329" s="159"/>
      <c r="D329" s="159"/>
      <c r="E329" s="161"/>
      <c r="F329" s="162"/>
      <c r="G329" s="311"/>
      <c r="H329" s="312"/>
      <c r="I329" s="163"/>
    </row>
    <row r="330" spans="1:9" ht="12.75" customHeight="1" x14ac:dyDescent="0.25">
      <c r="A330" s="160"/>
      <c r="B330" s="159"/>
      <c r="C330" s="159"/>
      <c r="D330" s="159"/>
      <c r="E330" s="161"/>
      <c r="F330" s="162"/>
      <c r="G330" s="311"/>
      <c r="H330" s="312"/>
      <c r="I330" s="163"/>
    </row>
    <row r="331" spans="1:9" ht="12.75" customHeight="1" x14ac:dyDescent="0.25">
      <c r="A331" s="160"/>
      <c r="B331" s="159"/>
      <c r="C331" s="159"/>
      <c r="D331" s="159"/>
      <c r="E331" s="161"/>
      <c r="F331" s="162"/>
      <c r="G331" s="311"/>
      <c r="H331" s="312"/>
      <c r="I331" s="163"/>
    </row>
    <row r="332" spans="1:9" ht="12.75" customHeight="1" x14ac:dyDescent="0.25">
      <c r="A332" s="160"/>
      <c r="B332" s="159"/>
      <c r="C332" s="159"/>
      <c r="D332" s="159"/>
      <c r="E332" s="161"/>
      <c r="F332" s="162"/>
      <c r="G332" s="311"/>
      <c r="H332" s="312"/>
      <c r="I332" s="163"/>
    </row>
    <row r="333" spans="1:9" ht="12.75" customHeight="1" x14ac:dyDescent="0.25">
      <c r="A333" s="160"/>
      <c r="B333" s="159"/>
      <c r="C333" s="159"/>
      <c r="D333" s="159"/>
      <c r="E333" s="161"/>
      <c r="F333" s="162"/>
      <c r="G333" s="311"/>
      <c r="H333" s="312"/>
      <c r="I333" s="163"/>
    </row>
    <row r="334" spans="1:9" ht="12.75" customHeight="1" x14ac:dyDescent="0.25">
      <c r="A334" s="160"/>
      <c r="B334" s="159"/>
      <c r="C334" s="159"/>
      <c r="D334" s="159"/>
      <c r="E334" s="161"/>
      <c r="F334" s="162"/>
      <c r="G334" s="311"/>
      <c r="H334" s="312"/>
      <c r="I334" s="163"/>
    </row>
    <row r="335" spans="1:9" ht="12.75" customHeight="1" x14ac:dyDescent="0.25">
      <c r="A335" s="160"/>
      <c r="B335" s="159"/>
      <c r="C335" s="159"/>
      <c r="D335" s="159"/>
      <c r="E335" s="161"/>
      <c r="F335" s="162"/>
      <c r="G335" s="311"/>
      <c r="H335" s="312"/>
      <c r="I335" s="163"/>
    </row>
    <row r="336" spans="1:9" ht="12.75" customHeight="1" x14ac:dyDescent="0.25">
      <c r="A336" s="160"/>
      <c r="B336" s="159"/>
      <c r="C336" s="159"/>
      <c r="D336" s="159"/>
      <c r="E336" s="161"/>
      <c r="F336" s="162"/>
      <c r="G336" s="311"/>
      <c r="H336" s="312"/>
      <c r="I336" s="163"/>
    </row>
    <row r="337" spans="1:9" ht="12.75" customHeight="1" x14ac:dyDescent="0.25">
      <c r="A337" s="160"/>
      <c r="B337" s="159"/>
      <c r="C337" s="159"/>
      <c r="D337" s="159"/>
      <c r="E337" s="161"/>
      <c r="F337" s="162"/>
      <c r="G337" s="311"/>
      <c r="H337" s="312"/>
      <c r="I337" s="163"/>
    </row>
    <row r="338" spans="1:9" ht="12.75" customHeight="1" x14ac:dyDescent="0.25">
      <c r="A338" s="160"/>
      <c r="B338" s="159"/>
      <c r="C338" s="159"/>
      <c r="D338" s="159"/>
      <c r="E338" s="161"/>
      <c r="F338" s="162"/>
      <c r="G338" s="311"/>
      <c r="H338" s="312"/>
      <c r="I338" s="163"/>
    </row>
    <row r="339" spans="1:9" ht="12.75" customHeight="1" x14ac:dyDescent="0.25">
      <c r="A339" s="160"/>
      <c r="B339" s="159"/>
      <c r="C339" s="159"/>
      <c r="D339" s="159"/>
      <c r="E339" s="161"/>
      <c r="F339" s="162"/>
      <c r="G339" s="311"/>
      <c r="H339" s="312"/>
      <c r="I339" s="163"/>
    </row>
    <row r="340" spans="1:9" ht="12.75" customHeight="1" x14ac:dyDescent="0.25">
      <c r="A340" s="160"/>
      <c r="B340" s="159"/>
      <c r="C340" s="159"/>
      <c r="D340" s="159"/>
      <c r="E340" s="161"/>
      <c r="F340" s="162"/>
      <c r="G340" s="311"/>
      <c r="H340" s="312"/>
      <c r="I340" s="163"/>
    </row>
    <row r="341" spans="1:9" ht="12.75" customHeight="1" x14ac:dyDescent="0.25">
      <c r="A341" s="160"/>
      <c r="B341" s="159"/>
      <c r="C341" s="159"/>
      <c r="D341" s="159"/>
      <c r="E341" s="161"/>
      <c r="F341" s="162"/>
      <c r="G341" s="311"/>
      <c r="H341" s="312"/>
      <c r="I341" s="163"/>
    </row>
    <row r="342" spans="1:9" ht="12.75" customHeight="1" x14ac:dyDescent="0.25">
      <c r="A342" s="160"/>
      <c r="B342" s="159"/>
      <c r="C342" s="159"/>
      <c r="D342" s="159"/>
      <c r="E342" s="161"/>
      <c r="F342" s="162"/>
      <c r="G342" s="311"/>
      <c r="H342" s="312"/>
      <c r="I342" s="163"/>
    </row>
    <row r="343" spans="1:9" ht="12.75" customHeight="1" x14ac:dyDescent="0.25">
      <c r="A343" s="160"/>
      <c r="B343" s="159"/>
      <c r="C343" s="159"/>
      <c r="D343" s="159"/>
      <c r="E343" s="161"/>
      <c r="F343" s="162"/>
      <c r="G343" s="311"/>
      <c r="H343" s="312"/>
      <c r="I343" s="163"/>
    </row>
    <row r="344" spans="1:9" ht="12.75" customHeight="1" x14ac:dyDescent="0.25">
      <c r="A344" s="160"/>
      <c r="B344" s="159"/>
      <c r="C344" s="159"/>
      <c r="D344" s="159"/>
      <c r="E344" s="161"/>
      <c r="F344" s="162"/>
      <c r="G344" s="311"/>
      <c r="H344" s="312"/>
      <c r="I344" s="163"/>
    </row>
    <row r="345" spans="1:9" ht="12.75" customHeight="1" x14ac:dyDescent="0.25">
      <c r="A345" s="160"/>
      <c r="B345" s="159"/>
      <c r="C345" s="159"/>
      <c r="D345" s="159"/>
      <c r="E345" s="161"/>
      <c r="F345" s="162"/>
      <c r="G345" s="311"/>
      <c r="H345" s="312"/>
      <c r="I345" s="163"/>
    </row>
    <row r="346" spans="1:9" ht="12.75" customHeight="1" x14ac:dyDescent="0.25">
      <c r="A346" s="160"/>
      <c r="B346" s="159"/>
      <c r="C346" s="159"/>
      <c r="D346" s="159"/>
      <c r="E346" s="161"/>
      <c r="F346" s="162"/>
      <c r="G346" s="311"/>
      <c r="H346" s="312"/>
      <c r="I346" s="163"/>
    </row>
    <row r="347" spans="1:9" ht="12.75" customHeight="1" x14ac:dyDescent="0.25">
      <c r="A347" s="160"/>
      <c r="B347" s="159"/>
      <c r="C347" s="159"/>
      <c r="D347" s="159"/>
      <c r="E347" s="161"/>
      <c r="F347" s="162"/>
      <c r="G347" s="311"/>
      <c r="H347" s="312"/>
      <c r="I347" s="163"/>
    </row>
    <row r="348" spans="1:9" ht="12.75" customHeight="1" x14ac:dyDescent="0.25">
      <c r="A348" s="160"/>
      <c r="B348" s="159"/>
      <c r="C348" s="159"/>
      <c r="D348" s="159"/>
      <c r="E348" s="161"/>
      <c r="F348" s="162"/>
      <c r="G348" s="311"/>
      <c r="H348" s="312"/>
      <c r="I348" s="163"/>
    </row>
    <row r="349" spans="1:9" ht="12.75" customHeight="1" x14ac:dyDescent="0.25">
      <c r="A349" s="160"/>
      <c r="B349" s="159"/>
      <c r="C349" s="159"/>
      <c r="D349" s="159"/>
      <c r="E349" s="161"/>
      <c r="F349" s="162"/>
      <c r="G349" s="311"/>
      <c r="H349" s="312"/>
      <c r="I349" s="163"/>
    </row>
    <row r="350" spans="1:9" ht="12.75" customHeight="1" x14ac:dyDescent="0.25">
      <c r="A350" s="160"/>
      <c r="B350" s="159"/>
      <c r="C350" s="159"/>
      <c r="D350" s="159"/>
      <c r="E350" s="161"/>
      <c r="F350" s="162"/>
      <c r="G350" s="311"/>
      <c r="H350" s="312"/>
      <c r="I350" s="163"/>
    </row>
    <row r="351" spans="1:9" ht="12.75" customHeight="1" x14ac:dyDescent="0.25">
      <c r="A351" s="160"/>
      <c r="B351" s="159"/>
      <c r="C351" s="159"/>
      <c r="D351" s="159"/>
      <c r="E351" s="161"/>
      <c r="F351" s="162"/>
      <c r="G351" s="311"/>
      <c r="H351" s="312"/>
      <c r="I351" s="163"/>
    </row>
    <row r="352" spans="1:9" ht="12.75" customHeight="1" x14ac:dyDescent="0.25">
      <c r="A352" s="160"/>
      <c r="B352" s="159"/>
      <c r="C352" s="159"/>
      <c r="D352" s="159"/>
      <c r="E352" s="161"/>
      <c r="F352" s="162"/>
      <c r="G352" s="311"/>
      <c r="H352" s="312"/>
      <c r="I352" s="163"/>
    </row>
    <row r="353" spans="1:9" ht="12.75" customHeight="1" x14ac:dyDescent="0.25">
      <c r="A353" s="160"/>
      <c r="B353" s="159"/>
      <c r="C353" s="159"/>
      <c r="D353" s="159"/>
      <c r="E353" s="161"/>
      <c r="F353" s="162"/>
      <c r="G353" s="311"/>
      <c r="H353" s="312"/>
      <c r="I353" s="163"/>
    </row>
    <row r="354" spans="1:9" ht="12.75" customHeight="1" x14ac:dyDescent="0.25">
      <c r="A354" s="160"/>
      <c r="B354" s="159"/>
      <c r="C354" s="159"/>
      <c r="D354" s="159"/>
      <c r="E354" s="161"/>
      <c r="F354" s="162"/>
      <c r="G354" s="311"/>
      <c r="H354" s="312"/>
      <c r="I354" s="163"/>
    </row>
    <row r="355" spans="1:9" ht="12.75" customHeight="1" x14ac:dyDescent="0.25">
      <c r="A355" s="160"/>
      <c r="B355" s="159"/>
      <c r="C355" s="159"/>
      <c r="D355" s="159"/>
      <c r="E355" s="161"/>
      <c r="F355" s="162"/>
      <c r="G355" s="311"/>
      <c r="H355" s="312"/>
      <c r="I355" s="163"/>
    </row>
    <row r="356" spans="1:9" ht="12.75" customHeight="1" x14ac:dyDescent="0.25">
      <c r="A356" s="160"/>
      <c r="B356" s="159"/>
      <c r="C356" s="159"/>
      <c r="D356" s="159"/>
      <c r="E356" s="161"/>
      <c r="F356" s="162"/>
      <c r="G356" s="311"/>
      <c r="H356" s="312"/>
      <c r="I356" s="163"/>
    </row>
    <row r="357" spans="1:9" ht="12.75" customHeight="1" x14ac:dyDescent="0.25">
      <c r="A357" s="160"/>
      <c r="B357" s="159"/>
      <c r="C357" s="159"/>
      <c r="D357" s="159"/>
      <c r="E357" s="161"/>
      <c r="F357" s="162"/>
      <c r="G357" s="311"/>
      <c r="H357" s="312"/>
      <c r="I357" s="163"/>
    </row>
    <row r="358" spans="1:9" ht="12.75" customHeight="1" x14ac:dyDescent="0.25">
      <c r="A358" s="160"/>
      <c r="B358" s="159"/>
      <c r="C358" s="159"/>
      <c r="D358" s="159"/>
      <c r="E358" s="161"/>
      <c r="F358" s="162"/>
      <c r="G358" s="311"/>
      <c r="H358" s="312"/>
      <c r="I358" s="163"/>
    </row>
    <row r="359" spans="1:9" ht="12.75" customHeight="1" x14ac:dyDescent="0.25">
      <c r="A359" s="160"/>
      <c r="B359" s="159"/>
      <c r="C359" s="159"/>
      <c r="D359" s="159"/>
      <c r="E359" s="161"/>
      <c r="F359" s="162"/>
      <c r="G359" s="311"/>
      <c r="H359" s="312"/>
      <c r="I359" s="163"/>
    </row>
    <row r="360" spans="1:9" ht="12.75" customHeight="1" x14ac:dyDescent="0.25">
      <c r="A360" s="160"/>
      <c r="B360" s="159"/>
      <c r="C360" s="159"/>
      <c r="D360" s="159"/>
      <c r="E360" s="161"/>
      <c r="F360" s="162"/>
      <c r="G360" s="311"/>
      <c r="H360" s="312"/>
      <c r="I360" s="163"/>
    </row>
    <row r="361" spans="1:9" ht="12.75" customHeight="1" x14ac:dyDescent="0.25">
      <c r="A361" s="160"/>
      <c r="B361" s="159"/>
      <c r="C361" s="159"/>
      <c r="D361" s="159"/>
      <c r="E361" s="161"/>
      <c r="F361" s="162"/>
      <c r="G361" s="311"/>
      <c r="H361" s="312"/>
      <c r="I361" s="163"/>
    </row>
    <row r="362" spans="1:9" ht="12.75" customHeight="1" x14ac:dyDescent="0.25">
      <c r="A362" s="160"/>
      <c r="B362" s="159"/>
      <c r="C362" s="159"/>
      <c r="D362" s="159"/>
      <c r="E362" s="161"/>
      <c r="F362" s="162"/>
      <c r="G362" s="311"/>
      <c r="H362" s="312"/>
      <c r="I362" s="163"/>
    </row>
    <row r="363" spans="1:9" ht="12.75" customHeight="1" x14ac:dyDescent="0.25">
      <c r="A363" s="160"/>
      <c r="B363" s="159"/>
      <c r="C363" s="159"/>
      <c r="D363" s="159"/>
      <c r="E363" s="161"/>
      <c r="F363" s="162"/>
      <c r="G363" s="311"/>
      <c r="H363" s="312"/>
      <c r="I363" s="163"/>
    </row>
    <row r="364" spans="1:9" ht="12.75" customHeight="1" x14ac:dyDescent="0.25">
      <c r="A364" s="160"/>
      <c r="B364" s="159"/>
      <c r="C364" s="159"/>
      <c r="D364" s="159"/>
      <c r="E364" s="161"/>
      <c r="F364" s="162"/>
      <c r="G364" s="311"/>
      <c r="H364" s="312"/>
      <c r="I364" s="163"/>
    </row>
    <row r="365" spans="1:9" ht="12.75" customHeight="1" x14ac:dyDescent="0.25">
      <c r="A365" s="160"/>
      <c r="B365" s="159"/>
      <c r="C365" s="159"/>
      <c r="D365" s="159"/>
      <c r="E365" s="161"/>
      <c r="F365" s="162"/>
      <c r="G365" s="311"/>
      <c r="H365" s="312"/>
      <c r="I365" s="163"/>
    </row>
    <row r="366" spans="1:9" ht="12.75" customHeight="1" x14ac:dyDescent="0.25">
      <c r="A366" s="160"/>
      <c r="B366" s="159"/>
      <c r="C366" s="159"/>
      <c r="D366" s="159"/>
      <c r="E366" s="161"/>
      <c r="F366" s="162"/>
      <c r="G366" s="311"/>
      <c r="H366" s="312"/>
      <c r="I366" s="163"/>
    </row>
    <row r="367" spans="1:9" ht="12.75" customHeight="1" x14ac:dyDescent="0.25">
      <c r="A367" s="160"/>
      <c r="B367" s="159"/>
      <c r="C367" s="159"/>
      <c r="D367" s="159"/>
      <c r="E367" s="161"/>
      <c r="F367" s="162"/>
      <c r="G367" s="311"/>
      <c r="H367" s="312"/>
      <c r="I367" s="163"/>
    </row>
    <row r="368" spans="1:9" ht="12.75" customHeight="1" x14ac:dyDescent="0.25">
      <c r="A368" s="160"/>
      <c r="B368" s="159"/>
      <c r="C368" s="159"/>
      <c r="D368" s="159"/>
      <c r="E368" s="161"/>
      <c r="F368" s="162"/>
      <c r="G368" s="311"/>
      <c r="H368" s="312"/>
      <c r="I368" s="163"/>
    </row>
    <row r="369" spans="1:9" ht="12.75" customHeight="1" x14ac:dyDescent="0.25">
      <c r="A369" s="160"/>
      <c r="B369" s="159"/>
      <c r="C369" s="159"/>
      <c r="D369" s="159"/>
      <c r="E369" s="161"/>
      <c r="F369" s="162"/>
      <c r="G369" s="311"/>
      <c r="H369" s="312"/>
      <c r="I369" s="163"/>
    </row>
    <row r="370" spans="1:9" ht="12.75" customHeight="1" x14ac:dyDescent="0.25">
      <c r="A370" s="160"/>
      <c r="B370" s="159"/>
      <c r="C370" s="159"/>
      <c r="D370" s="159"/>
      <c r="E370" s="161"/>
      <c r="F370" s="162"/>
      <c r="G370" s="311"/>
      <c r="H370" s="312"/>
      <c r="I370" s="163"/>
    </row>
    <row r="371" spans="1:9" ht="12.75" customHeight="1" x14ac:dyDescent="0.25">
      <c r="A371" s="160"/>
      <c r="B371" s="159"/>
      <c r="C371" s="159"/>
      <c r="D371" s="159"/>
      <c r="E371" s="161"/>
      <c r="F371" s="162"/>
      <c r="G371" s="311"/>
      <c r="H371" s="312"/>
      <c r="I371" s="163"/>
    </row>
    <row r="372" spans="1:9" ht="12.75" customHeight="1" x14ac:dyDescent="0.25">
      <c r="A372" s="160"/>
      <c r="B372" s="159"/>
      <c r="C372" s="159"/>
      <c r="D372" s="159"/>
      <c r="E372" s="161"/>
      <c r="F372" s="162"/>
      <c r="G372" s="311"/>
      <c r="H372" s="312"/>
      <c r="I372" s="163"/>
    </row>
    <row r="373" spans="1:9" ht="12.75" customHeight="1" x14ac:dyDescent="0.25">
      <c r="A373" s="160"/>
      <c r="B373" s="159"/>
      <c r="C373" s="159"/>
      <c r="D373" s="159"/>
      <c r="E373" s="161"/>
      <c r="F373" s="162"/>
      <c r="G373" s="311"/>
      <c r="H373" s="312"/>
      <c r="I373" s="163"/>
    </row>
    <row r="374" spans="1:9" ht="12.75" customHeight="1" x14ac:dyDescent="0.25">
      <c r="A374" s="160"/>
      <c r="B374" s="159"/>
      <c r="C374" s="159"/>
      <c r="D374" s="159"/>
      <c r="E374" s="161"/>
      <c r="F374" s="162"/>
      <c r="G374" s="311"/>
      <c r="H374" s="312"/>
      <c r="I374" s="163"/>
    </row>
    <row r="375" spans="1:9" ht="12.75" customHeight="1" x14ac:dyDescent="0.25">
      <c r="A375" s="160"/>
      <c r="B375" s="159"/>
      <c r="C375" s="159"/>
      <c r="D375" s="159"/>
      <c r="E375" s="161"/>
      <c r="F375" s="162"/>
      <c r="G375" s="311"/>
      <c r="H375" s="312"/>
      <c r="I375" s="163"/>
    </row>
    <row r="376" spans="1:9" ht="12.75" customHeight="1" x14ac:dyDescent="0.25">
      <c r="A376" s="160"/>
      <c r="B376" s="159"/>
      <c r="C376" s="159"/>
      <c r="D376" s="159"/>
      <c r="E376" s="161"/>
      <c r="F376" s="162"/>
      <c r="G376" s="311"/>
      <c r="H376" s="312"/>
      <c r="I376" s="163"/>
    </row>
    <row r="377" spans="1:9" ht="12.75" customHeight="1" x14ac:dyDescent="0.25">
      <c r="A377" s="160"/>
      <c r="B377" s="159"/>
      <c r="C377" s="159"/>
      <c r="D377" s="159"/>
      <c r="E377" s="161"/>
      <c r="F377" s="162"/>
      <c r="G377" s="311"/>
      <c r="H377" s="312"/>
      <c r="I377" s="163"/>
    </row>
    <row r="378" spans="1:9" ht="12.75" customHeight="1" x14ac:dyDescent="0.25">
      <c r="A378" s="160"/>
      <c r="B378" s="159"/>
      <c r="C378" s="159"/>
      <c r="D378" s="159"/>
      <c r="E378" s="161"/>
      <c r="F378" s="162"/>
      <c r="G378" s="311"/>
      <c r="H378" s="312"/>
      <c r="I378" s="163"/>
    </row>
    <row r="379" spans="1:9" ht="12.75" customHeight="1" x14ac:dyDescent="0.25">
      <c r="A379" s="160"/>
      <c r="B379" s="159"/>
      <c r="C379" s="159"/>
      <c r="D379" s="159"/>
      <c r="E379" s="161"/>
      <c r="F379" s="162"/>
      <c r="G379" s="311"/>
      <c r="H379" s="312"/>
      <c r="I379" s="163"/>
    </row>
    <row r="380" spans="1:9" ht="12.75" customHeight="1" x14ac:dyDescent="0.25">
      <c r="A380" s="160"/>
      <c r="B380" s="159"/>
      <c r="C380" s="159"/>
      <c r="D380" s="159"/>
      <c r="E380" s="161"/>
      <c r="F380" s="162"/>
      <c r="G380" s="311"/>
      <c r="H380" s="312"/>
      <c r="I380" s="163"/>
    </row>
    <row r="381" spans="1:9" ht="12.75" customHeight="1" x14ac:dyDescent="0.25">
      <c r="A381" s="160"/>
      <c r="B381" s="159"/>
      <c r="C381" s="159"/>
      <c r="D381" s="159"/>
      <c r="E381" s="161"/>
      <c r="F381" s="162"/>
      <c r="G381" s="311"/>
      <c r="H381" s="312"/>
      <c r="I381" s="163"/>
    </row>
    <row r="382" spans="1:9" ht="12.75" customHeight="1" x14ac:dyDescent="0.25">
      <c r="A382" s="160"/>
      <c r="B382" s="159"/>
      <c r="C382" s="159"/>
      <c r="D382" s="159"/>
      <c r="E382" s="161"/>
      <c r="F382" s="162"/>
      <c r="G382" s="311"/>
      <c r="H382" s="312"/>
      <c r="I382" s="163"/>
    </row>
    <row r="383" spans="1:9" ht="12.75" customHeight="1" x14ac:dyDescent="0.25">
      <c r="A383" s="160"/>
      <c r="B383" s="159"/>
      <c r="C383" s="159"/>
      <c r="D383" s="159"/>
      <c r="E383" s="161"/>
      <c r="F383" s="162"/>
      <c r="G383" s="311"/>
      <c r="H383" s="312"/>
      <c r="I383" s="163"/>
    </row>
    <row r="384" spans="1:9" ht="12.75" customHeight="1" x14ac:dyDescent="0.25">
      <c r="A384" s="160"/>
      <c r="B384" s="159"/>
      <c r="C384" s="159"/>
      <c r="D384" s="159"/>
      <c r="E384" s="161"/>
      <c r="F384" s="162"/>
      <c r="G384" s="311"/>
      <c r="H384" s="312"/>
      <c r="I384" s="163"/>
    </row>
    <row r="385" spans="1:9" ht="12.75" customHeight="1" x14ac:dyDescent="0.25">
      <c r="A385" s="160"/>
      <c r="B385" s="159"/>
      <c r="C385" s="159"/>
      <c r="D385" s="159"/>
      <c r="E385" s="161"/>
      <c r="F385" s="162"/>
      <c r="G385" s="311"/>
      <c r="H385" s="312"/>
      <c r="I385" s="163"/>
    </row>
    <row r="386" spans="1:9" ht="12.75" customHeight="1" x14ac:dyDescent="0.25">
      <c r="A386" s="160"/>
      <c r="B386" s="159"/>
      <c r="C386" s="159"/>
      <c r="D386" s="159"/>
      <c r="E386" s="161"/>
      <c r="F386" s="162"/>
      <c r="G386" s="311"/>
      <c r="H386" s="312"/>
      <c r="I386" s="163"/>
    </row>
    <row r="387" spans="1:9" ht="12.75" customHeight="1" x14ac:dyDescent="0.25">
      <c r="A387" s="160"/>
      <c r="B387" s="159"/>
      <c r="C387" s="159"/>
      <c r="D387" s="159"/>
      <c r="E387" s="161"/>
      <c r="F387" s="162"/>
      <c r="G387" s="311"/>
      <c r="H387" s="312"/>
      <c r="I387" s="163"/>
    </row>
    <row r="388" spans="1:9" ht="12.75" customHeight="1" x14ac:dyDescent="0.25">
      <c r="A388" s="160"/>
      <c r="B388" s="159"/>
      <c r="C388" s="159"/>
      <c r="D388" s="159"/>
      <c r="E388" s="161"/>
      <c r="F388" s="162"/>
      <c r="G388" s="311"/>
      <c r="H388" s="312"/>
      <c r="I388" s="163"/>
    </row>
    <row r="389" spans="1:9" ht="12.75" customHeight="1" x14ac:dyDescent="0.25">
      <c r="A389" s="160"/>
      <c r="B389" s="159"/>
      <c r="C389" s="159"/>
      <c r="D389" s="159"/>
      <c r="E389" s="161"/>
      <c r="F389" s="162"/>
      <c r="G389" s="311"/>
      <c r="H389" s="312"/>
      <c r="I389" s="163"/>
    </row>
    <row r="390" spans="1:9" ht="12.75" customHeight="1" x14ac:dyDescent="0.25">
      <c r="A390" s="160"/>
      <c r="B390" s="159"/>
      <c r="C390" s="159"/>
      <c r="D390" s="159"/>
      <c r="E390" s="161"/>
      <c r="F390" s="162"/>
      <c r="G390" s="311"/>
      <c r="H390" s="312"/>
      <c r="I390" s="163"/>
    </row>
    <row r="391" spans="1:9" ht="12.75" customHeight="1" x14ac:dyDescent="0.25">
      <c r="A391" s="160"/>
      <c r="B391" s="159"/>
      <c r="C391" s="159"/>
      <c r="D391" s="159"/>
      <c r="E391" s="161"/>
      <c r="F391" s="162"/>
      <c r="G391" s="311"/>
      <c r="H391" s="312"/>
      <c r="I391" s="163"/>
    </row>
    <row r="392" spans="1:9" ht="12.75" customHeight="1" x14ac:dyDescent="0.25">
      <c r="A392" s="160"/>
      <c r="B392" s="159"/>
      <c r="C392" s="159"/>
      <c r="D392" s="159"/>
      <c r="E392" s="161"/>
      <c r="F392" s="162"/>
      <c r="G392" s="311"/>
      <c r="H392" s="312"/>
      <c r="I392" s="163"/>
    </row>
    <row r="393" spans="1:9" ht="12.75" customHeight="1" x14ac:dyDescent="0.25">
      <c r="A393" s="160"/>
      <c r="B393" s="159"/>
      <c r="C393" s="159"/>
      <c r="D393" s="159"/>
      <c r="E393" s="161"/>
      <c r="F393" s="162"/>
      <c r="G393" s="311"/>
      <c r="H393" s="312"/>
      <c r="I393" s="163"/>
    </row>
    <row r="394" spans="1:9" ht="12.75" customHeight="1" x14ac:dyDescent="0.25">
      <c r="A394" s="160"/>
      <c r="B394" s="159"/>
      <c r="C394" s="159"/>
      <c r="D394" s="159"/>
      <c r="E394" s="161"/>
      <c r="F394" s="162"/>
      <c r="G394" s="311"/>
      <c r="H394" s="312"/>
      <c r="I394" s="163"/>
    </row>
    <row r="395" spans="1:9" ht="12.75" customHeight="1" x14ac:dyDescent="0.25">
      <c r="A395" s="160"/>
      <c r="B395" s="159"/>
      <c r="C395" s="159"/>
      <c r="D395" s="159"/>
      <c r="E395" s="161"/>
      <c r="F395" s="162"/>
      <c r="G395" s="311"/>
      <c r="H395" s="312"/>
      <c r="I395" s="163"/>
    </row>
    <row r="396" spans="1:9" ht="12.75" customHeight="1" x14ac:dyDescent="0.25">
      <c r="A396" s="160"/>
      <c r="B396" s="159"/>
      <c r="C396" s="159"/>
      <c r="D396" s="159"/>
      <c r="E396" s="161"/>
      <c r="F396" s="162"/>
      <c r="G396" s="311"/>
      <c r="H396" s="312"/>
      <c r="I396" s="163"/>
    </row>
    <row r="397" spans="1:9" ht="12.75" customHeight="1" x14ac:dyDescent="0.25">
      <c r="A397" s="160"/>
      <c r="B397" s="159"/>
      <c r="C397" s="159"/>
      <c r="D397" s="159"/>
      <c r="E397" s="161"/>
      <c r="F397" s="162"/>
      <c r="G397" s="311"/>
      <c r="H397" s="312"/>
      <c r="I397" s="163"/>
    </row>
    <row r="398" spans="1:9" ht="12.75" customHeight="1" x14ac:dyDescent="0.25">
      <c r="A398" s="160"/>
      <c r="B398" s="159"/>
      <c r="C398" s="159"/>
      <c r="D398" s="159"/>
      <c r="E398" s="161"/>
      <c r="F398" s="162"/>
      <c r="G398" s="311"/>
      <c r="H398" s="312"/>
      <c r="I398" s="163"/>
    </row>
    <row r="399" spans="1:9" ht="12.75" customHeight="1" x14ac:dyDescent="0.25">
      <c r="A399" s="160"/>
      <c r="B399" s="159"/>
      <c r="C399" s="159"/>
      <c r="D399" s="159"/>
      <c r="E399" s="161"/>
      <c r="F399" s="162"/>
      <c r="G399" s="311"/>
      <c r="H399" s="312"/>
      <c r="I399" s="163"/>
    </row>
    <row r="400" spans="1:9" ht="12.75" customHeight="1" x14ac:dyDescent="0.25">
      <c r="A400" s="160"/>
      <c r="B400" s="159"/>
      <c r="C400" s="159"/>
      <c r="D400" s="159"/>
      <c r="E400" s="161"/>
      <c r="F400" s="162"/>
      <c r="G400" s="311"/>
      <c r="H400" s="312"/>
      <c r="I400" s="163"/>
    </row>
    <row r="401" spans="1:9" ht="12.75" customHeight="1" x14ac:dyDescent="0.25">
      <c r="A401" s="160"/>
      <c r="B401" s="159"/>
      <c r="C401" s="159"/>
      <c r="D401" s="159"/>
      <c r="E401" s="161"/>
      <c r="F401" s="162"/>
      <c r="G401" s="311"/>
      <c r="H401" s="312"/>
      <c r="I401" s="163"/>
    </row>
    <row r="402" spans="1:9" ht="12.75" customHeight="1" x14ac:dyDescent="0.25">
      <c r="A402" s="160"/>
      <c r="B402" s="159"/>
      <c r="C402" s="159"/>
      <c r="D402" s="159"/>
      <c r="E402" s="161"/>
      <c r="F402" s="162"/>
      <c r="G402" s="311"/>
      <c r="H402" s="312"/>
      <c r="I402" s="163"/>
    </row>
    <row r="403" spans="1:9" ht="12.75" customHeight="1" x14ac:dyDescent="0.25">
      <c r="A403" s="160"/>
      <c r="B403" s="159"/>
      <c r="C403" s="159"/>
      <c r="D403" s="159"/>
      <c r="E403" s="161"/>
      <c r="F403" s="162"/>
      <c r="G403" s="311"/>
      <c r="H403" s="312"/>
      <c r="I403" s="163"/>
    </row>
    <row r="404" spans="1:9" ht="12.75" customHeight="1" x14ac:dyDescent="0.25">
      <c r="A404" s="160"/>
      <c r="B404" s="159"/>
      <c r="C404" s="159"/>
      <c r="D404" s="159"/>
      <c r="E404" s="161"/>
      <c r="F404" s="162"/>
      <c r="G404" s="311"/>
      <c r="H404" s="312"/>
      <c r="I404" s="163"/>
    </row>
    <row r="405" spans="1:9" ht="12.75" customHeight="1" x14ac:dyDescent="0.25">
      <c r="A405" s="160"/>
      <c r="B405" s="159"/>
      <c r="C405" s="159"/>
      <c r="D405" s="159"/>
      <c r="E405" s="161"/>
      <c r="F405" s="162"/>
      <c r="G405" s="311"/>
      <c r="H405" s="312"/>
      <c r="I405" s="163"/>
    </row>
    <row r="406" spans="1:9" ht="12.75" customHeight="1" x14ac:dyDescent="0.25">
      <c r="A406" s="160"/>
      <c r="B406" s="159"/>
      <c r="C406" s="159"/>
      <c r="D406" s="159"/>
      <c r="E406" s="161"/>
      <c r="F406" s="162"/>
      <c r="G406" s="311"/>
      <c r="H406" s="312"/>
      <c r="I406" s="163"/>
    </row>
    <row r="407" spans="1:9" ht="12.75" customHeight="1" x14ac:dyDescent="0.25">
      <c r="A407" s="160"/>
      <c r="B407" s="159"/>
      <c r="C407" s="159"/>
      <c r="D407" s="159"/>
      <c r="E407" s="161"/>
      <c r="F407" s="162"/>
      <c r="G407" s="311"/>
      <c r="H407" s="312"/>
      <c r="I407" s="163"/>
    </row>
    <row r="408" spans="1:9" ht="12.75" customHeight="1" x14ac:dyDescent="0.25">
      <c r="A408" s="160"/>
      <c r="B408" s="159"/>
      <c r="C408" s="159"/>
      <c r="D408" s="159"/>
      <c r="E408" s="161"/>
      <c r="F408" s="162"/>
      <c r="G408" s="311"/>
      <c r="H408" s="312"/>
      <c r="I408" s="163"/>
    </row>
    <row r="409" spans="1:9" ht="12.75" customHeight="1" x14ac:dyDescent="0.25">
      <c r="A409" s="160"/>
      <c r="B409" s="159"/>
      <c r="C409" s="159"/>
      <c r="D409" s="159"/>
      <c r="E409" s="161"/>
      <c r="F409" s="162"/>
      <c r="G409" s="311"/>
      <c r="H409" s="312"/>
      <c r="I409" s="163"/>
    </row>
    <row r="410" spans="1:9" ht="12.75" customHeight="1" x14ac:dyDescent="0.25">
      <c r="A410" s="160"/>
      <c r="B410" s="159"/>
      <c r="C410" s="159"/>
      <c r="D410" s="159"/>
      <c r="E410" s="161"/>
      <c r="F410" s="162"/>
      <c r="G410" s="311"/>
      <c r="H410" s="312"/>
      <c r="I410" s="163"/>
    </row>
    <row r="411" spans="1:9" ht="12.75" customHeight="1" x14ac:dyDescent="0.25">
      <c r="A411" s="160"/>
      <c r="B411" s="159"/>
      <c r="C411" s="159"/>
      <c r="D411" s="159"/>
      <c r="E411" s="161"/>
      <c r="F411" s="162"/>
      <c r="G411" s="311"/>
      <c r="H411" s="312"/>
      <c r="I411" s="163"/>
    </row>
    <row r="412" spans="1:9" ht="12.75" customHeight="1" x14ac:dyDescent="0.25">
      <c r="A412" s="160"/>
      <c r="B412" s="159"/>
      <c r="C412" s="159"/>
      <c r="D412" s="159"/>
      <c r="E412" s="161"/>
      <c r="F412" s="162"/>
      <c r="G412" s="311"/>
      <c r="H412" s="312"/>
      <c r="I412" s="163"/>
    </row>
    <row r="413" spans="1:9" ht="12.75" customHeight="1" x14ac:dyDescent="0.25">
      <c r="A413" s="160"/>
      <c r="B413" s="159"/>
      <c r="C413" s="159"/>
      <c r="D413" s="159"/>
      <c r="E413" s="161"/>
      <c r="F413" s="162"/>
      <c r="G413" s="311"/>
      <c r="H413" s="312"/>
      <c r="I413" s="163"/>
    </row>
    <row r="414" spans="1:9" ht="12.75" customHeight="1" x14ac:dyDescent="0.25">
      <c r="A414" s="160"/>
      <c r="B414" s="159"/>
      <c r="C414" s="159"/>
      <c r="D414" s="159"/>
      <c r="E414" s="161"/>
      <c r="F414" s="162"/>
      <c r="G414" s="311"/>
      <c r="H414" s="312"/>
      <c r="I414" s="163"/>
    </row>
    <row r="415" spans="1:9" ht="12.75" customHeight="1" x14ac:dyDescent="0.25">
      <c r="A415" s="160"/>
      <c r="B415" s="159"/>
      <c r="C415" s="159"/>
      <c r="D415" s="159"/>
      <c r="E415" s="161"/>
      <c r="F415" s="162"/>
      <c r="G415" s="311"/>
      <c r="H415" s="312"/>
      <c r="I415" s="163"/>
    </row>
    <row r="416" spans="1:9" ht="12.75" customHeight="1" x14ac:dyDescent="0.25">
      <c r="A416" s="160"/>
      <c r="B416" s="159"/>
      <c r="C416" s="159"/>
      <c r="D416" s="159"/>
      <c r="E416" s="161"/>
      <c r="F416" s="162"/>
      <c r="G416" s="311"/>
      <c r="H416" s="312"/>
      <c r="I416" s="163"/>
    </row>
    <row r="417" spans="1:9" ht="12.75" customHeight="1" x14ac:dyDescent="0.25">
      <c r="A417" s="160"/>
      <c r="B417" s="159"/>
      <c r="C417" s="159"/>
      <c r="D417" s="159"/>
      <c r="E417" s="161"/>
      <c r="F417" s="162"/>
      <c r="G417" s="311"/>
      <c r="H417" s="312"/>
      <c r="I417" s="163"/>
    </row>
    <row r="418" spans="1:9" ht="12.75" customHeight="1" x14ac:dyDescent="0.25">
      <c r="A418" s="160"/>
      <c r="B418" s="159"/>
      <c r="C418" s="159"/>
      <c r="D418" s="159"/>
      <c r="E418" s="161"/>
      <c r="F418" s="162"/>
      <c r="G418" s="311"/>
      <c r="H418" s="312"/>
      <c r="I418" s="163"/>
    </row>
    <row r="419" spans="1:9" ht="12.75" customHeight="1" x14ac:dyDescent="0.25">
      <c r="A419" s="160"/>
      <c r="B419" s="159"/>
      <c r="C419" s="159"/>
      <c r="D419" s="159"/>
      <c r="E419" s="161"/>
      <c r="F419" s="162"/>
      <c r="G419" s="311"/>
      <c r="H419" s="312"/>
      <c r="I419" s="163"/>
    </row>
    <row r="420" spans="1:9" ht="12.75" customHeight="1" x14ac:dyDescent="0.25">
      <c r="A420" s="160"/>
      <c r="B420" s="159"/>
      <c r="C420" s="159"/>
      <c r="D420" s="159"/>
      <c r="E420" s="161"/>
      <c r="F420" s="162"/>
      <c r="G420" s="311"/>
      <c r="H420" s="312"/>
      <c r="I420" s="163"/>
    </row>
    <row r="421" spans="1:9" ht="12.75" customHeight="1" x14ac:dyDescent="0.25">
      <c r="A421" s="160"/>
      <c r="B421" s="159"/>
      <c r="C421" s="159"/>
      <c r="D421" s="159"/>
      <c r="E421" s="161"/>
      <c r="F421" s="162"/>
      <c r="G421" s="311"/>
      <c r="H421" s="312"/>
      <c r="I421" s="163"/>
    </row>
    <row r="422" spans="1:9" ht="12.75" customHeight="1" x14ac:dyDescent="0.25">
      <c r="A422" s="160"/>
      <c r="B422" s="159"/>
      <c r="C422" s="159"/>
      <c r="D422" s="159"/>
      <c r="E422" s="161"/>
      <c r="F422" s="162"/>
      <c r="G422" s="311"/>
      <c r="H422" s="312"/>
      <c r="I422" s="163"/>
    </row>
    <row r="423" spans="1:9" ht="12.75" customHeight="1" x14ac:dyDescent="0.25">
      <c r="A423" s="160"/>
      <c r="B423" s="159"/>
      <c r="C423" s="159"/>
      <c r="D423" s="159"/>
      <c r="E423" s="161"/>
      <c r="F423" s="162"/>
      <c r="G423" s="311"/>
      <c r="H423" s="312"/>
      <c r="I423" s="163"/>
    </row>
    <row r="424" spans="1:9" ht="12.75" customHeight="1" x14ac:dyDescent="0.25">
      <c r="A424" s="160"/>
      <c r="B424" s="159"/>
      <c r="C424" s="159"/>
      <c r="D424" s="159"/>
      <c r="E424" s="161"/>
      <c r="F424" s="162"/>
      <c r="G424" s="311"/>
      <c r="H424" s="312"/>
      <c r="I424" s="163"/>
    </row>
    <row r="425" spans="1:9" ht="12.75" customHeight="1" x14ac:dyDescent="0.25">
      <c r="A425" s="160"/>
      <c r="B425" s="159"/>
      <c r="C425" s="159"/>
      <c r="D425" s="159"/>
      <c r="E425" s="161"/>
      <c r="F425" s="162"/>
      <c r="G425" s="311"/>
      <c r="H425" s="312"/>
      <c r="I425" s="163"/>
    </row>
    <row r="426" spans="1:9" ht="12.75" customHeight="1" x14ac:dyDescent="0.25">
      <c r="A426" s="160"/>
      <c r="B426" s="159"/>
      <c r="C426" s="159"/>
      <c r="D426" s="159"/>
      <c r="E426" s="161"/>
      <c r="F426" s="162"/>
      <c r="G426" s="311"/>
      <c r="H426" s="312"/>
      <c r="I426" s="163"/>
    </row>
    <row r="427" spans="1:9" ht="12.75" customHeight="1" x14ac:dyDescent="0.25">
      <c r="A427" s="160"/>
      <c r="B427" s="159"/>
      <c r="C427" s="159"/>
      <c r="D427" s="159"/>
      <c r="E427" s="161"/>
      <c r="F427" s="162"/>
      <c r="G427" s="311"/>
      <c r="H427" s="312"/>
      <c r="I427" s="163"/>
    </row>
    <row r="428" spans="1:9" ht="12.75" customHeight="1" x14ac:dyDescent="0.25">
      <c r="A428" s="160"/>
      <c r="B428" s="159"/>
      <c r="C428" s="159"/>
      <c r="D428" s="159"/>
      <c r="E428" s="161"/>
      <c r="F428" s="162"/>
      <c r="G428" s="311"/>
      <c r="H428" s="312"/>
      <c r="I428" s="163"/>
    </row>
    <row r="429" spans="1:9" ht="12.75" customHeight="1" x14ac:dyDescent="0.25">
      <c r="A429" s="160"/>
      <c r="B429" s="159"/>
      <c r="C429" s="159"/>
      <c r="D429" s="159"/>
      <c r="E429" s="161"/>
      <c r="F429" s="162"/>
      <c r="G429" s="311"/>
      <c r="H429" s="312"/>
      <c r="I429" s="163"/>
    </row>
    <row r="430" spans="1:9" ht="12.75" customHeight="1" x14ac:dyDescent="0.25">
      <c r="A430" s="160"/>
      <c r="B430" s="159"/>
      <c r="C430" s="159"/>
      <c r="D430" s="159"/>
      <c r="E430" s="161"/>
      <c r="F430" s="162"/>
      <c r="G430" s="311"/>
      <c r="H430" s="312"/>
      <c r="I430" s="163"/>
    </row>
    <row r="431" spans="1:9" ht="12.75" customHeight="1" x14ac:dyDescent="0.25">
      <c r="A431" s="160"/>
      <c r="B431" s="159"/>
      <c r="C431" s="159"/>
      <c r="D431" s="159"/>
      <c r="E431" s="161"/>
      <c r="F431" s="162"/>
      <c r="G431" s="311"/>
      <c r="H431" s="312"/>
      <c r="I431" s="163"/>
    </row>
    <row r="432" spans="1:9" ht="12.75" customHeight="1" x14ac:dyDescent="0.25">
      <c r="A432" s="160"/>
      <c r="B432" s="159"/>
      <c r="C432" s="159"/>
      <c r="D432" s="159"/>
      <c r="E432" s="161"/>
      <c r="F432" s="162"/>
      <c r="G432" s="311"/>
      <c r="H432" s="312"/>
      <c r="I432" s="163"/>
    </row>
    <row r="433" spans="1:9" ht="12.75" customHeight="1" x14ac:dyDescent="0.25">
      <c r="A433" s="160"/>
      <c r="B433" s="159"/>
      <c r="C433" s="159"/>
      <c r="D433" s="159"/>
      <c r="E433" s="161"/>
      <c r="F433" s="162"/>
      <c r="G433" s="311"/>
      <c r="H433" s="312"/>
      <c r="I433" s="163"/>
    </row>
    <row r="434" spans="1:9" ht="12.75" customHeight="1" x14ac:dyDescent="0.25">
      <c r="A434" s="160"/>
      <c r="B434" s="159"/>
      <c r="C434" s="159"/>
      <c r="D434" s="159"/>
      <c r="E434" s="161"/>
      <c r="F434" s="162"/>
      <c r="G434" s="311"/>
      <c r="H434" s="312"/>
      <c r="I434" s="163"/>
    </row>
    <row r="435" spans="1:9" ht="12.75" customHeight="1" x14ac:dyDescent="0.25">
      <c r="A435" s="160"/>
      <c r="B435" s="159"/>
      <c r="C435" s="159"/>
      <c r="D435" s="159"/>
      <c r="E435" s="161"/>
      <c r="F435" s="162"/>
      <c r="G435" s="311"/>
      <c r="H435" s="312"/>
      <c r="I435" s="163"/>
    </row>
    <row r="436" spans="1:9" ht="12.75" customHeight="1" x14ac:dyDescent="0.25">
      <c r="A436" s="160"/>
      <c r="B436" s="159"/>
      <c r="C436" s="159"/>
      <c r="D436" s="159"/>
      <c r="E436" s="161"/>
      <c r="F436" s="162"/>
      <c r="G436" s="311"/>
      <c r="H436" s="312"/>
      <c r="I436" s="163"/>
    </row>
    <row r="437" spans="1:9" ht="12.75" customHeight="1" x14ac:dyDescent="0.25">
      <c r="A437" s="160"/>
      <c r="B437" s="159"/>
      <c r="C437" s="159"/>
      <c r="D437" s="159"/>
      <c r="E437" s="161"/>
      <c r="F437" s="162"/>
      <c r="G437" s="311"/>
      <c r="H437" s="312"/>
      <c r="I437" s="163"/>
    </row>
    <row r="438" spans="1:9" ht="12.75" customHeight="1" x14ac:dyDescent="0.25">
      <c r="A438" s="160"/>
      <c r="B438" s="159"/>
      <c r="C438" s="159"/>
      <c r="D438" s="159"/>
      <c r="E438" s="161"/>
      <c r="F438" s="162"/>
      <c r="G438" s="311"/>
      <c r="H438" s="312"/>
      <c r="I438" s="163"/>
    </row>
    <row r="439" spans="1:9" ht="12.75" customHeight="1" x14ac:dyDescent="0.25">
      <c r="A439" s="160"/>
      <c r="B439" s="159"/>
      <c r="C439" s="159"/>
      <c r="D439" s="159"/>
      <c r="E439" s="161"/>
      <c r="F439" s="162"/>
      <c r="G439" s="311"/>
      <c r="H439" s="312"/>
      <c r="I439" s="163"/>
    </row>
    <row r="440" spans="1:9" ht="12.75" customHeight="1" x14ac:dyDescent="0.25">
      <c r="A440" s="160"/>
      <c r="B440" s="159"/>
      <c r="C440" s="159"/>
      <c r="D440" s="159"/>
      <c r="E440" s="161"/>
      <c r="F440" s="162"/>
      <c r="G440" s="311"/>
      <c r="H440" s="312"/>
      <c r="I440" s="163"/>
    </row>
    <row r="441" spans="1:9" ht="12.75" customHeight="1" x14ac:dyDescent="0.25">
      <c r="A441" s="160"/>
      <c r="B441" s="159"/>
      <c r="C441" s="159"/>
      <c r="D441" s="159"/>
      <c r="E441" s="161"/>
      <c r="F441" s="162"/>
      <c r="G441" s="311"/>
      <c r="H441" s="312"/>
      <c r="I441" s="163"/>
    </row>
    <row r="442" spans="1:9" ht="12.75" customHeight="1" x14ac:dyDescent="0.25">
      <c r="A442" s="160"/>
      <c r="B442" s="159"/>
      <c r="C442" s="159"/>
      <c r="D442" s="159"/>
      <c r="E442" s="161"/>
      <c r="F442" s="162"/>
      <c r="G442" s="311"/>
      <c r="H442" s="312"/>
      <c r="I442" s="163"/>
    </row>
    <row r="443" spans="1:9" ht="12.75" customHeight="1" x14ac:dyDescent="0.25">
      <c r="A443" s="160"/>
      <c r="B443" s="159"/>
      <c r="C443" s="159"/>
      <c r="D443" s="159"/>
      <c r="E443" s="161"/>
      <c r="F443" s="162"/>
      <c r="G443" s="311"/>
      <c r="H443" s="312"/>
      <c r="I443" s="163"/>
    </row>
    <row r="444" spans="1:9" ht="12.75" customHeight="1" x14ac:dyDescent="0.25">
      <c r="A444" s="160"/>
      <c r="B444" s="159"/>
      <c r="C444" s="159"/>
      <c r="D444" s="159"/>
      <c r="E444" s="161"/>
      <c r="F444" s="162"/>
      <c r="G444" s="311"/>
      <c r="H444" s="312"/>
      <c r="I444" s="163"/>
    </row>
    <row r="445" spans="1:9" ht="12.75" customHeight="1" x14ac:dyDescent="0.25">
      <c r="A445" s="160"/>
      <c r="B445" s="159"/>
      <c r="C445" s="159"/>
      <c r="D445" s="159"/>
      <c r="E445" s="161"/>
      <c r="F445" s="162"/>
      <c r="G445" s="311"/>
      <c r="H445" s="312"/>
      <c r="I445" s="163"/>
    </row>
    <row r="446" spans="1:9" ht="12.75" customHeight="1" x14ac:dyDescent="0.25">
      <c r="A446" s="160"/>
      <c r="B446" s="159"/>
      <c r="C446" s="159"/>
      <c r="D446" s="159"/>
      <c r="E446" s="161"/>
      <c r="F446" s="162"/>
      <c r="G446" s="311"/>
      <c r="H446" s="312"/>
      <c r="I446" s="163"/>
    </row>
    <row r="447" spans="1:9" ht="12.75" customHeight="1" x14ac:dyDescent="0.25">
      <c r="A447" s="160"/>
      <c r="B447" s="159"/>
      <c r="C447" s="159"/>
      <c r="D447" s="159"/>
      <c r="E447" s="161"/>
      <c r="F447" s="162"/>
      <c r="G447" s="311"/>
      <c r="H447" s="312"/>
      <c r="I447" s="163"/>
    </row>
    <row r="448" spans="1:9" ht="12.75" customHeight="1" x14ac:dyDescent="0.25">
      <c r="A448" s="160"/>
      <c r="B448" s="159"/>
      <c r="C448" s="159"/>
      <c r="D448" s="159"/>
      <c r="E448" s="161"/>
      <c r="F448" s="162"/>
      <c r="G448" s="311"/>
      <c r="H448" s="312"/>
      <c r="I448" s="163"/>
    </row>
    <row r="449" spans="1:9" ht="12.75" customHeight="1" x14ac:dyDescent="0.25">
      <c r="A449" s="160"/>
      <c r="B449" s="159"/>
      <c r="C449" s="159"/>
      <c r="D449" s="159"/>
      <c r="E449" s="161"/>
      <c r="F449" s="162"/>
      <c r="G449" s="311"/>
      <c r="H449" s="312"/>
      <c r="I449" s="163"/>
    </row>
    <row r="450" spans="1:9" ht="12.75" customHeight="1" x14ac:dyDescent="0.25">
      <c r="A450" s="160"/>
      <c r="B450" s="159"/>
      <c r="C450" s="159"/>
      <c r="D450" s="159"/>
      <c r="E450" s="161"/>
      <c r="F450" s="162"/>
      <c r="G450" s="311"/>
      <c r="H450" s="312"/>
      <c r="I450" s="163"/>
    </row>
    <row r="451" spans="1:9" ht="12.75" customHeight="1" x14ac:dyDescent="0.25">
      <c r="A451" s="160"/>
      <c r="B451" s="159"/>
      <c r="C451" s="159"/>
      <c r="D451" s="159"/>
      <c r="E451" s="161"/>
      <c r="F451" s="162"/>
      <c r="G451" s="311"/>
      <c r="H451" s="312"/>
      <c r="I451" s="163"/>
    </row>
    <row r="452" spans="1:9" ht="12.75" customHeight="1" x14ac:dyDescent="0.25">
      <c r="A452" s="160"/>
      <c r="B452" s="159"/>
      <c r="C452" s="159"/>
      <c r="D452" s="159"/>
      <c r="E452" s="161"/>
      <c r="F452" s="162"/>
      <c r="G452" s="311"/>
      <c r="H452" s="312"/>
      <c r="I452" s="163"/>
    </row>
    <row r="453" spans="1:9" ht="12.75" customHeight="1" x14ac:dyDescent="0.25">
      <c r="A453" s="160"/>
      <c r="B453" s="159"/>
      <c r="C453" s="159"/>
      <c r="D453" s="159"/>
      <c r="E453" s="161"/>
      <c r="F453" s="162"/>
      <c r="G453" s="311"/>
      <c r="H453" s="312"/>
      <c r="I453" s="163"/>
    </row>
    <row r="454" spans="1:9" ht="12.75" customHeight="1" x14ac:dyDescent="0.25">
      <c r="A454" s="160"/>
      <c r="B454" s="159"/>
      <c r="C454" s="159"/>
      <c r="D454" s="159"/>
      <c r="E454" s="161"/>
      <c r="F454" s="162"/>
      <c r="G454" s="311"/>
      <c r="H454" s="312"/>
      <c r="I454" s="163"/>
    </row>
    <row r="455" spans="1:9" ht="12.75" customHeight="1" x14ac:dyDescent="0.25">
      <c r="A455" s="160"/>
      <c r="B455" s="159"/>
      <c r="C455" s="159"/>
      <c r="D455" s="159"/>
      <c r="E455" s="161"/>
      <c r="F455" s="162"/>
      <c r="G455" s="311"/>
      <c r="H455" s="312"/>
      <c r="I455" s="163"/>
    </row>
    <row r="456" spans="1:9" ht="12.75" customHeight="1" x14ac:dyDescent="0.25">
      <c r="A456" s="160"/>
      <c r="B456" s="159"/>
      <c r="C456" s="159"/>
      <c r="D456" s="159"/>
      <c r="E456" s="161"/>
      <c r="F456" s="162"/>
      <c r="G456" s="311"/>
      <c r="H456" s="312"/>
      <c r="I456" s="163"/>
    </row>
    <row r="457" spans="1:9" ht="12.75" customHeight="1" x14ac:dyDescent="0.25">
      <c r="A457" s="160"/>
      <c r="B457" s="159"/>
      <c r="C457" s="159"/>
      <c r="D457" s="159"/>
      <c r="E457" s="161"/>
      <c r="F457" s="162"/>
      <c r="G457" s="311"/>
      <c r="H457" s="312"/>
      <c r="I457" s="163"/>
    </row>
    <row r="458" spans="1:9" ht="12.75" customHeight="1" x14ac:dyDescent="0.25">
      <c r="A458" s="160"/>
      <c r="B458" s="159"/>
      <c r="C458" s="159"/>
      <c r="D458" s="159"/>
      <c r="E458" s="161"/>
      <c r="F458" s="162"/>
      <c r="G458" s="311"/>
      <c r="H458" s="312"/>
      <c r="I458" s="163"/>
    </row>
    <row r="459" spans="1:9" ht="12.75" customHeight="1" x14ac:dyDescent="0.25">
      <c r="A459" s="160"/>
      <c r="B459" s="159"/>
      <c r="C459" s="159"/>
      <c r="D459" s="159"/>
      <c r="E459" s="161"/>
      <c r="F459" s="162"/>
      <c r="G459" s="311"/>
      <c r="H459" s="312"/>
      <c r="I459" s="163"/>
    </row>
    <row r="460" spans="1:9" ht="12.75" customHeight="1" x14ac:dyDescent="0.25">
      <c r="A460" s="160"/>
      <c r="B460" s="159"/>
      <c r="C460" s="159"/>
      <c r="D460" s="159"/>
      <c r="E460" s="161"/>
      <c r="F460" s="162"/>
      <c r="G460" s="311"/>
      <c r="H460" s="312"/>
      <c r="I460" s="163"/>
    </row>
    <row r="461" spans="1:9" ht="12.75" customHeight="1" x14ac:dyDescent="0.25">
      <c r="A461" s="160"/>
      <c r="B461" s="159"/>
      <c r="C461" s="159"/>
      <c r="D461" s="159"/>
      <c r="E461" s="161"/>
      <c r="F461" s="162"/>
      <c r="G461" s="311"/>
      <c r="H461" s="312"/>
      <c r="I461" s="163"/>
    </row>
    <row r="462" spans="1:9" ht="12.75" customHeight="1" x14ac:dyDescent="0.25">
      <c r="A462" s="160"/>
      <c r="B462" s="159"/>
      <c r="C462" s="159"/>
      <c r="D462" s="159"/>
      <c r="E462" s="161"/>
      <c r="F462" s="162"/>
      <c r="G462" s="311"/>
      <c r="H462" s="312"/>
      <c r="I462" s="163"/>
    </row>
    <row r="463" spans="1:9" ht="12.75" customHeight="1" x14ac:dyDescent="0.25">
      <c r="A463" s="160"/>
      <c r="B463" s="159"/>
      <c r="C463" s="159"/>
      <c r="D463" s="159"/>
      <c r="E463" s="161"/>
      <c r="F463" s="162"/>
      <c r="G463" s="311"/>
      <c r="H463" s="312"/>
      <c r="I463" s="163"/>
    </row>
    <row r="464" spans="1:9" ht="12.75" customHeight="1" x14ac:dyDescent="0.25">
      <c r="A464" s="160"/>
      <c r="B464" s="159"/>
      <c r="C464" s="159"/>
      <c r="D464" s="159"/>
      <c r="E464" s="161"/>
      <c r="F464" s="162"/>
      <c r="G464" s="311"/>
      <c r="H464" s="312"/>
      <c r="I464" s="163"/>
    </row>
    <row r="465" spans="1:9" ht="12.75" customHeight="1" x14ac:dyDescent="0.25">
      <c r="A465" s="160"/>
      <c r="B465" s="159"/>
      <c r="C465" s="159"/>
      <c r="D465" s="159"/>
      <c r="E465" s="161"/>
      <c r="F465" s="162"/>
      <c r="G465" s="311"/>
      <c r="H465" s="312"/>
      <c r="I465" s="163"/>
    </row>
    <row r="466" spans="1:9" ht="12.75" customHeight="1" x14ac:dyDescent="0.25">
      <c r="A466" s="160"/>
      <c r="B466" s="159"/>
      <c r="C466" s="159"/>
      <c r="D466" s="159"/>
      <c r="E466" s="161"/>
      <c r="F466" s="162"/>
      <c r="G466" s="311"/>
      <c r="H466" s="312"/>
      <c r="I466" s="163"/>
    </row>
    <row r="467" spans="1:9" ht="12.75" customHeight="1" x14ac:dyDescent="0.25">
      <c r="A467" s="160"/>
      <c r="B467" s="159"/>
      <c r="C467" s="159"/>
      <c r="D467" s="159"/>
      <c r="E467" s="161"/>
      <c r="F467" s="162"/>
      <c r="G467" s="311"/>
      <c r="H467" s="312"/>
      <c r="I467" s="163"/>
    </row>
    <row r="468" spans="1:9" ht="12.75" customHeight="1" x14ac:dyDescent="0.25">
      <c r="A468" s="160"/>
      <c r="B468" s="159"/>
      <c r="C468" s="159"/>
      <c r="D468" s="159"/>
      <c r="E468" s="161"/>
      <c r="F468" s="162"/>
      <c r="G468" s="311"/>
      <c r="H468" s="312"/>
      <c r="I468" s="163"/>
    </row>
    <row r="469" spans="1:9" ht="12.75" customHeight="1" x14ac:dyDescent="0.25">
      <c r="A469" s="160"/>
      <c r="B469" s="159"/>
      <c r="C469" s="159"/>
      <c r="D469" s="159"/>
      <c r="E469" s="161"/>
      <c r="F469" s="162"/>
      <c r="G469" s="311"/>
      <c r="H469" s="312"/>
      <c r="I469" s="163"/>
    </row>
    <row r="470" spans="1:9" ht="12.75" customHeight="1" x14ac:dyDescent="0.25">
      <c r="A470" s="160"/>
      <c r="B470" s="159"/>
      <c r="C470" s="159"/>
      <c r="D470" s="159"/>
      <c r="E470" s="161"/>
      <c r="F470" s="162"/>
      <c r="G470" s="311"/>
      <c r="H470" s="312"/>
      <c r="I470" s="163"/>
    </row>
    <row r="471" spans="1:9" ht="12.75" customHeight="1" x14ac:dyDescent="0.25">
      <c r="A471" s="160"/>
      <c r="B471" s="159"/>
      <c r="C471" s="159"/>
      <c r="D471" s="159"/>
      <c r="E471" s="161"/>
      <c r="F471" s="162"/>
      <c r="G471" s="311"/>
      <c r="H471" s="312"/>
      <c r="I471" s="163"/>
    </row>
    <row r="472" spans="1:9" ht="12.75" customHeight="1" x14ac:dyDescent="0.25">
      <c r="A472" s="160"/>
      <c r="B472" s="159"/>
      <c r="C472" s="159"/>
      <c r="D472" s="159"/>
      <c r="E472" s="161"/>
      <c r="F472" s="162"/>
      <c r="G472" s="311"/>
      <c r="H472" s="312"/>
      <c r="I472" s="163"/>
    </row>
    <row r="473" spans="1:9" ht="12.75" customHeight="1" x14ac:dyDescent="0.25">
      <c r="A473" s="160"/>
      <c r="B473" s="159"/>
      <c r="C473" s="159"/>
      <c r="D473" s="159"/>
      <c r="E473" s="161"/>
      <c r="F473" s="162"/>
      <c r="G473" s="311"/>
      <c r="H473" s="312"/>
      <c r="I473" s="163"/>
    </row>
    <row r="474" spans="1:9" ht="12.75" customHeight="1" x14ac:dyDescent="0.25">
      <c r="A474" s="160"/>
      <c r="B474" s="159"/>
      <c r="C474" s="159"/>
      <c r="D474" s="159"/>
      <c r="E474" s="161"/>
      <c r="F474" s="162"/>
      <c r="G474" s="311"/>
      <c r="H474" s="312"/>
      <c r="I474" s="163"/>
    </row>
    <row r="475" spans="1:9" ht="12.75" customHeight="1" x14ac:dyDescent="0.25">
      <c r="A475" s="160"/>
      <c r="B475" s="159"/>
      <c r="C475" s="159"/>
      <c r="D475" s="159"/>
      <c r="E475" s="161"/>
      <c r="F475" s="162"/>
      <c r="G475" s="311"/>
      <c r="H475" s="312"/>
      <c r="I475" s="163"/>
    </row>
    <row r="476" spans="1:9" ht="12.75" customHeight="1" x14ac:dyDescent="0.25">
      <c r="A476" s="160"/>
      <c r="B476" s="159"/>
      <c r="C476" s="159"/>
      <c r="D476" s="159"/>
      <c r="E476" s="161"/>
      <c r="F476" s="162"/>
      <c r="G476" s="311"/>
      <c r="H476" s="312"/>
      <c r="I476" s="163"/>
    </row>
    <row r="477" spans="1:9" ht="12.75" customHeight="1" x14ac:dyDescent="0.25">
      <c r="A477" s="160"/>
      <c r="B477" s="159"/>
      <c r="C477" s="159"/>
      <c r="D477" s="159"/>
      <c r="E477" s="161"/>
      <c r="F477" s="162"/>
      <c r="G477" s="311"/>
      <c r="H477" s="312"/>
      <c r="I477" s="163"/>
    </row>
    <row r="478" spans="1:9" ht="12.75" customHeight="1" x14ac:dyDescent="0.25">
      <c r="A478" s="160"/>
      <c r="B478" s="159"/>
      <c r="C478" s="159"/>
      <c r="D478" s="159"/>
      <c r="E478" s="161"/>
      <c r="F478" s="162"/>
      <c r="G478" s="311"/>
      <c r="H478" s="312"/>
      <c r="I478" s="163"/>
    </row>
    <row r="479" spans="1:9" ht="12.75" customHeight="1" x14ac:dyDescent="0.25">
      <c r="A479" s="160"/>
      <c r="B479" s="159"/>
      <c r="C479" s="159"/>
      <c r="D479" s="159"/>
      <c r="E479" s="161"/>
      <c r="F479" s="162"/>
      <c r="G479" s="311"/>
      <c r="H479" s="312"/>
      <c r="I479" s="163"/>
    </row>
    <row r="480" spans="1:9" ht="12.75" customHeight="1" x14ac:dyDescent="0.25">
      <c r="A480" s="160"/>
      <c r="B480" s="159"/>
      <c r="C480" s="159"/>
      <c r="D480" s="159"/>
      <c r="E480" s="161"/>
      <c r="F480" s="162"/>
      <c r="G480" s="311"/>
      <c r="H480" s="312"/>
      <c r="I480" s="163"/>
    </row>
    <row r="481" spans="1:9" ht="12.75" customHeight="1" x14ac:dyDescent="0.25">
      <c r="A481" s="160"/>
      <c r="B481" s="159"/>
      <c r="C481" s="159"/>
      <c r="D481" s="159"/>
      <c r="E481" s="161"/>
      <c r="F481" s="162"/>
      <c r="G481" s="311"/>
      <c r="H481" s="312"/>
      <c r="I481" s="163"/>
    </row>
    <row r="482" spans="1:9" ht="12.75" customHeight="1" x14ac:dyDescent="0.25">
      <c r="A482" s="160"/>
      <c r="B482" s="159"/>
      <c r="C482" s="159"/>
      <c r="D482" s="159"/>
      <c r="E482" s="161"/>
      <c r="F482" s="162"/>
      <c r="G482" s="311"/>
      <c r="H482" s="312"/>
      <c r="I482" s="163"/>
    </row>
    <row r="483" spans="1:9" ht="12.75" customHeight="1" x14ac:dyDescent="0.25">
      <c r="A483" s="160"/>
      <c r="B483" s="159"/>
      <c r="C483" s="159"/>
      <c r="D483" s="159"/>
      <c r="E483" s="161"/>
      <c r="F483" s="162"/>
      <c r="G483" s="311"/>
      <c r="H483" s="312"/>
      <c r="I483" s="163"/>
    </row>
    <row r="484" spans="1:9" ht="12.75" customHeight="1" x14ac:dyDescent="0.25">
      <c r="A484" s="160"/>
      <c r="B484" s="159"/>
      <c r="C484" s="159"/>
      <c r="D484" s="159"/>
      <c r="E484" s="161"/>
      <c r="F484" s="162"/>
      <c r="G484" s="311"/>
      <c r="H484" s="312"/>
      <c r="I484" s="163"/>
    </row>
    <row r="485" spans="1:9" ht="12.75" customHeight="1" x14ac:dyDescent="0.25">
      <c r="A485" s="160"/>
      <c r="B485" s="159"/>
      <c r="C485" s="159"/>
      <c r="D485" s="159"/>
      <c r="E485" s="161"/>
      <c r="F485" s="162"/>
      <c r="G485" s="311"/>
      <c r="H485" s="312"/>
      <c r="I485" s="163"/>
    </row>
    <row r="486" spans="1:9" ht="12.75" customHeight="1" x14ac:dyDescent="0.25">
      <c r="A486" s="160"/>
      <c r="B486" s="159"/>
      <c r="C486" s="159"/>
      <c r="D486" s="159"/>
      <c r="E486" s="161"/>
      <c r="F486" s="162"/>
      <c r="G486" s="311"/>
      <c r="H486" s="312"/>
      <c r="I486" s="163"/>
    </row>
    <row r="487" spans="1:9" ht="12.75" customHeight="1" x14ac:dyDescent="0.25">
      <c r="A487" s="160"/>
      <c r="B487" s="159"/>
      <c r="C487" s="159"/>
      <c r="D487" s="159"/>
      <c r="E487" s="161"/>
      <c r="F487" s="162"/>
      <c r="G487" s="311"/>
      <c r="H487" s="312"/>
      <c r="I487" s="163"/>
    </row>
    <row r="488" spans="1:9" ht="12.75" customHeight="1" x14ac:dyDescent="0.25">
      <c r="A488" s="160"/>
      <c r="B488" s="159"/>
      <c r="C488" s="159"/>
      <c r="D488" s="159"/>
      <c r="E488" s="161"/>
      <c r="F488" s="162"/>
      <c r="G488" s="311"/>
      <c r="H488" s="312"/>
      <c r="I488" s="163"/>
    </row>
    <row r="489" spans="1:9" ht="12.75" customHeight="1" x14ac:dyDescent="0.25">
      <c r="A489" s="160"/>
      <c r="B489" s="159"/>
      <c r="C489" s="159"/>
      <c r="D489" s="159"/>
      <c r="E489" s="161"/>
      <c r="F489" s="162"/>
      <c r="G489" s="311"/>
      <c r="H489" s="312"/>
      <c r="I489" s="163"/>
    </row>
    <row r="490" spans="1:9" ht="12.75" customHeight="1" x14ac:dyDescent="0.25">
      <c r="A490" s="160"/>
      <c r="B490" s="159"/>
      <c r="C490" s="159"/>
      <c r="D490" s="159"/>
      <c r="E490" s="161"/>
      <c r="F490" s="162"/>
      <c r="G490" s="311"/>
      <c r="H490" s="312"/>
      <c r="I490" s="163"/>
    </row>
    <row r="491" spans="1:9" ht="12.75" customHeight="1" x14ac:dyDescent="0.25">
      <c r="A491" s="160"/>
      <c r="B491" s="159"/>
      <c r="C491" s="159"/>
      <c r="D491" s="159"/>
      <c r="E491" s="161"/>
      <c r="F491" s="162"/>
      <c r="G491" s="311"/>
      <c r="H491" s="312"/>
      <c r="I491" s="163"/>
    </row>
    <row r="492" spans="1:9" ht="12.75" customHeight="1" x14ac:dyDescent="0.25">
      <c r="A492" s="160"/>
      <c r="B492" s="159"/>
      <c r="C492" s="159"/>
      <c r="D492" s="159"/>
      <c r="E492" s="161"/>
      <c r="F492" s="162"/>
      <c r="G492" s="311"/>
      <c r="H492" s="312"/>
      <c r="I492" s="163"/>
    </row>
    <row r="493" spans="1:9" ht="12.75" customHeight="1" x14ac:dyDescent="0.25">
      <c r="A493" s="160"/>
      <c r="B493" s="159"/>
      <c r="C493" s="159"/>
      <c r="D493" s="159"/>
      <c r="E493" s="161"/>
      <c r="F493" s="162"/>
      <c r="G493" s="311"/>
      <c r="H493" s="312"/>
      <c r="I493" s="163"/>
    </row>
    <row r="494" spans="1:9" ht="12.75" customHeight="1" x14ac:dyDescent="0.25">
      <c r="A494" s="160"/>
      <c r="B494" s="159"/>
      <c r="C494" s="159"/>
      <c r="D494" s="159"/>
      <c r="E494" s="161"/>
      <c r="F494" s="162"/>
      <c r="G494" s="311"/>
      <c r="H494" s="312"/>
      <c r="I494" s="163"/>
    </row>
    <row r="495" spans="1:9" ht="12.75" customHeight="1" x14ac:dyDescent="0.25">
      <c r="A495" s="160"/>
      <c r="B495" s="159"/>
      <c r="C495" s="159"/>
      <c r="D495" s="159"/>
      <c r="E495" s="161"/>
      <c r="F495" s="162"/>
      <c r="G495" s="311"/>
      <c r="H495" s="312"/>
      <c r="I495" s="163"/>
    </row>
    <row r="496" spans="1:9" ht="12.75" customHeight="1" x14ac:dyDescent="0.25">
      <c r="A496" s="160"/>
      <c r="B496" s="159"/>
      <c r="C496" s="159"/>
      <c r="D496" s="159"/>
      <c r="E496" s="161"/>
      <c r="F496" s="162"/>
      <c r="G496" s="311"/>
      <c r="H496" s="312"/>
      <c r="I496" s="163"/>
    </row>
    <row r="497" spans="1:9" ht="12.75" customHeight="1" x14ac:dyDescent="0.25">
      <c r="A497" s="160"/>
      <c r="B497" s="159"/>
      <c r="C497" s="159"/>
      <c r="D497" s="159"/>
      <c r="E497" s="161"/>
      <c r="F497" s="162"/>
      <c r="G497" s="311"/>
      <c r="H497" s="312"/>
      <c r="I497" s="163"/>
    </row>
    <row r="498" spans="1:9" ht="12.75" customHeight="1" x14ac:dyDescent="0.25">
      <c r="A498" s="160"/>
      <c r="B498" s="159"/>
      <c r="C498" s="159"/>
      <c r="D498" s="159"/>
      <c r="E498" s="161"/>
      <c r="F498" s="162"/>
      <c r="G498" s="311"/>
      <c r="H498" s="312"/>
      <c r="I498" s="163"/>
    </row>
    <row r="499" spans="1:9" ht="12.75" customHeight="1" x14ac:dyDescent="0.25">
      <c r="A499" s="160"/>
      <c r="B499" s="159"/>
      <c r="C499" s="159"/>
      <c r="D499" s="159"/>
      <c r="E499" s="161"/>
      <c r="F499" s="162"/>
      <c r="G499" s="311"/>
      <c r="H499" s="312"/>
      <c r="I499" s="163"/>
    </row>
    <row r="500" spans="1:9" ht="12.75" customHeight="1" x14ac:dyDescent="0.25">
      <c r="A500" s="160"/>
      <c r="B500" s="159"/>
      <c r="C500" s="159"/>
      <c r="D500" s="159"/>
      <c r="E500" s="161"/>
      <c r="F500" s="162"/>
      <c r="G500" s="311"/>
      <c r="H500" s="312"/>
      <c r="I500" s="163"/>
    </row>
    <row r="501" spans="1:9" ht="12.75" customHeight="1" x14ac:dyDescent="0.25">
      <c r="A501" s="160"/>
      <c r="B501" s="159"/>
      <c r="C501" s="159"/>
      <c r="D501" s="159"/>
      <c r="E501" s="161"/>
      <c r="F501" s="162"/>
      <c r="G501" s="311"/>
      <c r="H501" s="312"/>
      <c r="I501" s="163"/>
    </row>
    <row r="502" spans="1:9" ht="12.75" customHeight="1" x14ac:dyDescent="0.25">
      <c r="A502" s="160"/>
      <c r="B502" s="159"/>
      <c r="C502" s="159"/>
      <c r="D502" s="159"/>
      <c r="E502" s="161"/>
      <c r="F502" s="162"/>
      <c r="G502" s="311"/>
      <c r="H502" s="312"/>
      <c r="I502" s="163"/>
    </row>
    <row r="503" spans="1:9" ht="12.75" customHeight="1" x14ac:dyDescent="0.25">
      <c r="A503" s="160"/>
      <c r="B503" s="159"/>
      <c r="C503" s="159"/>
      <c r="D503" s="159"/>
      <c r="E503" s="161"/>
      <c r="F503" s="162"/>
      <c r="G503" s="311"/>
      <c r="H503" s="312"/>
      <c r="I503" s="163"/>
    </row>
    <row r="504" spans="1:9" ht="12.75" customHeight="1" x14ac:dyDescent="0.25">
      <c r="A504" s="160"/>
      <c r="B504" s="159"/>
      <c r="C504" s="159"/>
      <c r="D504" s="159"/>
      <c r="E504" s="161"/>
      <c r="F504" s="162"/>
      <c r="G504" s="311"/>
      <c r="H504" s="312"/>
      <c r="I504" s="163"/>
    </row>
    <row r="505" spans="1:9" ht="12.75" customHeight="1" x14ac:dyDescent="0.25">
      <c r="A505" s="160"/>
      <c r="B505" s="159"/>
      <c r="C505" s="159"/>
      <c r="D505" s="159"/>
      <c r="E505" s="161"/>
      <c r="F505" s="162"/>
      <c r="G505" s="311"/>
      <c r="H505" s="312"/>
      <c r="I505" s="163"/>
    </row>
    <row r="506" spans="1:9" ht="12.75" customHeight="1" x14ac:dyDescent="0.25">
      <c r="A506" s="160"/>
      <c r="B506" s="159"/>
      <c r="C506" s="159"/>
      <c r="D506" s="159"/>
      <c r="E506" s="161"/>
      <c r="F506" s="162"/>
      <c r="G506" s="311"/>
      <c r="H506" s="312"/>
      <c r="I506" s="163"/>
    </row>
    <row r="507" spans="1:9" ht="12.75" customHeight="1" x14ac:dyDescent="0.25">
      <c r="A507" s="160"/>
      <c r="B507" s="159"/>
      <c r="C507" s="159"/>
      <c r="D507" s="159"/>
      <c r="E507" s="161"/>
      <c r="F507" s="162"/>
      <c r="G507" s="311"/>
      <c r="H507" s="312"/>
      <c r="I507" s="163"/>
    </row>
    <row r="508" spans="1:9" ht="12.75" customHeight="1" x14ac:dyDescent="0.25">
      <c r="A508" s="160"/>
      <c r="B508" s="159"/>
      <c r="C508" s="159"/>
      <c r="D508" s="159"/>
      <c r="E508" s="161"/>
      <c r="F508" s="162"/>
      <c r="G508" s="311"/>
      <c r="H508" s="312"/>
      <c r="I508" s="163"/>
    </row>
    <row r="509" spans="1:9" ht="12.75" customHeight="1" x14ac:dyDescent="0.25">
      <c r="A509" s="160"/>
      <c r="B509" s="159"/>
      <c r="C509" s="159"/>
      <c r="D509" s="159"/>
      <c r="E509" s="161"/>
      <c r="F509" s="162"/>
      <c r="G509" s="311"/>
      <c r="H509" s="312"/>
      <c r="I509" s="163"/>
    </row>
    <row r="510" spans="1:9" ht="12.75" customHeight="1" x14ac:dyDescent="0.25">
      <c r="A510" s="160"/>
      <c r="B510" s="159"/>
      <c r="C510" s="159"/>
      <c r="D510" s="159"/>
      <c r="E510" s="161"/>
      <c r="F510" s="162"/>
      <c r="G510" s="311"/>
      <c r="H510" s="312"/>
      <c r="I510" s="163"/>
    </row>
    <row r="511" spans="1:9" ht="12.75" customHeight="1" x14ac:dyDescent="0.25">
      <c r="A511" s="160"/>
      <c r="B511" s="159"/>
      <c r="C511" s="159"/>
      <c r="D511" s="159"/>
      <c r="E511" s="161"/>
      <c r="F511" s="162"/>
      <c r="G511" s="311"/>
      <c r="H511" s="312"/>
      <c r="I511" s="163"/>
    </row>
    <row r="512" spans="1:9" ht="12.75" customHeight="1" x14ac:dyDescent="0.25">
      <c r="A512" s="160"/>
      <c r="B512" s="159"/>
      <c r="C512" s="159"/>
      <c r="D512" s="159"/>
      <c r="E512" s="161"/>
      <c r="F512" s="162"/>
      <c r="G512" s="311"/>
      <c r="H512" s="312"/>
      <c r="I512" s="163"/>
    </row>
    <row r="513" spans="1:9" ht="12.75" customHeight="1" x14ac:dyDescent="0.25">
      <c r="A513" s="160"/>
      <c r="B513" s="159"/>
      <c r="C513" s="159"/>
      <c r="D513" s="159"/>
      <c r="E513" s="161"/>
      <c r="F513" s="162"/>
      <c r="G513" s="311"/>
      <c r="H513" s="312"/>
      <c r="I513" s="163"/>
    </row>
    <row r="514" spans="1:9" ht="12.75" customHeight="1" x14ac:dyDescent="0.25">
      <c r="A514" s="160"/>
      <c r="B514" s="159"/>
      <c r="C514" s="159"/>
      <c r="D514" s="159"/>
      <c r="E514" s="161"/>
      <c r="F514" s="162"/>
      <c r="G514" s="311"/>
      <c r="H514" s="312"/>
      <c r="I514" s="163"/>
    </row>
    <row r="515" spans="1:9" ht="12.75" customHeight="1" x14ac:dyDescent="0.25">
      <c r="A515" s="160"/>
      <c r="B515" s="159"/>
      <c r="C515" s="159"/>
      <c r="D515" s="159"/>
      <c r="E515" s="161"/>
      <c r="F515" s="162"/>
      <c r="G515" s="311"/>
      <c r="H515" s="312"/>
      <c r="I515" s="163"/>
    </row>
    <row r="516" spans="1:9" ht="12.75" customHeight="1" x14ac:dyDescent="0.25">
      <c r="A516" s="160"/>
      <c r="B516" s="159"/>
      <c r="C516" s="159"/>
      <c r="D516" s="159"/>
      <c r="E516" s="161"/>
      <c r="F516" s="162"/>
      <c r="G516" s="311"/>
      <c r="H516" s="312"/>
      <c r="I516" s="163"/>
    </row>
    <row r="517" spans="1:9" ht="12.75" customHeight="1" x14ac:dyDescent="0.25">
      <c r="A517" s="160"/>
      <c r="B517" s="159"/>
      <c r="C517" s="159"/>
      <c r="D517" s="159"/>
      <c r="E517" s="161"/>
      <c r="F517" s="162"/>
      <c r="G517" s="311"/>
      <c r="H517" s="312"/>
      <c r="I517" s="163"/>
    </row>
    <row r="518" spans="1:9" ht="12.75" customHeight="1" x14ac:dyDescent="0.25">
      <c r="A518" s="160"/>
      <c r="B518" s="159"/>
      <c r="C518" s="159"/>
      <c r="D518" s="159"/>
      <c r="E518" s="161"/>
      <c r="F518" s="162"/>
      <c r="G518" s="311"/>
      <c r="H518" s="312"/>
      <c r="I518" s="163"/>
    </row>
    <row r="519" spans="1:9" ht="15.75" x14ac:dyDescent="0.25">
      <c r="A519" s="160"/>
      <c r="B519" s="159"/>
      <c r="C519" s="159"/>
      <c r="D519" s="159"/>
      <c r="E519" s="161"/>
      <c r="F519" s="162"/>
      <c r="G519" s="311"/>
      <c r="H519" s="312"/>
      <c r="I519" s="163"/>
    </row>
    <row r="520" spans="1:9" ht="15.75" x14ac:dyDescent="0.25">
      <c r="A520" s="160"/>
      <c r="B520" s="159"/>
      <c r="C520" s="159"/>
      <c r="D520" s="159"/>
      <c r="E520" s="161"/>
      <c r="F520" s="162"/>
      <c r="G520" s="311"/>
      <c r="H520" s="312"/>
      <c r="I520" s="163"/>
    </row>
    <row r="521" spans="1:9" ht="13.5" customHeight="1" x14ac:dyDescent="0.25">
      <c r="A521" s="160"/>
      <c r="B521" s="159"/>
      <c r="C521" s="159"/>
      <c r="D521" s="159"/>
      <c r="E521" s="161"/>
      <c r="F521" s="162"/>
      <c r="G521" s="311"/>
      <c r="H521" s="312"/>
      <c r="I521" s="163"/>
    </row>
    <row r="522" spans="1:9" ht="15.75" x14ac:dyDescent="0.25">
      <c r="A522" s="160"/>
      <c r="B522" s="159"/>
      <c r="C522" s="159"/>
      <c r="D522" s="159"/>
      <c r="E522" s="161"/>
      <c r="F522" s="162"/>
      <c r="G522" s="311"/>
      <c r="H522" s="312"/>
      <c r="I522" s="163"/>
    </row>
    <row r="523" spans="1:9" ht="15.75" x14ac:dyDescent="0.25">
      <c r="A523" s="160"/>
      <c r="B523" s="159"/>
      <c r="C523" s="159"/>
      <c r="D523" s="159"/>
      <c r="E523" s="161"/>
      <c r="F523" s="162"/>
      <c r="G523" s="311"/>
      <c r="H523" s="312"/>
      <c r="I523" s="163"/>
    </row>
    <row r="524" spans="1:9" ht="15.75" x14ac:dyDescent="0.25">
      <c r="A524" s="160"/>
      <c r="B524" s="159"/>
      <c r="C524" s="159"/>
      <c r="D524" s="159"/>
      <c r="E524" s="161"/>
      <c r="F524" s="162"/>
      <c r="G524" s="311"/>
      <c r="H524" s="312"/>
      <c r="I524" s="163"/>
    </row>
    <row r="525" spans="1:9" ht="15.75" x14ac:dyDescent="0.25">
      <c r="A525" s="160"/>
      <c r="B525" s="159"/>
      <c r="C525" s="159"/>
      <c r="D525" s="159"/>
      <c r="E525" s="161"/>
      <c r="F525" s="162"/>
      <c r="G525" s="311"/>
      <c r="H525" s="312"/>
      <c r="I525" s="163"/>
    </row>
    <row r="526" spans="1:9" ht="15.75" x14ac:dyDescent="0.25">
      <c r="A526" s="160"/>
      <c r="B526" s="159"/>
      <c r="C526" s="159"/>
      <c r="D526" s="159"/>
      <c r="E526" s="161"/>
      <c r="F526" s="162"/>
      <c r="G526" s="311"/>
      <c r="H526" s="312"/>
      <c r="I526" s="163"/>
    </row>
    <row r="527" spans="1:9" ht="15.75" x14ac:dyDescent="0.25">
      <c r="A527" s="160"/>
      <c r="B527" s="159"/>
      <c r="C527" s="159"/>
      <c r="D527" s="159"/>
      <c r="E527" s="161"/>
      <c r="F527" s="162"/>
      <c r="G527" s="311"/>
      <c r="H527" s="312"/>
      <c r="I527" s="163"/>
    </row>
    <row r="528" spans="1:9" ht="15.75" x14ac:dyDescent="0.25">
      <c r="A528" s="160"/>
      <c r="B528" s="159"/>
      <c r="C528" s="159"/>
      <c r="D528" s="159"/>
      <c r="E528" s="161"/>
      <c r="F528" s="162"/>
      <c r="G528" s="311"/>
      <c r="H528" s="312"/>
      <c r="I528" s="163"/>
    </row>
    <row r="529" spans="1:9" ht="15.75" x14ac:dyDescent="0.25">
      <c r="A529" s="160"/>
      <c r="B529" s="159"/>
      <c r="C529" s="159"/>
      <c r="D529" s="159"/>
      <c r="E529" s="164"/>
      <c r="F529" s="162"/>
      <c r="G529" s="311"/>
      <c r="H529" s="312"/>
      <c r="I529" s="163"/>
    </row>
    <row r="530" spans="1:9" ht="15.75" x14ac:dyDescent="0.25">
      <c r="A530" s="160"/>
      <c r="B530" s="159"/>
      <c r="C530" s="159"/>
      <c r="D530" s="159"/>
      <c r="E530" s="161"/>
      <c r="F530" s="162"/>
      <c r="G530" s="311"/>
      <c r="H530" s="312"/>
      <c r="I530" s="163"/>
    </row>
    <row r="531" spans="1:9" ht="15.75" x14ac:dyDescent="0.25">
      <c r="A531" s="160"/>
      <c r="B531" s="159"/>
      <c r="C531" s="159"/>
      <c r="D531" s="159"/>
      <c r="E531" s="161"/>
      <c r="F531" s="162"/>
      <c r="G531" s="311"/>
      <c r="H531" s="312"/>
      <c r="I531" s="163"/>
    </row>
    <row r="532" spans="1:9" ht="15.75" x14ac:dyDescent="0.25">
      <c r="A532" s="160"/>
      <c r="B532" s="159"/>
      <c r="C532" s="159"/>
      <c r="D532" s="159"/>
      <c r="E532" s="161"/>
      <c r="F532" s="162"/>
      <c r="G532" s="311"/>
      <c r="H532" s="312"/>
      <c r="I532" s="163"/>
    </row>
    <row r="533" spans="1:9" ht="15.75" x14ac:dyDescent="0.25">
      <c r="A533" s="160"/>
      <c r="B533" s="159"/>
      <c r="C533" s="159"/>
      <c r="D533" s="159"/>
      <c r="E533" s="161"/>
      <c r="F533" s="162"/>
      <c r="G533" s="311"/>
      <c r="H533" s="312"/>
      <c r="I533" s="163"/>
    </row>
    <row r="534" spans="1:9" ht="15.75" x14ac:dyDescent="0.25">
      <c r="A534" s="160"/>
      <c r="B534" s="159"/>
      <c r="C534" s="159"/>
      <c r="D534" s="159"/>
      <c r="E534" s="161"/>
      <c r="F534" s="162"/>
      <c r="G534" s="311"/>
      <c r="H534" s="312"/>
      <c r="I534" s="163"/>
    </row>
    <row r="535" spans="1:9" ht="15.75" x14ac:dyDescent="0.25">
      <c r="A535" s="160"/>
      <c r="B535" s="159"/>
      <c r="C535" s="159"/>
      <c r="D535" s="159"/>
      <c r="E535" s="161"/>
      <c r="F535" s="162"/>
      <c r="G535" s="311"/>
      <c r="H535" s="312"/>
      <c r="I535" s="163"/>
    </row>
    <row r="536" spans="1:9" ht="15.75" x14ac:dyDescent="0.25">
      <c r="A536" s="160"/>
      <c r="B536" s="159"/>
      <c r="C536" s="159"/>
      <c r="D536" s="159"/>
      <c r="E536" s="161"/>
      <c r="F536" s="162"/>
      <c r="G536" s="311"/>
      <c r="H536" s="312"/>
      <c r="I536" s="163"/>
    </row>
    <row r="537" spans="1:9" ht="15.75" x14ac:dyDescent="0.25">
      <c r="A537" s="160"/>
      <c r="B537" s="159"/>
      <c r="C537" s="159"/>
      <c r="D537" s="159"/>
      <c r="E537" s="161"/>
      <c r="F537" s="162"/>
      <c r="G537" s="311"/>
      <c r="H537" s="312"/>
      <c r="I537" s="163"/>
    </row>
    <row r="538" spans="1:9" ht="15.75" x14ac:dyDescent="0.25">
      <c r="A538" s="160"/>
      <c r="B538" s="159"/>
      <c r="C538" s="159"/>
      <c r="D538" s="159"/>
      <c r="E538" s="161"/>
      <c r="F538" s="162"/>
      <c r="G538" s="311"/>
      <c r="H538" s="312"/>
      <c r="I538" s="163"/>
    </row>
    <row r="539" spans="1:9" ht="15.75" x14ac:dyDescent="0.25">
      <c r="A539" s="160"/>
      <c r="B539" s="159"/>
      <c r="C539" s="159"/>
      <c r="D539" s="159"/>
      <c r="E539" s="161"/>
      <c r="F539" s="162"/>
      <c r="G539" s="311"/>
      <c r="H539" s="312"/>
      <c r="I539" s="163"/>
    </row>
    <row r="540" spans="1:9" ht="15.75" x14ac:dyDescent="0.25">
      <c r="A540" s="160"/>
      <c r="B540" s="159"/>
      <c r="C540" s="159"/>
      <c r="D540" s="159"/>
      <c r="E540" s="161"/>
      <c r="F540" s="162"/>
      <c r="G540" s="311"/>
      <c r="H540" s="312"/>
      <c r="I540" s="163"/>
    </row>
    <row r="541" spans="1:9" ht="15.75" x14ac:dyDescent="0.25">
      <c r="A541" s="160"/>
      <c r="B541" s="159"/>
      <c r="C541" s="159"/>
      <c r="D541" s="159"/>
      <c r="E541" s="161"/>
      <c r="F541" s="162"/>
      <c r="G541" s="311"/>
      <c r="H541" s="312"/>
      <c r="I541" s="163"/>
    </row>
    <row r="542" spans="1:9" ht="15.75" x14ac:dyDescent="0.25">
      <c r="A542" s="160"/>
      <c r="B542" s="159"/>
      <c r="C542" s="159"/>
      <c r="D542" s="159"/>
      <c r="E542" s="161"/>
      <c r="F542" s="162"/>
      <c r="G542" s="311"/>
      <c r="H542" s="312"/>
      <c r="I542" s="163"/>
    </row>
    <row r="543" spans="1:9" ht="15.75" x14ac:dyDescent="0.25">
      <c r="A543" s="160"/>
      <c r="B543" s="159"/>
      <c r="C543" s="159"/>
      <c r="D543" s="159"/>
      <c r="E543" s="161"/>
      <c r="F543" s="162"/>
      <c r="G543" s="311"/>
      <c r="H543" s="312"/>
      <c r="I543" s="163"/>
    </row>
    <row r="544" spans="1:9" ht="15.75" x14ac:dyDescent="0.25">
      <c r="A544" s="160"/>
      <c r="B544" s="159"/>
      <c r="C544" s="159"/>
      <c r="D544" s="159"/>
      <c r="E544" s="161"/>
      <c r="F544" s="162"/>
      <c r="G544" s="311"/>
      <c r="H544" s="312"/>
      <c r="I544" s="163"/>
    </row>
    <row r="545" spans="1:9" ht="15.75" x14ac:dyDescent="0.25">
      <c r="A545" s="160"/>
      <c r="B545" s="159"/>
      <c r="C545" s="159"/>
      <c r="D545" s="159"/>
      <c r="E545" s="161"/>
      <c r="F545" s="162"/>
      <c r="G545" s="311"/>
      <c r="H545" s="312"/>
      <c r="I545" s="163"/>
    </row>
    <row r="546" spans="1:9" ht="15.75" x14ac:dyDescent="0.25">
      <c r="A546" s="160"/>
      <c r="B546" s="159"/>
      <c r="C546" s="159"/>
      <c r="D546" s="159"/>
      <c r="E546" s="161"/>
      <c r="F546" s="162"/>
      <c r="G546" s="311"/>
      <c r="H546" s="312"/>
      <c r="I546" s="163"/>
    </row>
    <row r="547" spans="1:9" ht="15.75" x14ac:dyDescent="0.25">
      <c r="A547" s="160"/>
      <c r="B547" s="159"/>
      <c r="C547" s="159"/>
      <c r="D547" s="159"/>
      <c r="E547" s="161"/>
      <c r="F547" s="162"/>
      <c r="G547" s="311"/>
      <c r="H547" s="312"/>
      <c r="I547" s="163"/>
    </row>
    <row r="548" spans="1:9" ht="15.75" x14ac:dyDescent="0.25">
      <c r="A548" s="160"/>
      <c r="B548" s="159"/>
      <c r="C548" s="159"/>
      <c r="D548" s="159"/>
      <c r="E548" s="161"/>
      <c r="F548" s="162"/>
      <c r="G548" s="311"/>
      <c r="H548" s="312"/>
      <c r="I548" s="163"/>
    </row>
    <row r="549" spans="1:9" ht="15.75" x14ac:dyDescent="0.25">
      <c r="A549" s="160"/>
      <c r="B549" s="159"/>
      <c r="C549" s="159"/>
      <c r="D549" s="159"/>
      <c r="E549" s="161"/>
      <c r="F549" s="162"/>
      <c r="G549" s="311"/>
      <c r="H549" s="312"/>
      <c r="I549" s="163"/>
    </row>
    <row r="550" spans="1:9" ht="15.75" x14ac:dyDescent="0.25">
      <c r="A550" s="160"/>
      <c r="B550" s="159"/>
      <c r="C550" s="159"/>
      <c r="D550" s="159"/>
      <c r="E550" s="161"/>
      <c r="F550" s="162"/>
      <c r="G550" s="311"/>
      <c r="H550" s="312"/>
      <c r="I550" s="163"/>
    </row>
    <row r="551" spans="1:9" ht="15.75" x14ac:dyDescent="0.25">
      <c r="A551" s="160"/>
      <c r="B551" s="159"/>
      <c r="C551" s="159"/>
      <c r="D551" s="159"/>
      <c r="E551" s="161"/>
      <c r="F551" s="162"/>
      <c r="G551" s="311"/>
      <c r="H551" s="312"/>
      <c r="I551" s="163"/>
    </row>
    <row r="552" spans="1:9" ht="15.75" x14ac:dyDescent="0.25">
      <c r="A552" s="160"/>
      <c r="B552" s="159"/>
      <c r="C552" s="159"/>
      <c r="D552" s="159"/>
      <c r="E552" s="161"/>
      <c r="F552" s="162"/>
      <c r="G552" s="311"/>
      <c r="H552" s="312"/>
      <c r="I552" s="163"/>
    </row>
    <row r="553" spans="1:9" ht="15.75" x14ac:dyDescent="0.25">
      <c r="A553" s="160"/>
      <c r="B553" s="159"/>
      <c r="C553" s="159"/>
      <c r="D553" s="159"/>
      <c r="E553" s="161"/>
      <c r="F553" s="162"/>
      <c r="G553" s="311"/>
      <c r="H553" s="312"/>
      <c r="I553" s="163"/>
    </row>
    <row r="554" spans="1:9" ht="15.75" x14ac:dyDescent="0.25">
      <c r="A554" s="160"/>
      <c r="B554" s="159"/>
      <c r="C554" s="159"/>
      <c r="D554" s="159"/>
      <c r="E554" s="161"/>
      <c r="F554" s="162"/>
      <c r="G554" s="311"/>
      <c r="H554" s="312"/>
      <c r="I554" s="163"/>
    </row>
    <row r="555" spans="1:9" ht="15.75" x14ac:dyDescent="0.25">
      <c r="A555" s="160"/>
      <c r="B555" s="159"/>
      <c r="C555" s="159"/>
      <c r="D555" s="159"/>
      <c r="E555" s="161"/>
      <c r="F555" s="162"/>
      <c r="G555" s="311"/>
      <c r="H555" s="312"/>
      <c r="I555" s="163"/>
    </row>
    <row r="556" spans="1:9" ht="15.75" x14ac:dyDescent="0.25">
      <c r="A556" s="160"/>
      <c r="B556" s="159"/>
      <c r="C556" s="159"/>
      <c r="D556" s="159"/>
      <c r="E556" s="161"/>
      <c r="F556" s="162"/>
      <c r="G556" s="311"/>
      <c r="H556" s="312"/>
      <c r="I556" s="163"/>
    </row>
    <row r="557" spans="1:9" ht="15.75" x14ac:dyDescent="0.25">
      <c r="A557" s="160"/>
      <c r="B557" s="159"/>
      <c r="C557" s="159"/>
      <c r="D557" s="159"/>
      <c r="E557" s="161"/>
      <c r="F557" s="162"/>
      <c r="G557" s="311"/>
      <c r="H557" s="312"/>
      <c r="I557" s="163"/>
    </row>
    <row r="558" spans="1:9" ht="15.75" x14ac:dyDescent="0.25">
      <c r="A558" s="160"/>
      <c r="B558" s="159"/>
      <c r="C558" s="159"/>
      <c r="D558" s="159"/>
      <c r="E558" s="161"/>
      <c r="F558" s="162"/>
      <c r="G558" s="311"/>
      <c r="H558" s="312"/>
      <c r="I558" s="163"/>
    </row>
    <row r="559" spans="1:9" ht="15.75" x14ac:dyDescent="0.25">
      <c r="A559" s="160"/>
      <c r="B559" s="159"/>
      <c r="C559" s="159"/>
      <c r="D559" s="159"/>
      <c r="E559" s="161"/>
      <c r="F559" s="162"/>
      <c r="G559" s="311"/>
      <c r="H559" s="312"/>
      <c r="I559" s="163"/>
    </row>
    <row r="560" spans="1:9" ht="15.75" x14ac:dyDescent="0.25">
      <c r="A560" s="160"/>
      <c r="B560" s="159"/>
      <c r="C560" s="159"/>
      <c r="D560" s="159"/>
      <c r="E560" s="161"/>
      <c r="F560" s="162"/>
      <c r="G560" s="311"/>
      <c r="H560" s="312"/>
      <c r="I560" s="163"/>
    </row>
    <row r="561" spans="1:9" ht="15.75" x14ac:dyDescent="0.25">
      <c r="A561" s="160"/>
      <c r="B561" s="159"/>
      <c r="C561" s="159"/>
      <c r="D561" s="159"/>
      <c r="E561" s="161"/>
      <c r="F561" s="162"/>
      <c r="G561" s="311"/>
      <c r="H561" s="312"/>
      <c r="I561" s="163"/>
    </row>
    <row r="562" spans="1:9" ht="15.75" x14ac:dyDescent="0.25">
      <c r="A562" s="160"/>
      <c r="B562" s="159"/>
      <c r="C562" s="159"/>
      <c r="D562" s="159"/>
      <c r="E562" s="161"/>
      <c r="F562" s="162"/>
      <c r="G562" s="311"/>
      <c r="H562" s="312"/>
      <c r="I562" s="163"/>
    </row>
    <row r="563" spans="1:9" ht="15.75" x14ac:dyDescent="0.25">
      <c r="A563" s="160"/>
      <c r="B563" s="159"/>
      <c r="C563" s="159"/>
      <c r="D563" s="159"/>
      <c r="E563" s="161"/>
      <c r="F563" s="162"/>
      <c r="G563" s="311"/>
      <c r="H563" s="312"/>
      <c r="I563" s="163"/>
    </row>
    <row r="564" spans="1:9" ht="15.75" x14ac:dyDescent="0.25">
      <c r="A564" s="160"/>
      <c r="B564" s="159"/>
      <c r="C564" s="159"/>
      <c r="D564" s="159"/>
      <c r="E564" s="161"/>
      <c r="F564" s="162"/>
      <c r="G564" s="311"/>
      <c r="H564" s="312"/>
      <c r="I564" s="163"/>
    </row>
    <row r="565" spans="1:9" ht="15.75" x14ac:dyDescent="0.25">
      <c r="A565" s="160"/>
      <c r="B565" s="159"/>
      <c r="C565" s="159"/>
      <c r="D565" s="159"/>
      <c r="E565" s="161"/>
      <c r="F565" s="162"/>
      <c r="G565" s="311"/>
      <c r="H565" s="312"/>
      <c r="I565" s="163"/>
    </row>
    <row r="566" spans="1:9" ht="15.75" x14ac:dyDescent="0.25">
      <c r="A566" s="160"/>
      <c r="B566" s="159"/>
      <c r="C566" s="159"/>
      <c r="D566" s="159"/>
      <c r="E566" s="161"/>
      <c r="F566" s="162"/>
      <c r="G566" s="311"/>
      <c r="H566" s="312"/>
      <c r="I566" s="163"/>
    </row>
    <row r="567" spans="1:9" ht="15.75" x14ac:dyDescent="0.25">
      <c r="A567" s="160"/>
      <c r="B567" s="159"/>
      <c r="C567" s="159"/>
      <c r="D567" s="159"/>
      <c r="E567" s="161"/>
      <c r="F567" s="162"/>
      <c r="G567" s="311"/>
      <c r="H567" s="312"/>
      <c r="I567" s="163"/>
    </row>
    <row r="568" spans="1:9" ht="15.75" x14ac:dyDescent="0.25">
      <c r="A568" s="160"/>
      <c r="B568" s="159"/>
      <c r="C568" s="159"/>
      <c r="D568" s="159"/>
      <c r="E568" s="161"/>
      <c r="F568" s="162"/>
      <c r="G568" s="311"/>
      <c r="H568" s="312"/>
      <c r="I568" s="163"/>
    </row>
    <row r="569" spans="1:9" ht="15.75" x14ac:dyDescent="0.25">
      <c r="A569" s="160"/>
      <c r="B569" s="159"/>
      <c r="C569" s="159"/>
      <c r="D569" s="159"/>
      <c r="E569" s="161"/>
      <c r="F569" s="162"/>
      <c r="G569" s="311"/>
      <c r="H569" s="312"/>
      <c r="I569" s="163"/>
    </row>
    <row r="570" spans="1:9" ht="15.75" x14ac:dyDescent="0.25">
      <c r="A570" s="160"/>
      <c r="B570" s="159"/>
      <c r="C570" s="159"/>
      <c r="D570" s="159"/>
      <c r="E570" s="161"/>
      <c r="F570" s="162"/>
      <c r="G570" s="311"/>
      <c r="H570" s="312"/>
      <c r="I570" s="163"/>
    </row>
    <row r="571" spans="1:9" ht="15.75" x14ac:dyDescent="0.25">
      <c r="A571" s="160"/>
      <c r="B571" s="159"/>
      <c r="C571" s="159"/>
      <c r="D571" s="159"/>
      <c r="E571" s="161"/>
      <c r="F571" s="162"/>
      <c r="G571" s="311"/>
      <c r="H571" s="312"/>
      <c r="I571" s="163"/>
    </row>
    <row r="572" spans="1:9" ht="15.75" x14ac:dyDescent="0.25">
      <c r="A572" s="160"/>
      <c r="B572" s="159"/>
      <c r="C572" s="159"/>
      <c r="D572" s="159"/>
      <c r="E572" s="161"/>
      <c r="F572" s="162"/>
      <c r="G572" s="311"/>
      <c r="H572" s="312"/>
      <c r="I572" s="163"/>
    </row>
    <row r="573" spans="1:9" ht="15.75" x14ac:dyDescent="0.25">
      <c r="A573" s="160"/>
      <c r="B573" s="159"/>
      <c r="C573" s="159"/>
      <c r="D573" s="159"/>
      <c r="E573" s="161"/>
      <c r="F573" s="162"/>
      <c r="G573" s="311"/>
      <c r="H573" s="312"/>
      <c r="I573" s="163"/>
    </row>
    <row r="574" spans="1:9" ht="15.75" x14ac:dyDescent="0.25">
      <c r="A574" s="160"/>
      <c r="B574" s="159"/>
      <c r="C574" s="159"/>
      <c r="D574" s="159"/>
      <c r="E574" s="161"/>
      <c r="F574" s="162"/>
      <c r="G574" s="311"/>
      <c r="H574" s="312"/>
      <c r="I574" s="163"/>
    </row>
    <row r="575" spans="1:9" ht="15.75" x14ac:dyDescent="0.25">
      <c r="A575" s="160"/>
      <c r="B575" s="159"/>
      <c r="C575" s="159"/>
      <c r="D575" s="159"/>
      <c r="E575" s="161"/>
      <c r="F575" s="162"/>
      <c r="G575" s="311"/>
      <c r="H575" s="312"/>
      <c r="I575" s="163"/>
    </row>
    <row r="576" spans="1:9" ht="15.75" x14ac:dyDescent="0.25">
      <c r="A576" s="160"/>
      <c r="B576" s="159"/>
      <c r="C576" s="159"/>
      <c r="D576" s="159"/>
      <c r="E576" s="161"/>
      <c r="F576" s="162"/>
      <c r="G576" s="311"/>
      <c r="H576" s="312"/>
      <c r="I576" s="163"/>
    </row>
    <row r="577" spans="1:9" ht="15.75" x14ac:dyDescent="0.25">
      <c r="A577" s="160"/>
      <c r="B577" s="159"/>
      <c r="C577" s="159"/>
      <c r="D577" s="159"/>
      <c r="E577" s="161"/>
      <c r="F577" s="162"/>
      <c r="G577" s="311"/>
      <c r="H577" s="312"/>
      <c r="I577" s="163"/>
    </row>
    <row r="578" spans="1:9" ht="15.75" x14ac:dyDescent="0.25">
      <c r="A578" s="160"/>
      <c r="B578" s="159"/>
      <c r="C578" s="159"/>
      <c r="D578" s="159"/>
      <c r="E578" s="161"/>
      <c r="F578" s="162"/>
      <c r="G578" s="311"/>
      <c r="H578" s="312"/>
      <c r="I578" s="163"/>
    </row>
    <row r="579" spans="1:9" ht="15.75" x14ac:dyDescent="0.25">
      <c r="A579" s="160"/>
      <c r="B579" s="159"/>
      <c r="C579" s="159"/>
      <c r="D579" s="159"/>
      <c r="E579" s="161"/>
      <c r="F579" s="162"/>
      <c r="G579" s="311"/>
      <c r="H579" s="312"/>
      <c r="I579" s="163"/>
    </row>
    <row r="580" spans="1:9" ht="15.75" x14ac:dyDescent="0.25">
      <c r="A580" s="160"/>
      <c r="B580" s="159"/>
      <c r="C580" s="159"/>
      <c r="D580" s="159"/>
      <c r="E580" s="161"/>
      <c r="F580" s="162"/>
      <c r="G580" s="311"/>
      <c r="H580" s="312"/>
      <c r="I580" s="163"/>
    </row>
    <row r="581" spans="1:9" ht="15.75" x14ac:dyDescent="0.25">
      <c r="A581" s="160"/>
      <c r="B581" s="159"/>
      <c r="C581" s="159"/>
      <c r="D581" s="159"/>
      <c r="E581" s="161"/>
      <c r="F581" s="162"/>
      <c r="G581" s="311"/>
      <c r="H581" s="312"/>
      <c r="I581" s="163"/>
    </row>
    <row r="582" spans="1:9" ht="15.75" x14ac:dyDescent="0.25">
      <c r="A582" s="160"/>
      <c r="B582" s="159"/>
      <c r="C582" s="159"/>
      <c r="D582" s="159"/>
      <c r="E582" s="161"/>
      <c r="F582" s="162"/>
      <c r="G582" s="311"/>
      <c r="H582" s="312"/>
      <c r="I582" s="163"/>
    </row>
    <row r="583" spans="1:9" ht="15.75" x14ac:dyDescent="0.25">
      <c r="A583" s="160"/>
      <c r="B583" s="159"/>
      <c r="C583" s="159"/>
      <c r="D583" s="159"/>
      <c r="E583" s="161"/>
      <c r="F583" s="162"/>
      <c r="G583" s="311"/>
      <c r="H583" s="312"/>
      <c r="I583" s="163"/>
    </row>
    <row r="584" spans="1:9" ht="15.75" x14ac:dyDescent="0.25">
      <c r="A584" s="160"/>
      <c r="B584" s="159"/>
      <c r="C584" s="159"/>
      <c r="D584" s="159"/>
      <c r="E584" s="161"/>
      <c r="F584" s="162"/>
      <c r="G584" s="311"/>
      <c r="H584" s="312"/>
      <c r="I584" s="163"/>
    </row>
    <row r="585" spans="1:9" ht="15.75" x14ac:dyDescent="0.25">
      <c r="A585" s="160"/>
      <c r="B585" s="159"/>
      <c r="C585" s="159"/>
      <c r="D585" s="159"/>
      <c r="E585" s="161"/>
      <c r="F585" s="162"/>
      <c r="G585" s="311"/>
      <c r="H585" s="312"/>
      <c r="I585" s="163"/>
    </row>
    <row r="586" spans="1:9" ht="15.75" x14ac:dyDescent="0.25">
      <c r="A586" s="160"/>
      <c r="B586" s="159"/>
      <c r="C586" s="159"/>
      <c r="D586" s="159"/>
      <c r="E586" s="161"/>
      <c r="F586" s="162"/>
      <c r="G586" s="311"/>
      <c r="H586" s="312"/>
      <c r="I586" s="163"/>
    </row>
    <row r="587" spans="1:9" ht="15.75" x14ac:dyDescent="0.25">
      <c r="A587" s="160"/>
      <c r="B587" s="159"/>
      <c r="C587" s="159"/>
      <c r="D587" s="159"/>
      <c r="E587" s="161"/>
      <c r="F587" s="162"/>
      <c r="G587" s="311"/>
      <c r="H587" s="312"/>
      <c r="I587" s="163"/>
    </row>
    <row r="588" spans="1:9" ht="15.75" x14ac:dyDescent="0.25">
      <c r="A588" s="160"/>
      <c r="B588" s="159"/>
      <c r="C588" s="159"/>
      <c r="D588" s="159"/>
      <c r="E588" s="161"/>
      <c r="F588" s="162"/>
      <c r="G588" s="311"/>
      <c r="H588" s="312"/>
      <c r="I588" s="163"/>
    </row>
    <row r="589" spans="1:9" ht="15.75" x14ac:dyDescent="0.25">
      <c r="A589" s="160"/>
      <c r="B589" s="159"/>
      <c r="C589" s="159"/>
      <c r="D589" s="159"/>
      <c r="E589" s="161"/>
      <c r="F589" s="162"/>
      <c r="G589" s="311"/>
      <c r="H589" s="312"/>
      <c r="I589" s="163"/>
    </row>
    <row r="590" spans="1:9" ht="15.75" x14ac:dyDescent="0.25">
      <c r="A590" s="160"/>
      <c r="B590" s="159"/>
      <c r="C590" s="159"/>
      <c r="D590" s="159"/>
      <c r="E590" s="161"/>
      <c r="F590" s="162"/>
      <c r="G590" s="311"/>
      <c r="H590" s="312"/>
      <c r="I590" s="163"/>
    </row>
    <row r="591" spans="1:9" ht="15.75" x14ac:dyDescent="0.25">
      <c r="A591" s="160"/>
      <c r="B591" s="159"/>
      <c r="C591" s="159"/>
      <c r="D591" s="159"/>
      <c r="E591" s="161"/>
      <c r="F591" s="162"/>
      <c r="G591" s="311"/>
      <c r="H591" s="312"/>
      <c r="I591" s="163"/>
    </row>
    <row r="592" spans="1:9" ht="15.75" x14ac:dyDescent="0.25">
      <c r="A592" s="160"/>
      <c r="B592" s="159"/>
      <c r="C592" s="159"/>
      <c r="D592" s="159"/>
      <c r="E592" s="161"/>
      <c r="F592" s="162"/>
      <c r="G592" s="311"/>
      <c r="H592" s="312"/>
      <c r="I592" s="163"/>
    </row>
    <row r="593" spans="1:9" ht="15.75" x14ac:dyDescent="0.25">
      <c r="A593" s="160"/>
      <c r="B593" s="159"/>
      <c r="C593" s="159"/>
      <c r="D593" s="159"/>
      <c r="E593" s="161"/>
      <c r="F593" s="162"/>
      <c r="G593" s="311"/>
      <c r="H593" s="312"/>
      <c r="I593" s="163"/>
    </row>
    <row r="594" spans="1:9" ht="15.75" x14ac:dyDescent="0.25">
      <c r="A594" s="160"/>
      <c r="B594" s="159"/>
      <c r="C594" s="159"/>
      <c r="D594" s="159"/>
      <c r="E594" s="161"/>
      <c r="F594" s="162"/>
      <c r="G594" s="311"/>
      <c r="H594" s="312"/>
      <c r="I594" s="163"/>
    </row>
    <row r="595" spans="1:9" ht="15.75" x14ac:dyDescent="0.25">
      <c r="A595" s="160"/>
      <c r="B595" s="159"/>
      <c r="C595" s="159"/>
      <c r="D595" s="159"/>
      <c r="E595" s="161"/>
      <c r="F595" s="162"/>
      <c r="G595" s="311"/>
      <c r="H595" s="312"/>
      <c r="I595" s="163"/>
    </row>
    <row r="596" spans="1:9" ht="15.75" x14ac:dyDescent="0.25">
      <c r="A596" s="160"/>
      <c r="B596" s="159"/>
      <c r="C596" s="159"/>
      <c r="D596" s="159"/>
      <c r="E596" s="161"/>
      <c r="F596" s="162"/>
      <c r="G596" s="311"/>
      <c r="H596" s="312"/>
      <c r="I596" s="163"/>
    </row>
    <row r="597" spans="1:9" ht="15.75" x14ac:dyDescent="0.25">
      <c r="A597" s="160"/>
      <c r="B597" s="159"/>
      <c r="C597" s="159"/>
      <c r="D597" s="159"/>
      <c r="E597" s="161"/>
      <c r="F597" s="162"/>
      <c r="G597" s="311"/>
      <c r="H597" s="312"/>
      <c r="I597" s="163"/>
    </row>
    <row r="598" spans="1:9" ht="15.75" x14ac:dyDescent="0.25">
      <c r="A598" s="160"/>
      <c r="B598" s="159"/>
      <c r="C598" s="159"/>
      <c r="D598" s="159"/>
      <c r="E598" s="161"/>
      <c r="F598" s="162"/>
      <c r="G598" s="311"/>
      <c r="H598" s="312"/>
      <c r="I598" s="163"/>
    </row>
    <row r="599" spans="1:9" ht="15.75" x14ac:dyDescent="0.25">
      <c r="A599" s="160"/>
      <c r="B599" s="159"/>
      <c r="C599" s="159"/>
      <c r="D599" s="159"/>
      <c r="E599" s="161"/>
      <c r="F599" s="162"/>
      <c r="G599" s="311"/>
      <c r="H599" s="312"/>
      <c r="I599" s="163"/>
    </row>
    <row r="600" spans="1:9" ht="15.75" x14ac:dyDescent="0.25">
      <c r="A600" s="160"/>
      <c r="B600" s="159"/>
      <c r="C600" s="159"/>
      <c r="D600" s="159"/>
      <c r="E600" s="161"/>
      <c r="F600" s="162"/>
      <c r="G600" s="311"/>
      <c r="H600" s="312"/>
      <c r="I600" s="163"/>
    </row>
    <row r="601" spans="1:9" ht="15.75" x14ac:dyDescent="0.25">
      <c r="A601" s="160"/>
      <c r="B601" s="159"/>
      <c r="C601" s="159"/>
      <c r="D601" s="159"/>
      <c r="E601" s="161"/>
      <c r="F601" s="162"/>
      <c r="G601" s="311"/>
      <c r="H601" s="312"/>
      <c r="I601" s="163"/>
    </row>
    <row r="602" spans="1:9" ht="15.75" x14ac:dyDescent="0.25">
      <c r="A602" s="160"/>
      <c r="B602" s="159"/>
      <c r="C602" s="159"/>
      <c r="D602" s="159"/>
      <c r="E602" s="161"/>
      <c r="F602" s="162"/>
      <c r="G602" s="311"/>
      <c r="H602" s="312"/>
      <c r="I602" s="163"/>
    </row>
    <row r="603" spans="1:9" ht="15.75" x14ac:dyDescent="0.25">
      <c r="A603" s="160"/>
      <c r="B603" s="159"/>
      <c r="C603" s="159"/>
      <c r="D603" s="159"/>
      <c r="E603" s="161"/>
      <c r="F603" s="162"/>
      <c r="G603" s="311"/>
      <c r="H603" s="312"/>
      <c r="I603" s="163"/>
    </row>
    <row r="604" spans="1:9" ht="15.75" x14ac:dyDescent="0.25">
      <c r="A604" s="160"/>
      <c r="B604" s="159"/>
      <c r="C604" s="159"/>
      <c r="D604" s="159"/>
      <c r="E604" s="161"/>
      <c r="F604" s="162"/>
      <c r="G604" s="311"/>
      <c r="H604" s="312"/>
      <c r="I604" s="163"/>
    </row>
    <row r="605" spans="1:9" ht="15.75" x14ac:dyDescent="0.25">
      <c r="A605" s="160"/>
      <c r="B605" s="159"/>
      <c r="C605" s="159"/>
      <c r="D605" s="159"/>
      <c r="E605" s="161"/>
      <c r="F605" s="162"/>
      <c r="G605" s="311"/>
      <c r="H605" s="312"/>
      <c r="I605" s="163"/>
    </row>
    <row r="606" spans="1:9" ht="15.75" x14ac:dyDescent="0.25">
      <c r="A606" s="160"/>
      <c r="B606" s="159"/>
      <c r="C606" s="159"/>
      <c r="D606" s="159"/>
      <c r="E606" s="161"/>
      <c r="F606" s="162"/>
      <c r="G606" s="311"/>
      <c r="H606" s="312"/>
      <c r="I606" s="163"/>
    </row>
    <row r="607" spans="1:9" ht="15.75" x14ac:dyDescent="0.25">
      <c r="A607" s="160"/>
      <c r="B607" s="159"/>
      <c r="C607" s="159"/>
      <c r="D607" s="159"/>
      <c r="E607" s="161"/>
      <c r="F607" s="162"/>
      <c r="G607" s="311"/>
      <c r="H607" s="312"/>
      <c r="I607" s="163"/>
    </row>
    <row r="608" spans="1:9" ht="15.75" x14ac:dyDescent="0.25">
      <c r="A608" s="160"/>
      <c r="B608" s="159"/>
      <c r="C608" s="159"/>
      <c r="D608" s="159"/>
      <c r="E608" s="161"/>
      <c r="F608" s="162"/>
      <c r="G608" s="311"/>
      <c r="H608" s="312"/>
      <c r="I608" s="163"/>
    </row>
    <row r="609" spans="1:9" ht="15.75" x14ac:dyDescent="0.25">
      <c r="A609" s="160"/>
      <c r="B609" s="159"/>
      <c r="C609" s="159"/>
      <c r="D609" s="159"/>
      <c r="E609" s="161"/>
      <c r="F609" s="162"/>
      <c r="G609" s="311"/>
      <c r="H609" s="312"/>
      <c r="I609" s="163"/>
    </row>
    <row r="610" spans="1:9" ht="15.75" x14ac:dyDescent="0.25">
      <c r="A610" s="160"/>
      <c r="B610" s="159"/>
      <c r="C610" s="159"/>
      <c r="D610" s="159"/>
      <c r="E610" s="161"/>
      <c r="F610" s="162"/>
      <c r="G610" s="311"/>
      <c r="H610" s="312"/>
      <c r="I610" s="163"/>
    </row>
    <row r="611" spans="1:9" ht="15.75" x14ac:dyDescent="0.25">
      <c r="A611" s="160"/>
      <c r="B611" s="159"/>
      <c r="C611" s="159"/>
      <c r="D611" s="159"/>
      <c r="E611" s="161"/>
      <c r="F611" s="162"/>
      <c r="G611" s="311"/>
      <c r="H611" s="312"/>
      <c r="I611" s="163"/>
    </row>
    <row r="612" spans="1:9" ht="15.75" x14ac:dyDescent="0.25">
      <c r="A612" s="160"/>
      <c r="B612" s="159"/>
      <c r="C612" s="159"/>
      <c r="D612" s="159"/>
      <c r="E612" s="161"/>
      <c r="F612" s="162"/>
      <c r="G612" s="311"/>
      <c r="H612" s="312"/>
      <c r="I612" s="163"/>
    </row>
    <row r="613" spans="1:9" ht="15.75" x14ac:dyDescent="0.25">
      <c r="A613" s="160"/>
      <c r="B613" s="159"/>
      <c r="C613" s="159"/>
      <c r="D613" s="159"/>
      <c r="E613" s="161"/>
      <c r="F613" s="162"/>
      <c r="G613" s="311"/>
      <c r="H613" s="312"/>
      <c r="I613" s="163"/>
    </row>
    <row r="614" spans="1:9" ht="15.75" x14ac:dyDescent="0.25">
      <c r="A614" s="160"/>
      <c r="B614" s="159"/>
      <c r="C614" s="159"/>
      <c r="D614" s="159"/>
      <c r="E614" s="161"/>
      <c r="F614" s="162"/>
      <c r="G614" s="311"/>
      <c r="H614" s="312"/>
      <c r="I614" s="163"/>
    </row>
    <row r="615" spans="1:9" ht="15.75" x14ac:dyDescent="0.25">
      <c r="A615" s="160"/>
      <c r="B615" s="159"/>
      <c r="C615" s="159"/>
      <c r="D615" s="159"/>
      <c r="E615" s="161"/>
      <c r="F615" s="162"/>
      <c r="G615" s="311"/>
      <c r="H615" s="312"/>
      <c r="I615" s="163"/>
    </row>
    <row r="616" spans="1:9" ht="15.75" x14ac:dyDescent="0.25">
      <c r="A616" s="160"/>
      <c r="B616" s="159"/>
      <c r="C616" s="159"/>
      <c r="D616" s="159"/>
      <c r="E616" s="161"/>
      <c r="F616" s="162"/>
      <c r="G616" s="311"/>
      <c r="H616" s="312"/>
      <c r="I616" s="163"/>
    </row>
    <row r="617" spans="1:9" ht="15.75" x14ac:dyDescent="0.25">
      <c r="A617" s="160"/>
      <c r="B617" s="159"/>
      <c r="C617" s="159"/>
      <c r="D617" s="159"/>
      <c r="E617" s="161"/>
      <c r="F617" s="162"/>
      <c r="G617" s="311"/>
      <c r="H617" s="312"/>
      <c r="I617" s="163"/>
    </row>
    <row r="618" spans="1:9" ht="15.75" x14ac:dyDescent="0.25">
      <c r="A618" s="160"/>
      <c r="B618" s="159"/>
      <c r="C618" s="159"/>
      <c r="D618" s="159"/>
      <c r="E618" s="161"/>
      <c r="F618" s="162"/>
      <c r="G618" s="311"/>
      <c r="H618" s="312"/>
      <c r="I618" s="163"/>
    </row>
    <row r="619" spans="1:9" ht="15.75" x14ac:dyDescent="0.25">
      <c r="A619" s="160"/>
      <c r="B619" s="159"/>
      <c r="C619" s="159"/>
      <c r="D619" s="159"/>
      <c r="E619" s="161"/>
      <c r="F619" s="162"/>
      <c r="G619" s="311"/>
      <c r="H619" s="312"/>
      <c r="I619" s="163"/>
    </row>
    <row r="620" spans="1:9" ht="15.75" x14ac:dyDescent="0.25">
      <c r="A620" s="160"/>
      <c r="B620" s="159"/>
      <c r="C620" s="159"/>
      <c r="D620" s="159"/>
      <c r="E620" s="161"/>
      <c r="F620" s="162"/>
      <c r="G620" s="311"/>
      <c r="H620" s="312"/>
      <c r="I620" s="163"/>
    </row>
    <row r="621" spans="1:9" ht="15.75" x14ac:dyDescent="0.25">
      <c r="A621" s="160"/>
      <c r="B621" s="159"/>
      <c r="C621" s="159"/>
      <c r="D621" s="159"/>
      <c r="E621" s="161"/>
      <c r="F621" s="162"/>
      <c r="G621" s="311"/>
      <c r="H621" s="312"/>
      <c r="I621" s="163"/>
    </row>
    <row r="622" spans="1:9" ht="15.75" x14ac:dyDescent="0.25">
      <c r="A622" s="160"/>
      <c r="B622" s="159"/>
      <c r="C622" s="159"/>
      <c r="D622" s="159"/>
      <c r="E622" s="161"/>
      <c r="F622" s="162"/>
      <c r="G622" s="311"/>
      <c r="H622" s="312"/>
      <c r="I622" s="163"/>
    </row>
    <row r="623" spans="1:9" ht="15.75" x14ac:dyDescent="0.25">
      <c r="A623" s="160"/>
      <c r="B623" s="159"/>
      <c r="C623" s="159"/>
      <c r="D623" s="159"/>
      <c r="E623" s="161"/>
      <c r="F623" s="162"/>
      <c r="G623" s="311"/>
      <c r="H623" s="312"/>
      <c r="I623" s="163"/>
    </row>
    <row r="624" spans="1:9" ht="15.75" x14ac:dyDescent="0.25">
      <c r="A624" s="160"/>
      <c r="B624" s="159"/>
      <c r="C624" s="159"/>
      <c r="D624" s="159"/>
      <c r="E624" s="161"/>
      <c r="F624" s="162"/>
      <c r="G624" s="311"/>
      <c r="H624" s="312"/>
      <c r="I624" s="163"/>
    </row>
    <row r="625" spans="1:9" ht="15.75" x14ac:dyDescent="0.25">
      <c r="A625" s="160"/>
      <c r="B625" s="159"/>
      <c r="C625" s="159"/>
      <c r="D625" s="159"/>
      <c r="E625" s="161"/>
      <c r="F625" s="162"/>
      <c r="G625" s="311"/>
      <c r="H625" s="312"/>
      <c r="I625" s="163"/>
    </row>
    <row r="626" spans="1:9" ht="15.75" x14ac:dyDescent="0.25">
      <c r="A626" s="160"/>
      <c r="B626" s="159"/>
      <c r="C626" s="159"/>
      <c r="D626" s="159"/>
      <c r="E626" s="161"/>
      <c r="F626" s="162"/>
      <c r="G626" s="311"/>
      <c r="H626" s="312"/>
      <c r="I626" s="163"/>
    </row>
    <row r="627" spans="1:9" ht="15.75" x14ac:dyDescent="0.25">
      <c r="A627" s="160"/>
      <c r="B627" s="159"/>
      <c r="C627" s="159"/>
      <c r="D627" s="159"/>
      <c r="E627" s="161"/>
      <c r="F627" s="162"/>
      <c r="G627" s="311"/>
      <c r="H627" s="312"/>
      <c r="I627" s="163"/>
    </row>
    <row r="628" spans="1:9" ht="15.75" x14ac:dyDescent="0.25">
      <c r="A628" s="160"/>
      <c r="B628" s="159"/>
      <c r="C628" s="159"/>
      <c r="D628" s="159"/>
      <c r="E628" s="161"/>
      <c r="F628" s="162"/>
      <c r="G628" s="311"/>
      <c r="H628" s="312"/>
      <c r="I628" s="163"/>
    </row>
    <row r="629" spans="1:9" ht="15.75" x14ac:dyDescent="0.25">
      <c r="A629" s="160"/>
      <c r="B629" s="159"/>
      <c r="C629" s="159"/>
      <c r="D629" s="159"/>
      <c r="E629" s="161"/>
      <c r="F629" s="162"/>
      <c r="G629" s="311"/>
      <c r="H629" s="312"/>
      <c r="I629" s="163"/>
    </row>
    <row r="630" spans="1:9" ht="15.75" x14ac:dyDescent="0.25">
      <c r="A630" s="160"/>
      <c r="B630" s="159"/>
      <c r="C630" s="159"/>
      <c r="D630" s="159"/>
      <c r="E630" s="161"/>
      <c r="F630" s="162"/>
      <c r="G630" s="311"/>
      <c r="H630" s="312"/>
      <c r="I630" s="163"/>
    </row>
    <row r="631" spans="1:9" ht="15.75" x14ac:dyDescent="0.25">
      <c r="A631" s="160"/>
      <c r="B631" s="159"/>
      <c r="C631" s="159"/>
      <c r="D631" s="159"/>
      <c r="E631" s="161"/>
      <c r="F631" s="162"/>
      <c r="G631" s="311"/>
      <c r="H631" s="312"/>
      <c r="I631" s="163"/>
    </row>
    <row r="632" spans="1:9" ht="15.75" x14ac:dyDescent="0.25">
      <c r="A632" s="160"/>
      <c r="B632" s="159"/>
      <c r="C632" s="159"/>
      <c r="D632" s="159"/>
      <c r="E632" s="161"/>
      <c r="F632" s="162"/>
      <c r="G632" s="311"/>
      <c r="H632" s="312"/>
      <c r="I632" s="163"/>
    </row>
    <row r="633" spans="1:9" ht="15.75" x14ac:dyDescent="0.25">
      <c r="A633" s="160"/>
      <c r="B633" s="159"/>
      <c r="C633" s="159"/>
      <c r="D633" s="159"/>
      <c r="E633" s="161"/>
      <c r="F633" s="162"/>
      <c r="G633" s="311"/>
      <c r="H633" s="312"/>
      <c r="I633" s="163"/>
    </row>
    <row r="634" spans="1:9" ht="15.75" x14ac:dyDescent="0.25">
      <c r="A634" s="160"/>
      <c r="B634" s="159"/>
      <c r="C634" s="159"/>
      <c r="D634" s="159"/>
      <c r="E634" s="161"/>
      <c r="F634" s="162"/>
      <c r="G634" s="311"/>
      <c r="H634" s="312"/>
      <c r="I634" s="163"/>
    </row>
    <row r="635" spans="1:9" ht="15.75" x14ac:dyDescent="0.25">
      <c r="A635" s="160"/>
      <c r="B635" s="159"/>
      <c r="C635" s="159"/>
      <c r="D635" s="159"/>
      <c r="E635" s="161"/>
      <c r="F635" s="162"/>
      <c r="G635" s="311"/>
      <c r="H635" s="312"/>
      <c r="I635" s="163"/>
    </row>
    <row r="636" spans="1:9" ht="15.75" x14ac:dyDescent="0.25">
      <c r="A636" s="160"/>
      <c r="B636" s="159"/>
      <c r="C636" s="159"/>
      <c r="D636" s="159"/>
      <c r="E636" s="161"/>
      <c r="F636" s="162"/>
      <c r="G636" s="311"/>
      <c r="H636" s="312"/>
      <c r="I636" s="163"/>
    </row>
    <row r="637" spans="1:9" ht="15.75" x14ac:dyDescent="0.25">
      <c r="A637" s="160"/>
      <c r="B637" s="159"/>
      <c r="C637" s="159"/>
      <c r="D637" s="159"/>
      <c r="E637" s="161"/>
      <c r="F637" s="162"/>
      <c r="G637" s="311"/>
      <c r="H637" s="312"/>
      <c r="I637" s="163"/>
    </row>
    <row r="638" spans="1:9" ht="15.75" x14ac:dyDescent="0.25">
      <c r="A638" s="160"/>
      <c r="B638" s="159"/>
      <c r="C638" s="159"/>
      <c r="D638" s="159"/>
      <c r="E638" s="161"/>
      <c r="F638" s="162"/>
      <c r="G638" s="311"/>
      <c r="H638" s="312"/>
      <c r="I638" s="163"/>
    </row>
    <row r="639" spans="1:9" ht="15.75" x14ac:dyDescent="0.25">
      <c r="A639" s="160"/>
      <c r="B639" s="159"/>
      <c r="C639" s="159"/>
      <c r="D639" s="159"/>
      <c r="E639" s="161"/>
      <c r="F639" s="162"/>
      <c r="G639" s="311"/>
      <c r="H639" s="312"/>
      <c r="I639" s="163"/>
    </row>
    <row r="640" spans="1:9" ht="15.75" x14ac:dyDescent="0.25">
      <c r="A640" s="160"/>
      <c r="B640" s="159"/>
      <c r="C640" s="159"/>
      <c r="D640" s="159"/>
      <c r="E640" s="161"/>
      <c r="F640" s="162"/>
      <c r="G640" s="311"/>
      <c r="H640" s="312"/>
      <c r="I640" s="163"/>
    </row>
    <row r="641" spans="1:9" ht="15.75" x14ac:dyDescent="0.25">
      <c r="A641" s="160"/>
      <c r="B641" s="159"/>
      <c r="C641" s="159"/>
      <c r="D641" s="159"/>
      <c r="E641" s="161"/>
      <c r="F641" s="162"/>
      <c r="G641" s="311"/>
      <c r="H641" s="312"/>
      <c r="I641" s="163"/>
    </row>
    <row r="642" spans="1:9" ht="15.75" x14ac:dyDescent="0.25">
      <c r="A642" s="160"/>
      <c r="B642" s="159"/>
      <c r="C642" s="159"/>
      <c r="D642" s="159"/>
      <c r="E642" s="161"/>
      <c r="F642" s="162"/>
      <c r="G642" s="311"/>
      <c r="H642" s="312"/>
      <c r="I642" s="163"/>
    </row>
    <row r="643" spans="1:9" ht="15.75" x14ac:dyDescent="0.25">
      <c r="A643" s="160"/>
      <c r="B643" s="159"/>
      <c r="C643" s="159"/>
      <c r="D643" s="159"/>
      <c r="E643" s="161"/>
      <c r="F643" s="162"/>
      <c r="G643" s="311"/>
      <c r="H643" s="312"/>
      <c r="I643" s="163"/>
    </row>
    <row r="644" spans="1:9" ht="15.75" x14ac:dyDescent="0.25">
      <c r="A644" s="160"/>
      <c r="B644" s="159"/>
      <c r="C644" s="159"/>
      <c r="D644" s="159"/>
      <c r="E644" s="161"/>
      <c r="F644" s="162"/>
      <c r="G644" s="311"/>
      <c r="H644" s="312"/>
      <c r="I644" s="163"/>
    </row>
    <row r="645" spans="1:9" ht="15.75" x14ac:dyDescent="0.25">
      <c r="A645" s="160"/>
      <c r="B645" s="159"/>
      <c r="C645" s="159"/>
      <c r="D645" s="159"/>
      <c r="E645" s="161"/>
      <c r="F645" s="162"/>
      <c r="G645" s="311"/>
      <c r="H645" s="312"/>
      <c r="I645" s="163"/>
    </row>
    <row r="646" spans="1:9" ht="15.75" x14ac:dyDescent="0.25">
      <c r="A646" s="160"/>
      <c r="B646" s="159"/>
      <c r="C646" s="159"/>
      <c r="D646" s="159"/>
      <c r="E646" s="161"/>
      <c r="F646" s="162"/>
      <c r="G646" s="311"/>
      <c r="H646" s="312"/>
      <c r="I646" s="163"/>
    </row>
    <row r="647" spans="1:9" ht="15.75" x14ac:dyDescent="0.25">
      <c r="A647" s="160"/>
      <c r="B647" s="159"/>
      <c r="C647" s="159"/>
      <c r="D647" s="159"/>
      <c r="E647" s="161"/>
      <c r="F647" s="162"/>
      <c r="G647" s="311"/>
      <c r="H647" s="312"/>
      <c r="I647" s="163"/>
    </row>
    <row r="648" spans="1:9" ht="15.75" x14ac:dyDescent="0.25">
      <c r="A648" s="160"/>
      <c r="B648" s="159"/>
      <c r="C648" s="159"/>
      <c r="D648" s="159"/>
      <c r="E648" s="161"/>
      <c r="F648" s="162"/>
      <c r="G648" s="311"/>
      <c r="H648" s="312"/>
      <c r="I648" s="163"/>
    </row>
    <row r="649" spans="1:9" ht="15.75" x14ac:dyDescent="0.25">
      <c r="A649" s="160"/>
      <c r="B649" s="159"/>
      <c r="C649" s="159"/>
      <c r="D649" s="159"/>
      <c r="E649" s="161"/>
      <c r="F649" s="162"/>
      <c r="G649" s="311"/>
      <c r="H649" s="312"/>
      <c r="I649" s="163"/>
    </row>
    <row r="650" spans="1:9" ht="15.75" x14ac:dyDescent="0.25">
      <c r="A650" s="160"/>
      <c r="B650" s="159"/>
      <c r="C650" s="159"/>
      <c r="D650" s="159"/>
      <c r="E650" s="161"/>
      <c r="F650" s="162"/>
      <c r="G650" s="311"/>
      <c r="H650" s="312"/>
      <c r="I650" s="163"/>
    </row>
    <row r="651" spans="1:9" ht="15.75" x14ac:dyDescent="0.25">
      <c r="A651" s="160"/>
      <c r="B651" s="159"/>
      <c r="C651" s="159"/>
      <c r="D651" s="159"/>
      <c r="E651" s="161"/>
      <c r="F651" s="162"/>
      <c r="G651" s="311"/>
      <c r="H651" s="312"/>
      <c r="I651" s="163"/>
    </row>
    <row r="652" spans="1:9" ht="15.75" x14ac:dyDescent="0.25">
      <c r="A652" s="160"/>
      <c r="B652" s="159"/>
      <c r="C652" s="159"/>
      <c r="D652" s="159"/>
      <c r="E652" s="161"/>
      <c r="F652" s="162"/>
      <c r="G652" s="311"/>
      <c r="H652" s="312"/>
      <c r="I652" s="163"/>
    </row>
    <row r="653" spans="1:9" ht="15.75" x14ac:dyDescent="0.25">
      <c r="A653" s="160"/>
      <c r="B653" s="159"/>
      <c r="C653" s="159"/>
      <c r="D653" s="159"/>
      <c r="E653" s="161"/>
      <c r="F653" s="162"/>
      <c r="G653" s="311"/>
      <c r="H653" s="312"/>
      <c r="I653" s="163"/>
    </row>
    <row r="654" spans="1:9" ht="15.75" x14ac:dyDescent="0.25">
      <c r="A654" s="160"/>
      <c r="B654" s="159"/>
      <c r="C654" s="159"/>
      <c r="D654" s="159"/>
      <c r="E654" s="161"/>
      <c r="F654" s="162"/>
      <c r="G654" s="311"/>
      <c r="H654" s="312"/>
      <c r="I654" s="163"/>
    </row>
    <row r="655" spans="1:9" ht="15.75" x14ac:dyDescent="0.25">
      <c r="A655" s="160"/>
      <c r="B655" s="159"/>
      <c r="C655" s="159"/>
      <c r="D655" s="159"/>
      <c r="E655" s="161"/>
      <c r="F655" s="162"/>
      <c r="G655" s="311"/>
      <c r="H655" s="312"/>
      <c r="I655" s="163"/>
    </row>
    <row r="656" spans="1:9" ht="15.75" x14ac:dyDescent="0.25">
      <c r="A656" s="160"/>
      <c r="B656" s="159"/>
      <c r="C656" s="159"/>
      <c r="D656" s="159"/>
      <c r="E656" s="161"/>
      <c r="F656" s="162"/>
      <c r="G656" s="311"/>
      <c r="H656" s="312"/>
      <c r="I656" s="163"/>
    </row>
    <row r="657" spans="1:9" ht="15.75" x14ac:dyDescent="0.25">
      <c r="A657" s="160"/>
      <c r="B657" s="159"/>
      <c r="C657" s="159"/>
      <c r="D657" s="159"/>
      <c r="E657" s="161"/>
      <c r="F657" s="162"/>
      <c r="G657" s="311"/>
      <c r="H657" s="312"/>
      <c r="I657" s="163"/>
    </row>
    <row r="658" spans="1:9" ht="15.75" x14ac:dyDescent="0.25">
      <c r="A658" s="160"/>
      <c r="B658" s="159"/>
      <c r="C658" s="159"/>
      <c r="D658" s="159"/>
      <c r="E658" s="161"/>
      <c r="F658" s="162"/>
      <c r="G658" s="311"/>
      <c r="H658" s="312"/>
      <c r="I658" s="163"/>
    </row>
    <row r="659" spans="1:9" ht="15.75" x14ac:dyDescent="0.25">
      <c r="A659" s="160"/>
      <c r="B659" s="159"/>
      <c r="C659" s="159"/>
      <c r="D659" s="159"/>
      <c r="E659" s="161"/>
      <c r="F659" s="162"/>
      <c r="G659" s="311"/>
      <c r="H659" s="312"/>
      <c r="I659" s="163"/>
    </row>
    <row r="660" spans="1:9" ht="15.75" x14ac:dyDescent="0.25">
      <c r="A660" s="160"/>
      <c r="B660" s="159"/>
      <c r="C660" s="159"/>
      <c r="D660" s="159"/>
      <c r="E660" s="161"/>
      <c r="F660" s="162"/>
      <c r="G660" s="311"/>
      <c r="H660" s="312"/>
      <c r="I660" s="163"/>
    </row>
    <row r="661" spans="1:9" ht="15.75" x14ac:dyDescent="0.25">
      <c r="A661" s="160"/>
      <c r="B661" s="159"/>
      <c r="C661" s="159"/>
      <c r="D661" s="159"/>
      <c r="E661" s="161"/>
      <c r="F661" s="162"/>
      <c r="G661" s="311"/>
      <c r="H661" s="312"/>
      <c r="I661" s="163"/>
    </row>
    <row r="662" spans="1:9" ht="15.75" x14ac:dyDescent="0.25">
      <c r="A662" s="160"/>
      <c r="B662" s="159"/>
      <c r="C662" s="159"/>
      <c r="D662" s="159"/>
      <c r="E662" s="161"/>
      <c r="F662" s="162"/>
      <c r="G662" s="311"/>
      <c r="H662" s="312"/>
      <c r="I662" s="163"/>
    </row>
    <row r="663" spans="1:9" ht="15.75" x14ac:dyDescent="0.25">
      <c r="A663" s="160"/>
      <c r="B663" s="159"/>
      <c r="C663" s="159"/>
      <c r="D663" s="159"/>
      <c r="E663" s="161"/>
      <c r="F663" s="162"/>
      <c r="G663" s="311"/>
      <c r="H663" s="312"/>
      <c r="I663" s="163"/>
    </row>
    <row r="664" spans="1:9" ht="15.75" x14ac:dyDescent="0.25">
      <c r="A664" s="160"/>
      <c r="B664" s="159"/>
      <c r="C664" s="159"/>
      <c r="D664" s="159"/>
      <c r="E664" s="161"/>
      <c r="F664" s="162"/>
      <c r="G664" s="311"/>
      <c r="H664" s="312"/>
      <c r="I664" s="163"/>
    </row>
    <row r="665" spans="1:9" ht="15.75" x14ac:dyDescent="0.25">
      <c r="A665" s="160"/>
      <c r="B665" s="159"/>
      <c r="C665" s="159"/>
      <c r="D665" s="159"/>
      <c r="E665" s="161"/>
      <c r="F665" s="162"/>
      <c r="G665" s="311"/>
      <c r="H665" s="312"/>
      <c r="I665" s="163"/>
    </row>
    <row r="666" spans="1:9" ht="15.75" x14ac:dyDescent="0.25">
      <c r="A666" s="160"/>
      <c r="B666" s="159"/>
      <c r="C666" s="159"/>
      <c r="D666" s="159"/>
      <c r="E666" s="161"/>
      <c r="F666" s="162"/>
      <c r="G666" s="311"/>
      <c r="H666" s="312"/>
      <c r="I666" s="163"/>
    </row>
    <row r="667" spans="1:9" ht="15.75" x14ac:dyDescent="0.25">
      <c r="A667" s="160"/>
      <c r="B667" s="159"/>
      <c r="C667" s="159"/>
      <c r="D667" s="159"/>
      <c r="E667" s="161"/>
      <c r="F667" s="162"/>
      <c r="G667" s="311"/>
      <c r="H667" s="312"/>
      <c r="I667" s="163"/>
    </row>
    <row r="668" spans="1:9" ht="15.75" x14ac:dyDescent="0.25">
      <c r="A668" s="160"/>
      <c r="B668" s="159"/>
      <c r="C668" s="159"/>
      <c r="D668" s="159"/>
      <c r="E668" s="161"/>
      <c r="F668" s="162"/>
      <c r="G668" s="311"/>
      <c r="H668" s="312"/>
      <c r="I668" s="163"/>
    </row>
    <row r="669" spans="1:9" ht="15.75" x14ac:dyDescent="0.25">
      <c r="A669" s="160"/>
      <c r="B669" s="159"/>
      <c r="C669" s="159"/>
      <c r="D669" s="159"/>
      <c r="E669" s="161"/>
      <c r="F669" s="162"/>
      <c r="G669" s="311"/>
      <c r="H669" s="312"/>
      <c r="I669" s="163"/>
    </row>
    <row r="670" spans="1:9" ht="15.75" x14ac:dyDescent="0.25">
      <c r="A670" s="160"/>
      <c r="B670" s="159"/>
      <c r="C670" s="159"/>
      <c r="D670" s="159"/>
      <c r="E670" s="161"/>
      <c r="F670" s="162"/>
      <c r="G670" s="311"/>
      <c r="H670" s="312"/>
      <c r="I670" s="163"/>
    </row>
    <row r="671" spans="1:9" ht="15.75" x14ac:dyDescent="0.25">
      <c r="A671" s="160"/>
      <c r="B671" s="159"/>
      <c r="C671" s="159"/>
      <c r="D671" s="159"/>
      <c r="E671" s="161"/>
      <c r="F671" s="162"/>
      <c r="G671" s="311"/>
      <c r="H671" s="312"/>
      <c r="I671" s="163"/>
    </row>
    <row r="672" spans="1:9" ht="15.75" x14ac:dyDescent="0.25">
      <c r="A672" s="160"/>
      <c r="B672" s="159"/>
      <c r="C672" s="159"/>
      <c r="D672" s="159"/>
      <c r="E672" s="161"/>
      <c r="F672" s="162"/>
      <c r="G672" s="311"/>
      <c r="H672" s="312"/>
      <c r="I672" s="163"/>
    </row>
    <row r="673" spans="1:9" ht="15.75" x14ac:dyDescent="0.25">
      <c r="A673" s="160"/>
      <c r="B673" s="159"/>
      <c r="C673" s="159"/>
      <c r="D673" s="159"/>
      <c r="E673" s="161"/>
      <c r="F673" s="162"/>
      <c r="G673" s="311"/>
      <c r="H673" s="312"/>
      <c r="I673" s="163"/>
    </row>
    <row r="674" spans="1:9" ht="15.75" x14ac:dyDescent="0.25">
      <c r="A674" s="160"/>
      <c r="B674" s="159"/>
      <c r="C674" s="159"/>
      <c r="D674" s="159"/>
      <c r="E674" s="161"/>
      <c r="F674" s="162"/>
      <c r="G674" s="311"/>
      <c r="H674" s="312"/>
      <c r="I674" s="163"/>
    </row>
    <row r="675" spans="1:9" ht="15.75" x14ac:dyDescent="0.25">
      <c r="A675" s="160"/>
      <c r="B675" s="159"/>
      <c r="C675" s="159"/>
      <c r="D675" s="159"/>
      <c r="E675" s="161"/>
      <c r="F675" s="162"/>
      <c r="G675" s="311"/>
      <c r="H675" s="312"/>
      <c r="I675" s="163"/>
    </row>
    <row r="676" spans="1:9" ht="15.75" x14ac:dyDescent="0.25">
      <c r="A676" s="160"/>
      <c r="B676" s="159"/>
      <c r="C676" s="159"/>
      <c r="D676" s="159"/>
      <c r="E676" s="161"/>
      <c r="F676" s="162"/>
      <c r="G676" s="311"/>
      <c r="H676" s="312"/>
      <c r="I676" s="163"/>
    </row>
    <row r="677" spans="1:9" ht="15.75" x14ac:dyDescent="0.25">
      <c r="A677" s="160"/>
      <c r="B677" s="159"/>
      <c r="C677" s="159"/>
      <c r="D677" s="159"/>
      <c r="E677" s="161"/>
      <c r="F677" s="162"/>
      <c r="G677" s="311"/>
      <c r="H677" s="312"/>
      <c r="I677" s="163"/>
    </row>
    <row r="678" spans="1:9" ht="15.75" x14ac:dyDescent="0.25">
      <c r="A678" s="160"/>
      <c r="B678" s="159"/>
      <c r="C678" s="159"/>
      <c r="D678" s="159"/>
      <c r="E678" s="161"/>
      <c r="F678" s="162"/>
      <c r="G678" s="311"/>
      <c r="H678" s="312"/>
      <c r="I678" s="163"/>
    </row>
    <row r="679" spans="1:9" ht="15.75" x14ac:dyDescent="0.25">
      <c r="A679" s="160"/>
      <c r="B679" s="159"/>
      <c r="C679" s="159"/>
      <c r="D679" s="159"/>
      <c r="E679" s="161"/>
      <c r="F679" s="162"/>
      <c r="G679" s="311"/>
      <c r="H679" s="312"/>
      <c r="I679" s="163"/>
    </row>
    <row r="680" spans="1:9" ht="15.75" x14ac:dyDescent="0.25">
      <c r="A680" s="160"/>
      <c r="B680" s="159"/>
      <c r="C680" s="159"/>
      <c r="D680" s="159"/>
      <c r="E680" s="161"/>
      <c r="F680" s="162"/>
      <c r="G680" s="311"/>
      <c r="H680" s="312"/>
      <c r="I680" s="163"/>
    </row>
    <row r="681" spans="1:9" ht="15.75" x14ac:dyDescent="0.25">
      <c r="A681" s="160"/>
      <c r="B681" s="159"/>
      <c r="C681" s="159"/>
      <c r="D681" s="159"/>
      <c r="E681" s="161"/>
      <c r="F681" s="162"/>
      <c r="G681" s="311"/>
      <c r="H681" s="312"/>
      <c r="I681" s="163"/>
    </row>
    <row r="682" spans="1:9" ht="15.75" x14ac:dyDescent="0.25">
      <c r="A682" s="160"/>
      <c r="B682" s="159"/>
      <c r="C682" s="159"/>
      <c r="D682" s="159"/>
      <c r="E682" s="161"/>
      <c r="F682" s="162"/>
      <c r="G682" s="311"/>
      <c r="H682" s="312"/>
      <c r="I682" s="163"/>
    </row>
    <row r="683" spans="1:9" ht="15.75" x14ac:dyDescent="0.25">
      <c r="A683" s="160"/>
      <c r="B683" s="159"/>
      <c r="C683" s="159"/>
      <c r="D683" s="159"/>
      <c r="E683" s="161"/>
      <c r="F683" s="162"/>
      <c r="G683" s="311"/>
      <c r="H683" s="312"/>
      <c r="I683" s="163"/>
    </row>
    <row r="684" spans="1:9" ht="15.75" x14ac:dyDescent="0.25">
      <c r="A684" s="160"/>
      <c r="B684" s="159"/>
      <c r="C684" s="159"/>
      <c r="D684" s="159"/>
      <c r="E684" s="161"/>
      <c r="F684" s="162"/>
      <c r="G684" s="311"/>
      <c r="H684" s="312"/>
      <c r="I684" s="163"/>
    </row>
    <row r="685" spans="1:9" ht="15.75" x14ac:dyDescent="0.25">
      <c r="A685" s="160"/>
      <c r="B685" s="159"/>
      <c r="C685" s="159"/>
      <c r="D685" s="159"/>
      <c r="E685" s="161"/>
      <c r="F685" s="162"/>
      <c r="G685" s="311"/>
      <c r="H685" s="312"/>
      <c r="I685" s="163"/>
    </row>
    <row r="686" spans="1:9" ht="15.75" x14ac:dyDescent="0.25">
      <c r="A686" s="160"/>
      <c r="B686" s="159"/>
      <c r="C686" s="159"/>
      <c r="D686" s="159"/>
      <c r="E686" s="161"/>
      <c r="F686" s="162"/>
      <c r="G686" s="311"/>
      <c r="H686" s="312"/>
      <c r="I686" s="163"/>
    </row>
    <row r="687" spans="1:9" ht="15.75" x14ac:dyDescent="0.25">
      <c r="A687" s="160"/>
      <c r="B687" s="159"/>
      <c r="C687" s="159"/>
      <c r="D687" s="159"/>
      <c r="E687" s="161"/>
      <c r="F687" s="162"/>
      <c r="G687" s="311"/>
      <c r="H687" s="312"/>
      <c r="I687" s="163"/>
    </row>
    <row r="688" spans="1:9" ht="15.75" x14ac:dyDescent="0.25">
      <c r="A688" s="160"/>
      <c r="B688" s="159"/>
      <c r="C688" s="159"/>
      <c r="D688" s="159"/>
      <c r="E688" s="161"/>
      <c r="F688" s="162"/>
      <c r="G688" s="311"/>
      <c r="H688" s="312"/>
      <c r="I688" s="163"/>
    </row>
    <row r="689" spans="1:9" ht="15.75" x14ac:dyDescent="0.25">
      <c r="A689" s="160"/>
      <c r="B689" s="159"/>
      <c r="C689" s="159"/>
      <c r="D689" s="159"/>
      <c r="E689" s="161"/>
      <c r="F689" s="162"/>
      <c r="G689" s="311"/>
      <c r="H689" s="312"/>
      <c r="I689" s="163"/>
    </row>
    <row r="690" spans="1:9" ht="15.75" x14ac:dyDescent="0.25">
      <c r="A690" s="160"/>
      <c r="B690" s="159"/>
      <c r="C690" s="159"/>
      <c r="D690" s="159"/>
      <c r="E690" s="161"/>
      <c r="F690" s="162"/>
      <c r="G690" s="311"/>
      <c r="H690" s="312"/>
      <c r="I690" s="163"/>
    </row>
    <row r="691" spans="1:9" ht="15.75" x14ac:dyDescent="0.25">
      <c r="A691" s="160"/>
      <c r="B691" s="159"/>
      <c r="C691" s="159"/>
      <c r="D691" s="159"/>
      <c r="E691" s="161"/>
      <c r="F691" s="162"/>
      <c r="G691" s="311"/>
      <c r="H691" s="312"/>
      <c r="I691" s="163"/>
    </row>
    <row r="692" spans="1:9" ht="15.75" x14ac:dyDescent="0.25">
      <c r="A692" s="160"/>
      <c r="B692" s="159"/>
      <c r="C692" s="159"/>
      <c r="D692" s="159"/>
      <c r="E692" s="161"/>
      <c r="F692" s="162"/>
      <c r="G692" s="311"/>
      <c r="H692" s="312"/>
      <c r="I692" s="163"/>
    </row>
    <row r="693" spans="1:9" ht="15.75" x14ac:dyDescent="0.25">
      <c r="A693" s="160"/>
      <c r="B693" s="159"/>
      <c r="C693" s="159"/>
      <c r="D693" s="159"/>
      <c r="E693" s="161"/>
      <c r="F693" s="162"/>
      <c r="G693" s="311"/>
      <c r="H693" s="312"/>
      <c r="I693" s="163"/>
    </row>
    <row r="694" spans="1:9" ht="15.75" x14ac:dyDescent="0.25">
      <c r="A694" s="160"/>
      <c r="B694" s="159"/>
      <c r="C694" s="159"/>
      <c r="D694" s="159"/>
      <c r="E694" s="161"/>
      <c r="F694" s="162"/>
      <c r="G694" s="311"/>
      <c r="H694" s="312"/>
      <c r="I694" s="163"/>
    </row>
    <row r="695" spans="1:9" ht="15.75" x14ac:dyDescent="0.25">
      <c r="A695" s="160"/>
      <c r="B695" s="159"/>
      <c r="C695" s="159"/>
      <c r="D695" s="159"/>
      <c r="E695" s="161"/>
      <c r="F695" s="162"/>
      <c r="G695" s="311"/>
      <c r="H695" s="312"/>
      <c r="I695" s="163"/>
    </row>
    <row r="696" spans="1:9" ht="15.75" x14ac:dyDescent="0.25">
      <c r="A696" s="160"/>
      <c r="B696" s="159"/>
      <c r="C696" s="159"/>
      <c r="D696" s="159"/>
      <c r="E696" s="161"/>
      <c r="F696" s="162"/>
      <c r="G696" s="311"/>
      <c r="H696" s="312"/>
      <c r="I696" s="163"/>
    </row>
    <row r="697" spans="1:9" ht="15.75" x14ac:dyDescent="0.25">
      <c r="A697" s="160"/>
      <c r="B697" s="159"/>
      <c r="C697" s="159"/>
      <c r="D697" s="159"/>
      <c r="E697" s="161"/>
      <c r="F697" s="162"/>
      <c r="G697" s="311"/>
      <c r="H697" s="312"/>
      <c r="I697" s="163"/>
    </row>
    <row r="698" spans="1:9" ht="15.75" x14ac:dyDescent="0.25">
      <c r="A698" s="160"/>
      <c r="B698" s="159"/>
      <c r="C698" s="159"/>
      <c r="D698" s="159"/>
      <c r="E698" s="161"/>
      <c r="F698" s="162"/>
      <c r="G698" s="311"/>
      <c r="H698" s="312"/>
      <c r="I698" s="163"/>
    </row>
    <row r="699" spans="1:9" ht="15.75" x14ac:dyDescent="0.25">
      <c r="A699" s="160"/>
      <c r="B699" s="159"/>
      <c r="C699" s="159"/>
      <c r="D699" s="159"/>
      <c r="E699" s="161"/>
      <c r="F699" s="162"/>
      <c r="G699" s="311"/>
      <c r="H699" s="312"/>
      <c r="I699" s="163"/>
    </row>
    <row r="700" spans="1:9" ht="15.75" x14ac:dyDescent="0.25">
      <c r="A700" s="160"/>
      <c r="B700" s="159"/>
      <c r="C700" s="159"/>
      <c r="D700" s="159"/>
      <c r="E700" s="161"/>
      <c r="F700" s="162"/>
      <c r="G700" s="311"/>
      <c r="H700" s="312"/>
      <c r="I700" s="163"/>
    </row>
    <row r="701" spans="1:9" ht="15.75" x14ac:dyDescent="0.25">
      <c r="A701" s="160"/>
      <c r="B701" s="159"/>
      <c r="C701" s="159"/>
      <c r="D701" s="159"/>
      <c r="E701" s="161"/>
      <c r="F701" s="162"/>
      <c r="G701" s="311"/>
      <c r="H701" s="312"/>
      <c r="I701" s="163"/>
    </row>
    <row r="702" spans="1:9" ht="15.75" x14ac:dyDescent="0.25">
      <c r="A702" s="160"/>
      <c r="B702" s="159"/>
      <c r="C702" s="159"/>
      <c r="D702" s="159"/>
      <c r="E702" s="161"/>
      <c r="F702" s="162"/>
      <c r="G702" s="311"/>
      <c r="H702" s="312"/>
      <c r="I702" s="163"/>
    </row>
    <row r="703" spans="1:9" ht="15.75" x14ac:dyDescent="0.25">
      <c r="A703" s="160"/>
      <c r="B703" s="159"/>
      <c r="C703" s="159"/>
      <c r="D703" s="159"/>
      <c r="E703" s="161"/>
      <c r="F703" s="162"/>
      <c r="G703" s="311"/>
      <c r="H703" s="312"/>
      <c r="I703" s="163"/>
    </row>
    <row r="704" spans="1:9" ht="15.75" x14ac:dyDescent="0.25">
      <c r="A704" s="160"/>
      <c r="B704" s="159"/>
      <c r="C704" s="159"/>
      <c r="D704" s="159"/>
      <c r="E704" s="161"/>
      <c r="F704" s="162"/>
      <c r="G704" s="311"/>
      <c r="H704" s="312"/>
      <c r="I704" s="163"/>
    </row>
    <row r="705" spans="1:9" ht="15.75" x14ac:dyDescent="0.25">
      <c r="A705" s="160"/>
      <c r="B705" s="159"/>
      <c r="C705" s="159"/>
      <c r="D705" s="159"/>
      <c r="E705" s="161"/>
      <c r="F705" s="162"/>
      <c r="G705" s="311"/>
      <c r="H705" s="312"/>
      <c r="I705" s="163"/>
    </row>
    <row r="706" spans="1:9" ht="15.75" x14ac:dyDescent="0.25">
      <c r="A706" s="160"/>
      <c r="B706" s="159"/>
      <c r="C706" s="159"/>
      <c r="D706" s="159"/>
      <c r="E706" s="161"/>
      <c r="F706" s="162"/>
      <c r="G706" s="311"/>
      <c r="H706" s="312"/>
      <c r="I706" s="163"/>
    </row>
    <row r="707" spans="1:9" ht="15.75" x14ac:dyDescent="0.25">
      <c r="A707" s="160"/>
      <c r="B707" s="159"/>
      <c r="C707" s="159"/>
      <c r="D707" s="159"/>
      <c r="E707" s="161"/>
      <c r="F707" s="162"/>
      <c r="G707" s="311"/>
      <c r="H707" s="312"/>
      <c r="I707" s="163"/>
    </row>
    <row r="708" spans="1:9" ht="15.75" x14ac:dyDescent="0.25">
      <c r="A708" s="160"/>
      <c r="B708" s="159"/>
      <c r="C708" s="159"/>
      <c r="D708" s="159"/>
      <c r="E708" s="161"/>
      <c r="F708" s="162"/>
      <c r="G708" s="311"/>
      <c r="H708" s="312"/>
      <c r="I708" s="163"/>
    </row>
    <row r="709" spans="1:9" ht="15.75" x14ac:dyDescent="0.25">
      <c r="A709" s="160"/>
      <c r="B709" s="159"/>
      <c r="C709" s="159"/>
      <c r="D709" s="159"/>
      <c r="E709" s="161"/>
      <c r="F709" s="162"/>
      <c r="G709" s="311"/>
      <c r="H709" s="312"/>
      <c r="I709" s="163"/>
    </row>
    <row r="710" spans="1:9" ht="15.75" x14ac:dyDescent="0.25">
      <c r="A710" s="160"/>
      <c r="B710" s="159"/>
      <c r="C710" s="159"/>
      <c r="D710" s="159"/>
      <c r="E710" s="161"/>
      <c r="F710" s="162"/>
      <c r="G710" s="311"/>
      <c r="H710" s="312"/>
      <c r="I710" s="163"/>
    </row>
    <row r="711" spans="1:9" ht="15.75" x14ac:dyDescent="0.25">
      <c r="A711" s="160"/>
      <c r="B711" s="159"/>
      <c r="C711" s="159"/>
      <c r="D711" s="159"/>
      <c r="E711" s="161"/>
      <c r="F711" s="162"/>
      <c r="G711" s="311"/>
      <c r="H711" s="312"/>
      <c r="I711" s="163"/>
    </row>
    <row r="712" spans="1:9" ht="15.75" x14ac:dyDescent="0.25">
      <c r="A712" s="160"/>
      <c r="B712" s="159"/>
      <c r="C712" s="159"/>
      <c r="D712" s="159"/>
      <c r="E712" s="161"/>
      <c r="F712" s="162"/>
      <c r="G712" s="311"/>
      <c r="H712" s="312"/>
      <c r="I712" s="163"/>
    </row>
    <row r="713" spans="1:9" ht="15.75" x14ac:dyDescent="0.25">
      <c r="A713" s="160"/>
      <c r="B713" s="159"/>
      <c r="C713" s="159"/>
      <c r="D713" s="159"/>
      <c r="E713" s="161"/>
      <c r="F713" s="162"/>
      <c r="G713" s="311"/>
      <c r="H713" s="312"/>
      <c r="I713" s="163"/>
    </row>
    <row r="714" spans="1:9" ht="15.75" x14ac:dyDescent="0.25">
      <c r="A714" s="160"/>
      <c r="B714" s="159"/>
      <c r="C714" s="159"/>
      <c r="D714" s="159"/>
      <c r="E714" s="161"/>
      <c r="F714" s="162"/>
      <c r="G714" s="311"/>
      <c r="H714" s="312"/>
      <c r="I714" s="163"/>
    </row>
    <row r="715" spans="1:9" ht="15.75" x14ac:dyDescent="0.25">
      <c r="A715" s="160"/>
      <c r="B715" s="159"/>
      <c r="C715" s="159"/>
      <c r="D715" s="159"/>
      <c r="E715" s="161"/>
      <c r="F715" s="162"/>
      <c r="G715" s="311"/>
      <c r="H715" s="312"/>
      <c r="I715" s="163"/>
    </row>
    <row r="716" spans="1:9" ht="15.75" x14ac:dyDescent="0.25">
      <c r="A716" s="160"/>
      <c r="B716" s="159"/>
      <c r="C716" s="159"/>
      <c r="D716" s="159"/>
      <c r="E716" s="161"/>
      <c r="F716" s="162"/>
      <c r="G716" s="311"/>
      <c r="H716" s="312"/>
      <c r="I716" s="163"/>
    </row>
    <row r="717" spans="1:9" ht="15.75" x14ac:dyDescent="0.25">
      <c r="A717" s="160"/>
      <c r="B717" s="159"/>
      <c r="C717" s="159"/>
      <c r="D717" s="159"/>
      <c r="E717" s="161"/>
      <c r="F717" s="162"/>
      <c r="G717" s="311"/>
      <c r="H717" s="312"/>
      <c r="I717" s="163"/>
    </row>
    <row r="718" spans="1:9" ht="15.75" x14ac:dyDescent="0.25">
      <c r="A718" s="160"/>
      <c r="B718" s="159"/>
      <c r="C718" s="159"/>
      <c r="D718" s="159"/>
      <c r="E718" s="161"/>
      <c r="F718" s="162"/>
      <c r="G718" s="311"/>
      <c r="H718" s="312"/>
      <c r="I718" s="163"/>
    </row>
    <row r="719" spans="1:9" ht="15.75" x14ac:dyDescent="0.25">
      <c r="A719" s="160"/>
      <c r="B719" s="159"/>
      <c r="C719" s="159"/>
      <c r="D719" s="159"/>
      <c r="E719" s="161"/>
      <c r="F719" s="162"/>
      <c r="G719" s="311"/>
      <c r="H719" s="312"/>
      <c r="I719" s="163"/>
    </row>
    <row r="720" spans="1:9" ht="15.75" x14ac:dyDescent="0.25">
      <c r="A720" s="160"/>
      <c r="B720" s="159"/>
      <c r="C720" s="159"/>
      <c r="D720" s="159"/>
      <c r="E720" s="161"/>
      <c r="F720" s="162"/>
      <c r="G720" s="311"/>
      <c r="H720" s="312"/>
      <c r="I720" s="163"/>
    </row>
    <row r="721" spans="1:9" ht="15.75" x14ac:dyDescent="0.25">
      <c r="A721" s="160"/>
      <c r="B721" s="159"/>
      <c r="C721" s="159"/>
      <c r="D721" s="159"/>
      <c r="E721" s="161"/>
      <c r="F721" s="162"/>
      <c r="G721" s="311"/>
      <c r="H721" s="312"/>
      <c r="I721" s="163"/>
    </row>
    <row r="722" spans="1:9" ht="15.75" x14ac:dyDescent="0.25">
      <c r="A722" s="160"/>
      <c r="B722" s="159"/>
      <c r="C722" s="159"/>
      <c r="D722" s="159"/>
      <c r="E722" s="161"/>
      <c r="F722" s="162"/>
      <c r="G722" s="311"/>
      <c r="H722" s="312"/>
      <c r="I722" s="163"/>
    </row>
    <row r="723" spans="1:9" ht="15.75" x14ac:dyDescent="0.25">
      <c r="A723" s="160"/>
      <c r="B723" s="159"/>
      <c r="C723" s="159"/>
      <c r="D723" s="159"/>
      <c r="E723" s="161"/>
      <c r="F723" s="162"/>
      <c r="G723" s="311"/>
      <c r="H723" s="312"/>
      <c r="I723" s="163"/>
    </row>
    <row r="724" spans="1:9" ht="15.75" x14ac:dyDescent="0.25">
      <c r="A724" s="160"/>
      <c r="B724" s="159"/>
      <c r="C724" s="159"/>
      <c r="D724" s="159"/>
      <c r="E724" s="161"/>
      <c r="F724" s="162"/>
      <c r="G724" s="311"/>
      <c r="H724" s="312"/>
      <c r="I724" s="163"/>
    </row>
    <row r="725" spans="1:9" ht="15.75" x14ac:dyDescent="0.25">
      <c r="A725" s="160"/>
      <c r="B725" s="159"/>
      <c r="C725" s="159"/>
      <c r="D725" s="159"/>
      <c r="E725" s="161"/>
      <c r="F725" s="162"/>
      <c r="G725" s="311"/>
      <c r="H725" s="312"/>
      <c r="I725" s="163"/>
    </row>
    <row r="726" spans="1:9" ht="15.75" x14ac:dyDescent="0.25">
      <c r="A726" s="160"/>
      <c r="B726" s="159"/>
      <c r="C726" s="159"/>
      <c r="D726" s="159"/>
      <c r="E726" s="161"/>
      <c r="F726" s="162"/>
      <c r="G726" s="311"/>
      <c r="H726" s="312"/>
      <c r="I726" s="163"/>
    </row>
    <row r="727" spans="1:9" ht="15.75" x14ac:dyDescent="0.25">
      <c r="A727" s="160"/>
      <c r="B727" s="159"/>
      <c r="C727" s="159"/>
      <c r="D727" s="159"/>
      <c r="E727" s="161"/>
      <c r="F727" s="162"/>
      <c r="G727" s="311"/>
      <c r="H727" s="312"/>
      <c r="I727" s="163"/>
    </row>
    <row r="728" spans="1:9" ht="15.75" x14ac:dyDescent="0.25">
      <c r="A728" s="160"/>
      <c r="B728" s="159"/>
      <c r="C728" s="159"/>
      <c r="D728" s="159"/>
      <c r="E728" s="161"/>
      <c r="F728" s="162"/>
      <c r="G728" s="311"/>
      <c r="H728" s="312"/>
      <c r="I728" s="163"/>
    </row>
    <row r="729" spans="1:9" ht="15.75" x14ac:dyDescent="0.25">
      <c r="A729" s="160"/>
      <c r="B729" s="159"/>
      <c r="C729" s="159"/>
      <c r="D729" s="159"/>
      <c r="E729" s="161"/>
      <c r="F729" s="162"/>
      <c r="G729" s="311"/>
      <c r="H729" s="312"/>
      <c r="I729" s="163"/>
    </row>
    <row r="730" spans="1:9" ht="15.75" x14ac:dyDescent="0.25">
      <c r="A730" s="160"/>
      <c r="B730" s="159"/>
      <c r="C730" s="159"/>
      <c r="D730" s="159"/>
      <c r="E730" s="161"/>
      <c r="F730" s="162"/>
      <c r="G730" s="311"/>
      <c r="H730" s="312"/>
      <c r="I730" s="163"/>
    </row>
    <row r="731" spans="1:9" ht="15.75" x14ac:dyDescent="0.25">
      <c r="A731" s="160"/>
      <c r="B731" s="159"/>
      <c r="C731" s="159"/>
      <c r="D731" s="159"/>
      <c r="E731" s="161"/>
      <c r="F731" s="162"/>
      <c r="G731" s="311"/>
      <c r="H731" s="312"/>
      <c r="I731" s="163"/>
    </row>
    <row r="732" spans="1:9" ht="15.75" x14ac:dyDescent="0.25">
      <c r="A732" s="160"/>
      <c r="B732" s="159"/>
      <c r="C732" s="159"/>
      <c r="D732" s="159"/>
      <c r="E732" s="161"/>
      <c r="F732" s="162"/>
      <c r="G732" s="311"/>
      <c r="H732" s="312"/>
      <c r="I732" s="163"/>
    </row>
    <row r="733" spans="1:9" ht="15.75" x14ac:dyDescent="0.25">
      <c r="A733" s="160"/>
      <c r="B733" s="159"/>
      <c r="C733" s="159"/>
      <c r="D733" s="159"/>
      <c r="E733" s="161"/>
      <c r="F733" s="162"/>
      <c r="G733" s="311"/>
      <c r="H733" s="312"/>
      <c r="I733" s="163"/>
    </row>
    <row r="734" spans="1:9" ht="15.75" x14ac:dyDescent="0.25">
      <c r="A734" s="160"/>
      <c r="B734" s="159"/>
      <c r="C734" s="159"/>
      <c r="D734" s="159"/>
      <c r="E734" s="161"/>
      <c r="F734" s="162"/>
      <c r="G734" s="311"/>
      <c r="H734" s="312"/>
      <c r="I734" s="163"/>
    </row>
    <row r="735" spans="1:9" ht="15.75" x14ac:dyDescent="0.25">
      <c r="A735" s="160"/>
      <c r="B735" s="159"/>
      <c r="C735" s="159"/>
      <c r="D735" s="159"/>
      <c r="E735" s="161"/>
      <c r="F735" s="162"/>
      <c r="G735" s="311"/>
      <c r="H735" s="312"/>
      <c r="I735" s="163"/>
    </row>
    <row r="736" spans="1:9" ht="15.75" x14ac:dyDescent="0.25">
      <c r="A736" s="160"/>
      <c r="B736" s="159"/>
      <c r="C736" s="159"/>
      <c r="D736" s="159"/>
      <c r="E736" s="161"/>
      <c r="F736" s="162"/>
      <c r="G736" s="311"/>
      <c r="H736" s="312"/>
      <c r="I736" s="163"/>
    </row>
    <row r="737" spans="1:9" ht="15.75" x14ac:dyDescent="0.25">
      <c r="A737" s="160"/>
      <c r="B737" s="159"/>
      <c r="C737" s="159"/>
      <c r="D737" s="159"/>
      <c r="E737" s="161"/>
      <c r="F737" s="162"/>
      <c r="G737" s="311"/>
      <c r="H737" s="312"/>
      <c r="I737" s="163"/>
    </row>
    <row r="738" spans="1:9" ht="15.75" x14ac:dyDescent="0.25">
      <c r="A738" s="160"/>
      <c r="B738" s="159"/>
      <c r="C738" s="159"/>
      <c r="D738" s="159"/>
      <c r="E738" s="161"/>
      <c r="F738" s="162"/>
      <c r="G738" s="311"/>
      <c r="H738" s="312"/>
      <c r="I738" s="163"/>
    </row>
    <row r="739" spans="1:9" ht="15.75" x14ac:dyDescent="0.25">
      <c r="A739" s="160"/>
      <c r="B739" s="159"/>
      <c r="C739" s="159"/>
      <c r="D739" s="159"/>
      <c r="E739" s="161"/>
      <c r="F739" s="162"/>
      <c r="G739" s="311"/>
      <c r="H739" s="312"/>
      <c r="I739" s="163"/>
    </row>
    <row r="740" spans="1:9" ht="15.75" x14ac:dyDescent="0.25">
      <c r="A740" s="160"/>
      <c r="B740" s="159"/>
      <c r="C740" s="159"/>
      <c r="D740" s="159"/>
      <c r="E740" s="161"/>
      <c r="F740" s="162"/>
      <c r="G740" s="311"/>
      <c r="H740" s="312"/>
      <c r="I740" s="163"/>
    </row>
    <row r="741" spans="1:9" ht="15.75" x14ac:dyDescent="0.25">
      <c r="A741" s="160"/>
      <c r="B741" s="159"/>
      <c r="C741" s="159"/>
      <c r="D741" s="159"/>
      <c r="E741" s="161"/>
      <c r="F741" s="162"/>
      <c r="G741" s="311"/>
      <c r="H741" s="312"/>
      <c r="I741" s="163"/>
    </row>
    <row r="742" spans="1:9" ht="15.75" x14ac:dyDescent="0.25">
      <c r="A742" s="160"/>
      <c r="B742" s="159"/>
      <c r="C742" s="159"/>
      <c r="D742" s="159"/>
      <c r="E742" s="161"/>
      <c r="F742" s="162"/>
      <c r="G742" s="311"/>
      <c r="H742" s="312"/>
      <c r="I742" s="163"/>
    </row>
    <row r="743" spans="1:9" ht="15.75" x14ac:dyDescent="0.25">
      <c r="A743" s="160"/>
      <c r="B743" s="159"/>
      <c r="C743" s="159"/>
      <c r="D743" s="159"/>
      <c r="E743" s="161"/>
      <c r="F743" s="162"/>
      <c r="G743" s="311"/>
      <c r="H743" s="312"/>
      <c r="I743" s="163"/>
    </row>
    <row r="744" spans="1:9" ht="15.75" x14ac:dyDescent="0.25">
      <c r="A744" s="160"/>
      <c r="B744" s="159"/>
      <c r="C744" s="159"/>
      <c r="D744" s="159"/>
      <c r="E744" s="161"/>
      <c r="F744" s="162"/>
      <c r="G744" s="311"/>
      <c r="H744" s="312"/>
      <c r="I744" s="163"/>
    </row>
    <row r="745" spans="1:9" ht="15.75" x14ac:dyDescent="0.25">
      <c r="A745" s="160"/>
      <c r="B745" s="159"/>
      <c r="C745" s="159"/>
      <c r="D745" s="159"/>
      <c r="E745" s="161"/>
      <c r="F745" s="162"/>
      <c r="G745" s="311"/>
      <c r="H745" s="312"/>
      <c r="I745" s="163"/>
    </row>
    <row r="746" spans="1:9" ht="15.75" x14ac:dyDescent="0.25">
      <c r="A746" s="160"/>
      <c r="B746" s="159"/>
      <c r="C746" s="159"/>
      <c r="D746" s="159"/>
      <c r="E746" s="161"/>
      <c r="F746" s="162"/>
      <c r="G746" s="311"/>
      <c r="H746" s="312"/>
      <c r="I746" s="163"/>
    </row>
    <row r="747" spans="1:9" ht="15.75" x14ac:dyDescent="0.25">
      <c r="A747" s="160"/>
      <c r="B747" s="159"/>
      <c r="C747" s="159"/>
      <c r="D747" s="159"/>
      <c r="E747" s="161"/>
      <c r="F747" s="162"/>
      <c r="G747" s="311"/>
      <c r="H747" s="312"/>
      <c r="I747" s="163"/>
    </row>
    <row r="748" spans="1:9" ht="15.75" x14ac:dyDescent="0.25">
      <c r="A748" s="160"/>
      <c r="B748" s="159"/>
      <c r="C748" s="159"/>
      <c r="D748" s="159"/>
      <c r="E748" s="161"/>
      <c r="F748" s="162"/>
      <c r="G748" s="311"/>
      <c r="H748" s="312"/>
      <c r="I748" s="163"/>
    </row>
    <row r="749" spans="1:9" ht="15.75" x14ac:dyDescent="0.25">
      <c r="A749" s="160"/>
      <c r="B749" s="159"/>
      <c r="C749" s="159"/>
      <c r="D749" s="159"/>
      <c r="E749" s="161"/>
      <c r="F749" s="162"/>
      <c r="G749" s="311"/>
      <c r="H749" s="312"/>
      <c r="I749" s="163"/>
    </row>
    <row r="750" spans="1:9" ht="15.75" x14ac:dyDescent="0.25">
      <c r="A750" s="160"/>
      <c r="B750" s="159"/>
      <c r="C750" s="159"/>
      <c r="D750" s="159"/>
      <c r="E750" s="161"/>
      <c r="F750" s="162"/>
      <c r="G750" s="311"/>
      <c r="H750" s="312"/>
      <c r="I750" s="163"/>
    </row>
    <row r="751" spans="1:9" ht="15.75" x14ac:dyDescent="0.25">
      <c r="A751" s="160"/>
      <c r="B751" s="159"/>
      <c r="C751" s="159"/>
      <c r="D751" s="159"/>
      <c r="E751" s="161"/>
      <c r="F751" s="162"/>
      <c r="G751" s="311"/>
      <c r="H751" s="312"/>
      <c r="I751" s="163"/>
    </row>
    <row r="752" spans="1:9" ht="15.75" x14ac:dyDescent="0.25">
      <c r="A752" s="160"/>
      <c r="B752" s="159"/>
      <c r="C752" s="159"/>
      <c r="D752" s="159"/>
      <c r="E752" s="161"/>
      <c r="F752" s="162"/>
      <c r="G752" s="311"/>
      <c r="H752" s="312"/>
      <c r="I752" s="163"/>
    </row>
    <row r="753" spans="1:9" ht="15.75" x14ac:dyDescent="0.25">
      <c r="A753" s="160"/>
      <c r="B753" s="159"/>
      <c r="C753" s="159"/>
      <c r="D753" s="159"/>
      <c r="E753" s="161"/>
      <c r="F753" s="162"/>
      <c r="G753" s="311"/>
      <c r="H753" s="312"/>
      <c r="I753" s="163"/>
    </row>
    <row r="754" spans="1:9" ht="15.75" x14ac:dyDescent="0.25">
      <c r="A754" s="160"/>
      <c r="B754" s="159"/>
      <c r="C754" s="159"/>
      <c r="D754" s="159"/>
      <c r="E754" s="161"/>
      <c r="F754" s="162"/>
      <c r="G754" s="311"/>
      <c r="H754" s="312"/>
      <c r="I754" s="163"/>
    </row>
    <row r="755" spans="1:9" ht="15.75" x14ac:dyDescent="0.25">
      <c r="A755" s="160"/>
      <c r="B755" s="159"/>
      <c r="C755" s="159"/>
      <c r="D755" s="159"/>
      <c r="E755" s="161"/>
      <c r="F755" s="162"/>
      <c r="G755" s="311"/>
      <c r="H755" s="312"/>
      <c r="I755" s="163"/>
    </row>
    <row r="756" spans="1:9" ht="15.75" x14ac:dyDescent="0.25">
      <c r="A756" s="160"/>
      <c r="B756" s="159"/>
      <c r="C756" s="159"/>
      <c r="D756" s="159"/>
      <c r="E756" s="161"/>
      <c r="F756" s="162"/>
      <c r="G756" s="311"/>
      <c r="H756" s="312"/>
      <c r="I756" s="163"/>
    </row>
    <row r="757" spans="1:9" ht="15.75" x14ac:dyDescent="0.25">
      <c r="A757" s="160"/>
      <c r="B757" s="159"/>
      <c r="C757" s="159"/>
      <c r="D757" s="159"/>
      <c r="E757" s="161"/>
      <c r="F757" s="162"/>
      <c r="G757" s="311"/>
      <c r="H757" s="312"/>
      <c r="I757" s="163"/>
    </row>
    <row r="758" spans="1:9" ht="15.75" x14ac:dyDescent="0.25">
      <c r="A758" s="160"/>
      <c r="B758" s="159"/>
      <c r="C758" s="159"/>
      <c r="D758" s="159"/>
      <c r="E758" s="161"/>
      <c r="F758" s="162"/>
      <c r="G758" s="311"/>
      <c r="H758" s="312"/>
      <c r="I758" s="163"/>
    </row>
    <row r="759" spans="1:9" ht="15.75" x14ac:dyDescent="0.25">
      <c r="A759" s="160"/>
      <c r="B759" s="159"/>
      <c r="C759" s="159"/>
      <c r="D759" s="159"/>
      <c r="E759" s="161"/>
      <c r="F759" s="162"/>
      <c r="G759" s="311"/>
      <c r="H759" s="312"/>
      <c r="I759" s="163"/>
    </row>
    <row r="760" spans="1:9" ht="15.75" x14ac:dyDescent="0.25">
      <c r="A760" s="160"/>
      <c r="B760" s="159"/>
      <c r="C760" s="159"/>
      <c r="D760" s="159"/>
      <c r="E760" s="161"/>
      <c r="F760" s="162"/>
      <c r="G760" s="311"/>
      <c r="H760" s="312"/>
      <c r="I760" s="163"/>
    </row>
    <row r="761" spans="1:9" ht="15.75" x14ac:dyDescent="0.25">
      <c r="A761" s="160"/>
      <c r="B761" s="159"/>
      <c r="C761" s="159"/>
      <c r="D761" s="159"/>
      <c r="E761" s="161"/>
      <c r="F761" s="162"/>
      <c r="G761" s="311"/>
      <c r="H761" s="312"/>
      <c r="I761" s="163"/>
    </row>
    <row r="762" spans="1:9" ht="15.75" x14ac:dyDescent="0.25">
      <c r="A762" s="160"/>
      <c r="B762" s="159"/>
      <c r="C762" s="159"/>
      <c r="D762" s="159"/>
      <c r="E762" s="161"/>
      <c r="F762" s="162"/>
      <c r="G762" s="311"/>
      <c r="H762" s="312"/>
      <c r="I762" s="163"/>
    </row>
    <row r="763" spans="1:9" ht="15.75" x14ac:dyDescent="0.25">
      <c r="A763" s="160"/>
      <c r="B763" s="159"/>
      <c r="C763" s="159"/>
      <c r="D763" s="159"/>
      <c r="E763" s="161"/>
      <c r="F763" s="162"/>
      <c r="G763" s="311"/>
      <c r="H763" s="312"/>
      <c r="I763" s="163"/>
    </row>
    <row r="764" spans="1:9" ht="15.75" x14ac:dyDescent="0.25">
      <c r="A764" s="160"/>
      <c r="B764" s="159"/>
      <c r="C764" s="159"/>
      <c r="D764" s="159"/>
      <c r="E764" s="161"/>
      <c r="F764" s="162"/>
      <c r="G764" s="311"/>
      <c r="H764" s="312"/>
      <c r="I764" s="163"/>
    </row>
    <row r="765" spans="1:9" ht="15.75" x14ac:dyDescent="0.25">
      <c r="A765" s="160"/>
      <c r="B765" s="159"/>
      <c r="C765" s="159"/>
      <c r="D765" s="159"/>
      <c r="E765" s="161"/>
      <c r="F765" s="162"/>
      <c r="G765" s="311"/>
      <c r="H765" s="312"/>
      <c r="I765" s="163"/>
    </row>
    <row r="766" spans="1:9" ht="15.75" x14ac:dyDescent="0.25">
      <c r="A766" s="160"/>
      <c r="B766" s="159"/>
      <c r="C766" s="159"/>
      <c r="D766" s="159"/>
      <c r="E766" s="161"/>
      <c r="F766" s="162"/>
      <c r="G766" s="311"/>
      <c r="H766" s="312"/>
      <c r="I766" s="163"/>
    </row>
    <row r="767" spans="1:9" ht="15.75" x14ac:dyDescent="0.25">
      <c r="A767" s="160"/>
      <c r="B767" s="159"/>
      <c r="C767" s="159"/>
      <c r="D767" s="159"/>
      <c r="E767" s="161"/>
      <c r="F767" s="162"/>
      <c r="G767" s="311"/>
      <c r="H767" s="312"/>
      <c r="I767" s="163"/>
    </row>
    <row r="768" spans="1:9" ht="15.75" x14ac:dyDescent="0.25">
      <c r="A768" s="160"/>
      <c r="B768" s="159"/>
      <c r="C768" s="159"/>
      <c r="D768" s="159"/>
      <c r="E768" s="161"/>
      <c r="F768" s="162"/>
      <c r="G768" s="311"/>
      <c r="H768" s="312"/>
      <c r="I768" s="163"/>
    </row>
    <row r="769" spans="1:9" ht="15.75" x14ac:dyDescent="0.25">
      <c r="A769" s="160"/>
      <c r="B769" s="159"/>
      <c r="C769" s="159"/>
      <c r="D769" s="159"/>
      <c r="E769" s="161"/>
      <c r="F769" s="162"/>
      <c r="G769" s="311"/>
      <c r="H769" s="312"/>
      <c r="I769" s="163"/>
    </row>
    <row r="770" spans="1:9" ht="15.75" x14ac:dyDescent="0.25">
      <c r="A770" s="160"/>
      <c r="B770" s="159"/>
      <c r="C770" s="159"/>
      <c r="D770" s="159"/>
      <c r="E770" s="161"/>
      <c r="F770" s="162"/>
      <c r="G770" s="311"/>
      <c r="H770" s="312"/>
      <c r="I770" s="163"/>
    </row>
    <row r="771" spans="1:9" ht="15.75" x14ac:dyDescent="0.25">
      <c r="A771" s="160"/>
      <c r="B771" s="159"/>
      <c r="C771" s="159"/>
      <c r="D771" s="159"/>
      <c r="E771" s="161"/>
      <c r="F771" s="162"/>
      <c r="G771" s="311"/>
      <c r="H771" s="312"/>
      <c r="I771" s="163"/>
    </row>
    <row r="772" spans="1:9" ht="15.75" x14ac:dyDescent="0.25">
      <c r="A772" s="160"/>
      <c r="B772" s="159"/>
      <c r="C772" s="159"/>
      <c r="D772" s="159"/>
      <c r="E772" s="161"/>
      <c r="F772" s="162"/>
      <c r="G772" s="311"/>
      <c r="H772" s="312"/>
      <c r="I772" s="163"/>
    </row>
    <row r="773" spans="1:9" ht="15.75" x14ac:dyDescent="0.25">
      <c r="A773" s="160"/>
      <c r="B773" s="159"/>
      <c r="C773" s="159"/>
      <c r="D773" s="159"/>
      <c r="E773" s="161"/>
      <c r="F773" s="162"/>
      <c r="G773" s="311"/>
      <c r="H773" s="312"/>
      <c r="I773" s="163"/>
    </row>
    <row r="774" spans="1:9" ht="15.75" x14ac:dyDescent="0.25">
      <c r="A774" s="160"/>
      <c r="B774" s="159"/>
      <c r="C774" s="159"/>
      <c r="D774" s="159"/>
      <c r="E774" s="161"/>
      <c r="F774" s="162"/>
      <c r="G774" s="311"/>
      <c r="H774" s="312"/>
      <c r="I774" s="163"/>
    </row>
    <row r="775" spans="1:9" ht="15.75" x14ac:dyDescent="0.25">
      <c r="A775" s="160"/>
      <c r="B775" s="159"/>
      <c r="C775" s="159"/>
      <c r="D775" s="159"/>
      <c r="E775" s="161"/>
      <c r="F775" s="162"/>
      <c r="G775" s="311"/>
      <c r="H775" s="312"/>
      <c r="I775" s="163"/>
    </row>
    <row r="776" spans="1:9" ht="15.75" x14ac:dyDescent="0.25">
      <c r="A776" s="160"/>
      <c r="B776" s="159"/>
      <c r="C776" s="159"/>
      <c r="D776" s="159"/>
      <c r="E776" s="161"/>
      <c r="F776" s="162"/>
      <c r="G776" s="311"/>
      <c r="H776" s="312"/>
      <c r="I776" s="163"/>
    </row>
    <row r="777" spans="1:9" ht="15.75" x14ac:dyDescent="0.25">
      <c r="A777" s="160"/>
      <c r="B777" s="159"/>
      <c r="C777" s="159"/>
      <c r="D777" s="159"/>
      <c r="E777" s="161"/>
      <c r="F777" s="162"/>
      <c r="G777" s="311"/>
      <c r="H777" s="312"/>
      <c r="I777" s="163"/>
    </row>
    <row r="778" spans="1:9" ht="15.75" x14ac:dyDescent="0.25">
      <c r="A778" s="160"/>
      <c r="B778" s="159"/>
      <c r="C778" s="159"/>
      <c r="D778" s="159"/>
      <c r="E778" s="161"/>
      <c r="F778" s="162"/>
      <c r="G778" s="311"/>
      <c r="H778" s="312"/>
      <c r="I778" s="163"/>
    </row>
    <row r="779" spans="1:9" ht="15.75" x14ac:dyDescent="0.25">
      <c r="A779" s="160"/>
      <c r="B779" s="159"/>
      <c r="C779" s="159"/>
      <c r="D779" s="159"/>
      <c r="E779" s="161"/>
      <c r="F779" s="162"/>
      <c r="G779" s="311"/>
      <c r="H779" s="312"/>
      <c r="I779" s="163"/>
    </row>
    <row r="780" spans="1:9" ht="15.75" x14ac:dyDescent="0.25">
      <c r="A780" s="160"/>
      <c r="B780" s="159"/>
      <c r="C780" s="159"/>
      <c r="D780" s="159"/>
      <c r="E780" s="161"/>
      <c r="F780" s="162"/>
      <c r="G780" s="311"/>
      <c r="H780" s="312"/>
      <c r="I780" s="163"/>
    </row>
    <row r="781" spans="1:9" ht="15.75" x14ac:dyDescent="0.25">
      <c r="A781" s="160"/>
      <c r="B781" s="159"/>
      <c r="C781" s="159"/>
      <c r="D781" s="159"/>
      <c r="E781" s="161"/>
      <c r="F781" s="162"/>
      <c r="G781" s="311"/>
      <c r="H781" s="312"/>
      <c r="I781" s="163"/>
    </row>
    <row r="782" spans="1:9" ht="15.75" x14ac:dyDescent="0.25">
      <c r="A782" s="160"/>
      <c r="B782" s="159"/>
      <c r="C782" s="159"/>
      <c r="D782" s="159"/>
      <c r="E782" s="161"/>
      <c r="F782" s="162"/>
      <c r="G782" s="311"/>
      <c r="H782" s="312"/>
      <c r="I782" s="163"/>
    </row>
    <row r="783" spans="1:9" ht="15.75" x14ac:dyDescent="0.25">
      <c r="A783" s="160"/>
      <c r="B783" s="159"/>
      <c r="C783" s="159"/>
      <c r="D783" s="159"/>
      <c r="E783" s="161"/>
      <c r="F783" s="162"/>
      <c r="G783" s="311"/>
      <c r="H783" s="312"/>
      <c r="I783" s="163"/>
    </row>
    <row r="784" spans="1:9" ht="15.75" x14ac:dyDescent="0.25">
      <c r="A784" s="160"/>
      <c r="B784" s="159"/>
      <c r="C784" s="159"/>
      <c r="D784" s="159"/>
      <c r="E784" s="161"/>
      <c r="F784" s="162"/>
      <c r="G784" s="311"/>
      <c r="H784" s="312"/>
      <c r="I784" s="163"/>
    </row>
    <row r="785" spans="1:9" ht="15.75" x14ac:dyDescent="0.25">
      <c r="A785" s="160"/>
      <c r="B785" s="159"/>
      <c r="C785" s="159"/>
      <c r="D785" s="159"/>
      <c r="E785" s="161"/>
      <c r="F785" s="162"/>
      <c r="G785" s="311"/>
      <c r="H785" s="312"/>
      <c r="I785" s="163"/>
    </row>
    <row r="786" spans="1:9" ht="15.75" x14ac:dyDescent="0.25">
      <c r="A786" s="160"/>
      <c r="B786" s="159"/>
      <c r="C786" s="159"/>
      <c r="D786" s="159"/>
      <c r="E786" s="161"/>
      <c r="F786" s="162"/>
      <c r="G786" s="311"/>
      <c r="H786" s="312"/>
      <c r="I786" s="163"/>
    </row>
    <row r="787" spans="1:9" ht="15.75" x14ac:dyDescent="0.25">
      <c r="A787" s="160"/>
      <c r="B787" s="159"/>
      <c r="C787" s="159"/>
      <c r="D787" s="159"/>
      <c r="E787" s="161"/>
      <c r="F787" s="162"/>
      <c r="G787" s="311"/>
      <c r="H787" s="312"/>
      <c r="I787" s="163"/>
    </row>
    <row r="788" spans="1:9" ht="15.75" x14ac:dyDescent="0.25">
      <c r="A788" s="160"/>
      <c r="B788" s="159"/>
      <c r="C788" s="159"/>
      <c r="D788" s="159"/>
      <c r="E788" s="161"/>
      <c r="F788" s="162"/>
      <c r="G788" s="311"/>
      <c r="H788" s="312"/>
      <c r="I788" s="163"/>
    </row>
    <row r="789" spans="1:9" ht="15.75" x14ac:dyDescent="0.25">
      <c r="A789" s="160"/>
      <c r="B789" s="159"/>
      <c r="C789" s="159"/>
      <c r="D789" s="159"/>
      <c r="E789" s="161"/>
      <c r="F789" s="162"/>
      <c r="G789" s="311"/>
      <c r="H789" s="312"/>
      <c r="I789" s="163"/>
    </row>
    <row r="790" spans="1:9" ht="15.75" x14ac:dyDescent="0.25">
      <c r="A790" s="160"/>
      <c r="B790" s="159"/>
      <c r="C790" s="159"/>
      <c r="D790" s="159"/>
      <c r="E790" s="161"/>
      <c r="F790" s="162"/>
      <c r="G790" s="311"/>
      <c r="H790" s="312"/>
      <c r="I790" s="163"/>
    </row>
    <row r="791" spans="1:9" ht="15.75" x14ac:dyDescent="0.25">
      <c r="A791" s="160"/>
      <c r="B791" s="159"/>
      <c r="C791" s="159"/>
      <c r="D791" s="159"/>
      <c r="E791" s="161"/>
      <c r="F791" s="162"/>
      <c r="G791" s="311"/>
      <c r="H791" s="312"/>
      <c r="I791" s="163"/>
    </row>
    <row r="792" spans="1:9" ht="15.75" x14ac:dyDescent="0.25">
      <c r="A792" s="160"/>
      <c r="B792" s="159"/>
      <c r="C792" s="159"/>
      <c r="D792" s="159"/>
      <c r="E792" s="161"/>
      <c r="F792" s="162"/>
      <c r="G792" s="311"/>
      <c r="H792" s="312"/>
      <c r="I792" s="163"/>
    </row>
    <row r="793" spans="1:9" ht="15.75" x14ac:dyDescent="0.25">
      <c r="A793" s="160"/>
      <c r="B793" s="159"/>
      <c r="C793" s="159"/>
      <c r="D793" s="159"/>
      <c r="E793" s="161"/>
      <c r="F793" s="162"/>
      <c r="G793" s="311"/>
      <c r="H793" s="312"/>
      <c r="I793" s="163"/>
    </row>
    <row r="794" spans="1:9" ht="15.75" x14ac:dyDescent="0.25">
      <c r="A794" s="160"/>
      <c r="B794" s="159"/>
      <c r="C794" s="159"/>
      <c r="D794" s="159"/>
      <c r="E794" s="161"/>
      <c r="F794" s="162"/>
      <c r="G794" s="311"/>
      <c r="H794" s="312"/>
      <c r="I794" s="163"/>
    </row>
    <row r="795" spans="1:9" ht="15.75" x14ac:dyDescent="0.25">
      <c r="A795" s="160"/>
      <c r="B795" s="159"/>
      <c r="C795" s="159"/>
      <c r="D795" s="159"/>
      <c r="E795" s="161"/>
      <c r="F795" s="162"/>
      <c r="G795" s="311"/>
      <c r="H795" s="312"/>
      <c r="I795" s="163"/>
    </row>
    <row r="796" spans="1:9" ht="15.75" x14ac:dyDescent="0.25">
      <c r="A796" s="160"/>
      <c r="B796" s="159"/>
      <c r="C796" s="159"/>
      <c r="D796" s="159"/>
      <c r="E796" s="161"/>
      <c r="F796" s="162"/>
      <c r="G796" s="311"/>
      <c r="H796" s="312"/>
      <c r="I796" s="163"/>
    </row>
    <row r="797" spans="1:9" ht="15.75" x14ac:dyDescent="0.25">
      <c r="A797" s="160"/>
      <c r="B797" s="159"/>
      <c r="C797" s="159"/>
      <c r="D797" s="159"/>
      <c r="E797" s="161"/>
      <c r="F797" s="162"/>
      <c r="G797" s="311"/>
      <c r="H797" s="312"/>
      <c r="I797" s="163"/>
    </row>
    <row r="798" spans="1:9" ht="15.75" x14ac:dyDescent="0.25">
      <c r="A798" s="160"/>
      <c r="B798" s="159"/>
      <c r="C798" s="159"/>
      <c r="D798" s="159"/>
      <c r="E798" s="161"/>
      <c r="F798" s="162"/>
      <c r="G798" s="311"/>
      <c r="H798" s="312"/>
      <c r="I798" s="163"/>
    </row>
    <row r="799" spans="1:9" ht="15.75" x14ac:dyDescent="0.25">
      <c r="A799" s="160"/>
      <c r="B799" s="159"/>
      <c r="C799" s="159"/>
      <c r="D799" s="159"/>
      <c r="E799" s="161"/>
      <c r="F799" s="162"/>
      <c r="G799" s="311"/>
      <c r="H799" s="312"/>
      <c r="I799" s="163"/>
    </row>
    <row r="800" spans="1:9" ht="15.75" x14ac:dyDescent="0.25">
      <c r="A800" s="160"/>
      <c r="B800" s="159"/>
      <c r="C800" s="159"/>
      <c r="D800" s="159"/>
      <c r="E800" s="161"/>
      <c r="F800" s="162"/>
      <c r="G800" s="311"/>
      <c r="H800" s="312"/>
      <c r="I800" s="163"/>
    </row>
    <row r="801" spans="1:9" ht="15.75" x14ac:dyDescent="0.25">
      <c r="A801" s="160"/>
      <c r="B801" s="159"/>
      <c r="C801" s="159"/>
      <c r="D801" s="159"/>
      <c r="E801" s="161"/>
      <c r="F801" s="162"/>
      <c r="G801" s="311"/>
      <c r="H801" s="312"/>
      <c r="I801" s="163"/>
    </row>
    <row r="802" spans="1:9" ht="15.75" x14ac:dyDescent="0.25">
      <c r="A802" s="160"/>
      <c r="B802" s="159"/>
      <c r="C802" s="159"/>
      <c r="D802" s="159"/>
      <c r="E802" s="161"/>
      <c r="F802" s="162"/>
      <c r="G802" s="311"/>
      <c r="H802" s="312"/>
      <c r="I802" s="163"/>
    </row>
    <row r="803" spans="1:9" ht="15.75" x14ac:dyDescent="0.25">
      <c r="A803" s="160"/>
      <c r="B803" s="159"/>
      <c r="C803" s="159"/>
      <c r="D803" s="159"/>
      <c r="E803" s="161"/>
      <c r="F803" s="162"/>
      <c r="G803" s="311"/>
      <c r="H803" s="312"/>
      <c r="I803" s="163"/>
    </row>
    <row r="804" spans="1:9" ht="15.75" x14ac:dyDescent="0.25">
      <c r="A804" s="160"/>
      <c r="B804" s="159"/>
      <c r="C804" s="159"/>
      <c r="D804" s="159"/>
      <c r="E804" s="161"/>
      <c r="F804" s="162"/>
      <c r="G804" s="311"/>
      <c r="H804" s="312"/>
      <c r="I804" s="163"/>
    </row>
    <row r="805" spans="1:9" ht="15.75" x14ac:dyDescent="0.25">
      <c r="A805" s="160"/>
      <c r="B805" s="159"/>
      <c r="C805" s="159"/>
      <c r="D805" s="159"/>
      <c r="E805" s="161"/>
      <c r="F805" s="162"/>
      <c r="G805" s="311"/>
      <c r="H805" s="312"/>
      <c r="I805" s="163"/>
    </row>
    <row r="806" spans="1:9" ht="15.75" x14ac:dyDescent="0.25">
      <c r="A806" s="160"/>
      <c r="B806" s="159"/>
      <c r="C806" s="159"/>
      <c r="D806" s="159"/>
      <c r="E806" s="161"/>
      <c r="F806" s="162"/>
      <c r="G806" s="311"/>
      <c r="H806" s="312"/>
      <c r="I806" s="163"/>
    </row>
    <row r="807" spans="1:9" ht="15.75" x14ac:dyDescent="0.25">
      <c r="A807" s="160"/>
      <c r="B807" s="159"/>
      <c r="C807" s="159"/>
      <c r="D807" s="159"/>
      <c r="E807" s="161"/>
      <c r="F807" s="162"/>
      <c r="G807" s="311"/>
      <c r="H807" s="312"/>
      <c r="I807" s="163"/>
    </row>
    <row r="808" spans="1:9" ht="15.75" x14ac:dyDescent="0.25">
      <c r="A808" s="160"/>
      <c r="B808" s="159"/>
      <c r="C808" s="159"/>
      <c r="D808" s="159"/>
      <c r="E808" s="161"/>
      <c r="F808" s="162"/>
      <c r="G808" s="311"/>
      <c r="H808" s="312"/>
      <c r="I808" s="163"/>
    </row>
    <row r="809" spans="1:9" ht="15.75" x14ac:dyDescent="0.25">
      <c r="A809" s="160"/>
      <c r="B809" s="159"/>
      <c r="C809" s="159"/>
      <c r="D809" s="159"/>
      <c r="E809" s="161"/>
      <c r="F809" s="162"/>
      <c r="G809" s="311"/>
      <c r="H809" s="312"/>
      <c r="I809" s="163"/>
    </row>
    <row r="810" spans="1:9" ht="15.75" x14ac:dyDescent="0.25">
      <c r="A810" s="160"/>
      <c r="B810" s="159"/>
      <c r="C810" s="159"/>
      <c r="D810" s="159"/>
      <c r="E810" s="161"/>
      <c r="F810" s="162"/>
      <c r="G810" s="311"/>
      <c r="H810" s="312"/>
      <c r="I810" s="163"/>
    </row>
    <row r="811" spans="1:9" ht="15.75" x14ac:dyDescent="0.25">
      <c r="A811" s="160"/>
      <c r="B811" s="159"/>
      <c r="C811" s="159"/>
      <c r="D811" s="159"/>
      <c r="E811" s="161"/>
      <c r="F811" s="162"/>
      <c r="G811" s="311"/>
      <c r="H811" s="312"/>
      <c r="I811" s="163"/>
    </row>
    <row r="812" spans="1:9" ht="15.75" x14ac:dyDescent="0.25">
      <c r="A812" s="160"/>
      <c r="B812" s="159"/>
      <c r="C812" s="159"/>
      <c r="D812" s="159"/>
      <c r="E812" s="161"/>
      <c r="F812" s="162"/>
      <c r="G812" s="311"/>
      <c r="H812" s="312"/>
      <c r="I812" s="163"/>
    </row>
    <row r="813" spans="1:9" ht="15.75" x14ac:dyDescent="0.25">
      <c r="A813" s="160"/>
      <c r="B813" s="159"/>
      <c r="C813" s="159"/>
      <c r="D813" s="159"/>
      <c r="E813" s="161"/>
      <c r="F813" s="162"/>
      <c r="G813" s="311"/>
      <c r="H813" s="312"/>
      <c r="I813" s="163"/>
    </row>
    <row r="814" spans="1:9" ht="15.75" x14ac:dyDescent="0.25">
      <c r="A814" s="160"/>
      <c r="B814" s="159"/>
      <c r="C814" s="159"/>
      <c r="D814" s="159"/>
      <c r="E814" s="161"/>
      <c r="F814" s="162"/>
      <c r="G814" s="311"/>
      <c r="H814" s="312"/>
      <c r="I814" s="163"/>
    </row>
    <row r="815" spans="1:9" ht="15.75" x14ac:dyDescent="0.25">
      <c r="A815" s="160"/>
      <c r="B815" s="159"/>
      <c r="C815" s="159"/>
      <c r="D815" s="159"/>
      <c r="E815" s="161"/>
      <c r="F815" s="162"/>
      <c r="G815" s="311"/>
      <c r="H815" s="312"/>
      <c r="I815" s="163"/>
    </row>
    <row r="816" spans="1:9" ht="15.75" x14ac:dyDescent="0.25">
      <c r="A816" s="160"/>
      <c r="B816" s="159"/>
      <c r="C816" s="159"/>
      <c r="D816" s="159"/>
      <c r="E816" s="161"/>
      <c r="F816" s="162"/>
      <c r="G816" s="311"/>
      <c r="H816" s="312"/>
      <c r="I816" s="163"/>
    </row>
    <row r="817" spans="1:9" ht="15.75" x14ac:dyDescent="0.25">
      <c r="A817" s="160"/>
      <c r="B817" s="159"/>
      <c r="C817" s="159"/>
      <c r="D817" s="159"/>
      <c r="E817" s="161"/>
      <c r="F817" s="162"/>
      <c r="G817" s="311"/>
      <c r="H817" s="312"/>
      <c r="I817" s="163"/>
    </row>
    <row r="818" spans="1:9" ht="15.75" x14ac:dyDescent="0.25">
      <c r="A818" s="160"/>
      <c r="B818" s="159"/>
      <c r="C818" s="159"/>
      <c r="D818" s="159"/>
      <c r="E818" s="161"/>
      <c r="F818" s="162"/>
      <c r="G818" s="311"/>
      <c r="H818" s="312"/>
      <c r="I818" s="163"/>
    </row>
    <row r="819" spans="1:9" ht="15.75" x14ac:dyDescent="0.25">
      <c r="A819" s="160"/>
      <c r="B819" s="159"/>
      <c r="C819" s="159"/>
      <c r="D819" s="159"/>
      <c r="E819" s="161"/>
      <c r="F819" s="162"/>
      <c r="G819" s="311"/>
      <c r="H819" s="312"/>
      <c r="I819" s="163"/>
    </row>
    <row r="820" spans="1:9" ht="15.75" x14ac:dyDescent="0.25">
      <c r="A820" s="160"/>
      <c r="B820" s="159"/>
      <c r="C820" s="159"/>
      <c r="D820" s="159"/>
      <c r="E820" s="161"/>
      <c r="F820" s="162"/>
      <c r="G820" s="311"/>
      <c r="H820" s="312"/>
      <c r="I820" s="163"/>
    </row>
    <row r="821" spans="1:9" ht="15.75" x14ac:dyDescent="0.25">
      <c r="A821" s="160"/>
      <c r="B821" s="159"/>
      <c r="C821" s="159"/>
      <c r="D821" s="159"/>
      <c r="E821" s="161"/>
      <c r="F821" s="162"/>
      <c r="G821" s="311"/>
      <c r="H821" s="312"/>
      <c r="I821" s="163"/>
    </row>
    <row r="822" spans="1:9" ht="15.75" x14ac:dyDescent="0.25">
      <c r="A822" s="160"/>
      <c r="B822" s="159"/>
      <c r="C822" s="159"/>
      <c r="D822" s="159"/>
      <c r="E822" s="161"/>
      <c r="F822" s="162"/>
      <c r="G822" s="311"/>
      <c r="H822" s="312"/>
      <c r="I822" s="163"/>
    </row>
    <row r="823" spans="1:9" ht="15.75" x14ac:dyDescent="0.25">
      <c r="A823" s="160"/>
      <c r="B823" s="159"/>
      <c r="C823" s="159"/>
      <c r="D823" s="159"/>
      <c r="E823" s="161"/>
      <c r="F823" s="162"/>
      <c r="G823" s="311"/>
      <c r="H823" s="312"/>
      <c r="I823" s="163"/>
    </row>
    <row r="824" spans="1:9" ht="15.75" x14ac:dyDescent="0.25">
      <c r="A824" s="160"/>
      <c r="B824" s="159"/>
      <c r="C824" s="159"/>
      <c r="D824" s="159"/>
      <c r="E824" s="161"/>
      <c r="F824" s="162"/>
      <c r="G824" s="311"/>
      <c r="H824" s="312"/>
      <c r="I824" s="163"/>
    </row>
    <row r="825" spans="1:9" ht="15.75" x14ac:dyDescent="0.25">
      <c r="A825" s="160"/>
      <c r="B825" s="159"/>
      <c r="C825" s="159"/>
      <c r="D825" s="159"/>
      <c r="E825" s="161"/>
      <c r="F825" s="162"/>
      <c r="G825" s="311"/>
      <c r="H825" s="312"/>
      <c r="I825" s="163"/>
    </row>
    <row r="826" spans="1:9" ht="15.75" x14ac:dyDescent="0.25">
      <c r="A826" s="160"/>
      <c r="B826" s="159"/>
      <c r="C826" s="159"/>
      <c r="D826" s="159"/>
      <c r="E826" s="161"/>
      <c r="F826" s="162"/>
      <c r="G826" s="311"/>
      <c r="H826" s="312"/>
      <c r="I826" s="163"/>
    </row>
    <row r="827" spans="1:9" ht="15.75" x14ac:dyDescent="0.25">
      <c r="A827" s="160"/>
      <c r="B827" s="159"/>
      <c r="C827" s="159"/>
      <c r="D827" s="159"/>
      <c r="E827" s="161"/>
      <c r="F827" s="162"/>
      <c r="G827" s="311"/>
      <c r="H827" s="312"/>
      <c r="I827" s="163"/>
    </row>
    <row r="828" spans="1:9" ht="15.75" x14ac:dyDescent="0.25">
      <c r="A828" s="160"/>
      <c r="B828" s="159"/>
      <c r="C828" s="159"/>
      <c r="D828" s="159"/>
      <c r="E828" s="161"/>
      <c r="F828" s="162"/>
      <c r="G828" s="311"/>
      <c r="H828" s="312"/>
      <c r="I828" s="163"/>
    </row>
    <row r="829" spans="1:9" ht="15.75" x14ac:dyDescent="0.25">
      <c r="A829" s="160"/>
      <c r="B829" s="159"/>
      <c r="C829" s="159"/>
      <c r="D829" s="159"/>
      <c r="E829" s="161"/>
      <c r="F829" s="162"/>
      <c r="G829" s="311"/>
      <c r="H829" s="312"/>
      <c r="I829" s="163"/>
    </row>
    <row r="830" spans="1:9" ht="15.75" x14ac:dyDescent="0.25">
      <c r="A830" s="160"/>
      <c r="B830" s="159"/>
      <c r="C830" s="159"/>
      <c r="D830" s="159"/>
      <c r="E830" s="161"/>
      <c r="F830" s="162"/>
      <c r="G830" s="311"/>
      <c r="H830" s="312"/>
      <c r="I830" s="163"/>
    </row>
    <row r="831" spans="1:9" ht="15.75" x14ac:dyDescent="0.25">
      <c r="A831" s="160"/>
      <c r="B831" s="159"/>
      <c r="C831" s="159"/>
      <c r="D831" s="159"/>
      <c r="E831" s="161"/>
      <c r="F831" s="162"/>
      <c r="G831" s="311"/>
      <c r="H831" s="312"/>
      <c r="I831" s="163"/>
    </row>
    <row r="832" spans="1:9" ht="15.75" x14ac:dyDescent="0.25">
      <c r="A832" s="160"/>
      <c r="B832" s="159"/>
      <c r="C832" s="159"/>
      <c r="D832" s="159"/>
      <c r="E832" s="161"/>
      <c r="F832" s="162"/>
      <c r="G832" s="311"/>
      <c r="H832" s="312"/>
      <c r="I832" s="163"/>
    </row>
    <row r="833" spans="1:9" ht="15.75" x14ac:dyDescent="0.25">
      <c r="A833" s="160"/>
      <c r="B833" s="159"/>
      <c r="C833" s="159"/>
      <c r="D833" s="159"/>
      <c r="E833" s="161"/>
      <c r="F833" s="162"/>
      <c r="G833" s="311"/>
      <c r="H833" s="312"/>
      <c r="I833" s="163"/>
    </row>
    <row r="834" spans="1:9" ht="15.75" x14ac:dyDescent="0.25">
      <c r="A834" s="160"/>
      <c r="B834" s="159"/>
      <c r="C834" s="159"/>
      <c r="D834" s="159"/>
      <c r="E834" s="161"/>
      <c r="F834" s="162"/>
      <c r="G834" s="311"/>
      <c r="H834" s="312"/>
      <c r="I834" s="163"/>
    </row>
    <row r="835" spans="1:9" ht="15.75" x14ac:dyDescent="0.25">
      <c r="A835" s="160"/>
      <c r="B835" s="159"/>
      <c r="C835" s="159"/>
      <c r="D835" s="159"/>
      <c r="E835" s="161"/>
      <c r="F835" s="162"/>
      <c r="G835" s="311"/>
      <c r="H835" s="312"/>
      <c r="I835" s="163"/>
    </row>
    <row r="836" spans="1:9" ht="15.75" x14ac:dyDescent="0.25">
      <c r="A836" s="160"/>
      <c r="B836" s="159"/>
      <c r="C836" s="159"/>
      <c r="D836" s="159"/>
      <c r="E836" s="161"/>
      <c r="F836" s="162"/>
      <c r="G836" s="311"/>
      <c r="H836" s="312"/>
      <c r="I836" s="163"/>
    </row>
    <row r="837" spans="1:9" ht="15.75" x14ac:dyDescent="0.25">
      <c r="A837" s="160"/>
      <c r="B837" s="159"/>
      <c r="C837" s="159"/>
      <c r="D837" s="159"/>
      <c r="E837" s="161"/>
      <c r="F837" s="162"/>
      <c r="G837" s="311"/>
      <c r="H837" s="312"/>
      <c r="I837" s="163"/>
    </row>
    <row r="838" spans="1:9" ht="15.75" x14ac:dyDescent="0.25">
      <c r="A838" s="160"/>
      <c r="B838" s="159"/>
      <c r="C838" s="159"/>
      <c r="D838" s="159"/>
      <c r="E838" s="161"/>
      <c r="F838" s="162"/>
      <c r="G838" s="311"/>
      <c r="H838" s="312"/>
      <c r="I838" s="163"/>
    </row>
    <row r="839" spans="1:9" ht="15.75" x14ac:dyDescent="0.25">
      <c r="A839" s="160"/>
      <c r="B839" s="159"/>
      <c r="C839" s="159"/>
      <c r="D839" s="159"/>
      <c r="E839" s="161"/>
      <c r="F839" s="162"/>
      <c r="G839" s="311"/>
      <c r="H839" s="312"/>
      <c r="I839" s="163"/>
    </row>
    <row r="840" spans="1:9" ht="15.75" x14ac:dyDescent="0.25">
      <c r="A840" s="160"/>
      <c r="B840" s="159"/>
      <c r="C840" s="159"/>
      <c r="D840" s="159"/>
      <c r="E840" s="161"/>
      <c r="F840" s="162"/>
      <c r="G840" s="311"/>
      <c r="H840" s="312"/>
      <c r="I840" s="163"/>
    </row>
    <row r="841" spans="1:9" ht="15.75" x14ac:dyDescent="0.25">
      <c r="A841" s="160"/>
      <c r="B841" s="159"/>
      <c r="C841" s="159"/>
      <c r="D841" s="159"/>
      <c r="E841" s="161"/>
      <c r="F841" s="162"/>
      <c r="G841" s="311"/>
      <c r="H841" s="312"/>
      <c r="I841" s="163"/>
    </row>
    <row r="842" spans="1:9" ht="15.75" x14ac:dyDescent="0.25">
      <c r="A842" s="160"/>
      <c r="B842" s="159"/>
      <c r="C842" s="159"/>
      <c r="D842" s="159"/>
      <c r="E842" s="161"/>
      <c r="F842" s="162"/>
      <c r="G842" s="311"/>
      <c r="H842" s="312"/>
      <c r="I842" s="163"/>
    </row>
    <row r="843" spans="1:9" ht="15.75" x14ac:dyDescent="0.25">
      <c r="A843" s="160"/>
      <c r="B843" s="159"/>
      <c r="C843" s="159"/>
      <c r="D843" s="159"/>
      <c r="E843" s="161"/>
      <c r="F843" s="162"/>
      <c r="G843" s="311"/>
      <c r="H843" s="312"/>
      <c r="I843" s="163"/>
    </row>
    <row r="844" spans="1:9" ht="15.75" x14ac:dyDescent="0.25">
      <c r="A844" s="160"/>
      <c r="B844" s="159"/>
      <c r="C844" s="159"/>
      <c r="D844" s="159"/>
      <c r="E844" s="161"/>
      <c r="F844" s="162"/>
      <c r="G844" s="311"/>
      <c r="H844" s="312"/>
      <c r="I844" s="163"/>
    </row>
    <row r="845" spans="1:9" ht="15.75" x14ac:dyDescent="0.25">
      <c r="A845" s="160"/>
      <c r="B845" s="159"/>
      <c r="C845" s="159"/>
      <c r="D845" s="159"/>
      <c r="E845" s="161"/>
      <c r="F845" s="162"/>
      <c r="G845" s="311"/>
      <c r="H845" s="312"/>
      <c r="I845" s="163"/>
    </row>
    <row r="846" spans="1:9" ht="15.75" x14ac:dyDescent="0.25">
      <c r="A846" s="160"/>
      <c r="B846" s="159"/>
      <c r="C846" s="159"/>
      <c r="D846" s="159"/>
      <c r="E846" s="161"/>
      <c r="F846" s="162"/>
      <c r="G846" s="311"/>
      <c r="H846" s="312"/>
      <c r="I846" s="163"/>
    </row>
    <row r="847" spans="1:9" ht="15.75" x14ac:dyDescent="0.25">
      <c r="A847" s="160"/>
      <c r="B847" s="159"/>
      <c r="C847" s="159"/>
      <c r="D847" s="159"/>
      <c r="E847" s="161"/>
      <c r="F847" s="162"/>
      <c r="G847" s="311"/>
      <c r="H847" s="312"/>
      <c r="I847" s="163"/>
    </row>
    <row r="848" spans="1:9" ht="15.75" x14ac:dyDescent="0.25">
      <c r="A848" s="160"/>
      <c r="B848" s="159"/>
      <c r="C848" s="159"/>
      <c r="D848" s="159"/>
      <c r="E848" s="161"/>
      <c r="F848" s="162"/>
      <c r="G848" s="311"/>
      <c r="H848" s="312"/>
      <c r="I848" s="163"/>
    </row>
    <row r="849" spans="1:9" ht="15.75" x14ac:dyDescent="0.25">
      <c r="A849" s="160"/>
      <c r="B849" s="159"/>
      <c r="C849" s="159"/>
      <c r="D849" s="159"/>
      <c r="E849" s="161"/>
      <c r="F849" s="162"/>
      <c r="G849" s="311"/>
      <c r="H849" s="312"/>
      <c r="I849" s="163"/>
    </row>
    <row r="850" spans="1:9" ht="15.75" x14ac:dyDescent="0.25">
      <c r="A850" s="160"/>
      <c r="B850" s="159"/>
      <c r="C850" s="159"/>
      <c r="D850" s="159"/>
      <c r="E850" s="161"/>
      <c r="F850" s="162"/>
      <c r="G850" s="311"/>
      <c r="H850" s="312"/>
      <c r="I850" s="163"/>
    </row>
    <row r="851" spans="1:9" ht="15.75" x14ac:dyDescent="0.25">
      <c r="A851" s="160"/>
      <c r="B851" s="159"/>
      <c r="C851" s="159"/>
      <c r="D851" s="159"/>
      <c r="E851" s="161"/>
      <c r="F851" s="162"/>
      <c r="G851" s="311"/>
      <c r="H851" s="312"/>
      <c r="I851" s="163"/>
    </row>
    <row r="852" spans="1:9" ht="15.75" x14ac:dyDescent="0.25">
      <c r="A852" s="160"/>
      <c r="B852" s="159"/>
      <c r="C852" s="159"/>
      <c r="D852" s="159"/>
      <c r="E852" s="161"/>
      <c r="F852" s="162"/>
      <c r="G852" s="311"/>
      <c r="H852" s="312"/>
      <c r="I852" s="163"/>
    </row>
    <row r="853" spans="1:9" ht="15.75" x14ac:dyDescent="0.25">
      <c r="A853" s="160"/>
      <c r="B853" s="159"/>
      <c r="C853" s="159"/>
      <c r="D853" s="159"/>
      <c r="E853" s="161"/>
      <c r="F853" s="162"/>
      <c r="G853" s="311"/>
      <c r="H853" s="312"/>
      <c r="I853" s="163"/>
    </row>
    <row r="854" spans="1:9" ht="15.75" x14ac:dyDescent="0.25">
      <c r="A854" s="160"/>
      <c r="B854" s="159"/>
      <c r="C854" s="159"/>
      <c r="D854" s="159"/>
      <c r="E854" s="161"/>
      <c r="F854" s="162"/>
      <c r="G854" s="311"/>
      <c r="H854" s="312"/>
      <c r="I854" s="163"/>
    </row>
    <row r="855" spans="1:9" ht="15.75" x14ac:dyDescent="0.25">
      <c r="A855" s="160"/>
      <c r="B855" s="159"/>
      <c r="C855" s="159"/>
      <c r="D855" s="159"/>
      <c r="E855" s="161"/>
      <c r="F855" s="162"/>
      <c r="G855" s="311"/>
      <c r="H855" s="312"/>
      <c r="I855" s="163"/>
    </row>
    <row r="856" spans="1:9" ht="15.75" x14ac:dyDescent="0.25">
      <c r="A856" s="160"/>
      <c r="B856" s="159"/>
      <c r="C856" s="159"/>
      <c r="D856" s="159"/>
      <c r="E856" s="161"/>
      <c r="F856" s="162"/>
      <c r="G856" s="311"/>
      <c r="H856" s="312"/>
      <c r="I856" s="163"/>
    </row>
    <row r="857" spans="1:9" ht="15.75" x14ac:dyDescent="0.25">
      <c r="A857" s="160"/>
      <c r="B857" s="159"/>
      <c r="C857" s="159"/>
      <c r="D857" s="159"/>
      <c r="E857" s="161"/>
      <c r="F857" s="162"/>
      <c r="G857" s="311"/>
      <c r="H857" s="312"/>
      <c r="I857" s="163"/>
    </row>
    <row r="858" spans="1:9" ht="15.75" x14ac:dyDescent="0.25">
      <c r="A858" s="160"/>
      <c r="B858" s="159"/>
      <c r="C858" s="159"/>
      <c r="D858" s="159"/>
      <c r="E858" s="161"/>
      <c r="F858" s="162"/>
      <c r="G858" s="311"/>
      <c r="H858" s="312"/>
      <c r="I858" s="163"/>
    </row>
    <row r="859" spans="1:9" ht="15.75" x14ac:dyDescent="0.25">
      <c r="A859" s="160"/>
      <c r="B859" s="159"/>
      <c r="C859" s="159"/>
      <c r="D859" s="159"/>
      <c r="E859" s="161"/>
      <c r="F859" s="162"/>
      <c r="G859" s="311"/>
      <c r="H859" s="312"/>
      <c r="I859" s="163"/>
    </row>
    <row r="860" spans="1:9" ht="15.75" x14ac:dyDescent="0.25">
      <c r="A860" s="160"/>
      <c r="B860" s="159"/>
      <c r="C860" s="159"/>
      <c r="D860" s="159"/>
      <c r="E860" s="161"/>
      <c r="F860" s="162"/>
      <c r="G860" s="311"/>
      <c r="H860" s="312"/>
      <c r="I860" s="163"/>
    </row>
    <row r="861" spans="1:9" ht="15.75" x14ac:dyDescent="0.25">
      <c r="A861" s="160"/>
      <c r="B861" s="159"/>
      <c r="C861" s="159"/>
      <c r="D861" s="159"/>
      <c r="E861" s="161"/>
      <c r="F861" s="162"/>
      <c r="G861" s="311"/>
      <c r="H861" s="312"/>
      <c r="I861" s="163"/>
    </row>
    <row r="862" spans="1:9" ht="15.75" x14ac:dyDescent="0.25">
      <c r="A862" s="160"/>
      <c r="B862" s="159"/>
      <c r="C862" s="159"/>
      <c r="D862" s="159"/>
      <c r="E862" s="161"/>
      <c r="F862" s="162"/>
      <c r="G862" s="311"/>
      <c r="H862" s="312"/>
      <c r="I862" s="163"/>
    </row>
    <row r="863" spans="1:9" ht="15.75" x14ac:dyDescent="0.25">
      <c r="A863" s="160"/>
      <c r="B863" s="159"/>
      <c r="C863" s="159"/>
      <c r="D863" s="159"/>
      <c r="E863" s="161"/>
      <c r="F863" s="162"/>
      <c r="G863" s="311"/>
      <c r="H863" s="312"/>
      <c r="I863" s="163"/>
    </row>
    <row r="864" spans="1:9" ht="15.75" x14ac:dyDescent="0.25">
      <c r="A864" s="160"/>
      <c r="B864" s="159"/>
      <c r="C864" s="159"/>
      <c r="D864" s="159"/>
      <c r="E864" s="161"/>
      <c r="F864" s="162"/>
      <c r="G864" s="311"/>
      <c r="H864" s="312"/>
      <c r="I864" s="163"/>
    </row>
    <row r="865" spans="1:9" ht="15.75" x14ac:dyDescent="0.25">
      <c r="A865" s="160"/>
      <c r="B865" s="159"/>
      <c r="C865" s="159"/>
      <c r="D865" s="159"/>
      <c r="E865" s="161"/>
      <c r="F865" s="162"/>
      <c r="G865" s="311"/>
      <c r="H865" s="312"/>
      <c r="I865" s="163"/>
    </row>
    <row r="866" spans="1:9" ht="15.75" x14ac:dyDescent="0.25">
      <c r="A866" s="160"/>
      <c r="B866" s="159"/>
      <c r="C866" s="159"/>
      <c r="D866" s="159"/>
      <c r="E866" s="161"/>
      <c r="F866" s="162"/>
      <c r="G866" s="311"/>
      <c r="H866" s="312"/>
      <c r="I866" s="163"/>
    </row>
    <row r="867" spans="1:9" ht="15.75" x14ac:dyDescent="0.25">
      <c r="A867" s="160"/>
      <c r="B867" s="159"/>
      <c r="C867" s="159"/>
      <c r="D867" s="159"/>
      <c r="E867" s="161"/>
      <c r="F867" s="162"/>
      <c r="G867" s="311"/>
      <c r="H867" s="312"/>
      <c r="I867" s="163"/>
    </row>
    <row r="868" spans="1:9" ht="15.75" x14ac:dyDescent="0.25">
      <c r="A868" s="160"/>
      <c r="B868" s="159"/>
      <c r="C868" s="159"/>
      <c r="D868" s="159"/>
      <c r="E868" s="161"/>
      <c r="F868" s="162"/>
      <c r="G868" s="311"/>
      <c r="H868" s="312"/>
      <c r="I868" s="163"/>
    </row>
    <row r="869" spans="1:9" ht="15.75" x14ac:dyDescent="0.25">
      <c r="A869" s="160"/>
      <c r="B869" s="159"/>
      <c r="C869" s="159"/>
      <c r="D869" s="159"/>
      <c r="E869" s="161"/>
      <c r="F869" s="162"/>
      <c r="G869" s="311"/>
      <c r="H869" s="312"/>
      <c r="I869" s="163"/>
    </row>
    <row r="870" spans="1:9" ht="15.75" x14ac:dyDescent="0.25">
      <c r="A870" s="160"/>
      <c r="B870" s="159"/>
      <c r="C870" s="159"/>
      <c r="D870" s="159"/>
      <c r="E870" s="161"/>
      <c r="F870" s="162"/>
      <c r="G870" s="311"/>
      <c r="H870" s="312"/>
      <c r="I870" s="163"/>
    </row>
    <row r="871" spans="1:9" ht="15.75" x14ac:dyDescent="0.25">
      <c r="A871" s="160"/>
      <c r="B871" s="159"/>
      <c r="C871" s="159"/>
      <c r="D871" s="159"/>
      <c r="E871" s="161"/>
      <c r="F871" s="162"/>
      <c r="G871" s="311"/>
      <c r="H871" s="312"/>
      <c r="I871" s="163"/>
    </row>
    <row r="872" spans="1:9" ht="15.75" x14ac:dyDescent="0.25">
      <c r="A872" s="160"/>
      <c r="B872" s="159"/>
      <c r="C872" s="159"/>
      <c r="D872" s="159"/>
      <c r="E872" s="161"/>
      <c r="F872" s="162"/>
      <c r="G872" s="311"/>
      <c r="H872" s="312"/>
      <c r="I872" s="163"/>
    </row>
    <row r="873" spans="1:9" ht="15.75" x14ac:dyDescent="0.25">
      <c r="A873" s="160"/>
      <c r="B873" s="159"/>
      <c r="C873" s="159"/>
      <c r="D873" s="159"/>
      <c r="E873" s="161"/>
      <c r="F873" s="162"/>
      <c r="G873" s="311"/>
      <c r="H873" s="312"/>
      <c r="I873" s="163"/>
    </row>
    <row r="874" spans="1:9" ht="15.75" x14ac:dyDescent="0.25">
      <c r="A874" s="160"/>
      <c r="B874" s="159"/>
      <c r="C874" s="159"/>
      <c r="D874" s="159"/>
      <c r="E874" s="161"/>
      <c r="F874" s="162"/>
      <c r="G874" s="311"/>
      <c r="H874" s="312"/>
      <c r="I874" s="163"/>
    </row>
    <row r="875" spans="1:9" ht="15.75" x14ac:dyDescent="0.25">
      <c r="A875" s="160"/>
      <c r="B875" s="159"/>
      <c r="C875" s="159"/>
      <c r="D875" s="159"/>
      <c r="E875" s="161"/>
      <c r="F875" s="162"/>
      <c r="G875" s="311"/>
      <c r="H875" s="312"/>
      <c r="I875" s="163"/>
    </row>
    <row r="876" spans="1:9" ht="15.75" x14ac:dyDescent="0.25">
      <c r="A876" s="160"/>
      <c r="B876" s="159"/>
      <c r="C876" s="159"/>
      <c r="D876" s="159"/>
      <c r="E876" s="161"/>
      <c r="F876" s="162"/>
      <c r="G876" s="311"/>
      <c r="H876" s="312"/>
      <c r="I876" s="163"/>
    </row>
    <row r="877" spans="1:9" ht="15.75" x14ac:dyDescent="0.25">
      <c r="A877" s="160"/>
      <c r="B877" s="159"/>
      <c r="C877" s="159"/>
      <c r="D877" s="159"/>
      <c r="E877" s="161"/>
      <c r="F877" s="162"/>
      <c r="G877" s="311"/>
      <c r="H877" s="312"/>
      <c r="I877" s="163"/>
    </row>
    <row r="878" spans="1:9" ht="15.75" x14ac:dyDescent="0.25">
      <c r="A878" s="160"/>
      <c r="B878" s="159"/>
      <c r="C878" s="159"/>
      <c r="D878" s="159"/>
      <c r="E878" s="161"/>
      <c r="F878" s="162"/>
      <c r="G878" s="311"/>
      <c r="H878" s="312"/>
      <c r="I878" s="163"/>
    </row>
    <row r="879" spans="1:9" ht="15.75" x14ac:dyDescent="0.25">
      <c r="A879" s="160"/>
      <c r="B879" s="159"/>
      <c r="C879" s="159"/>
      <c r="D879" s="159"/>
      <c r="E879" s="161"/>
      <c r="F879" s="162"/>
      <c r="G879" s="311"/>
      <c r="H879" s="312"/>
      <c r="I879" s="163"/>
    </row>
    <row r="880" spans="1:9" ht="15.75" x14ac:dyDescent="0.25">
      <c r="A880" s="160"/>
      <c r="B880" s="159"/>
      <c r="C880" s="159"/>
      <c r="D880" s="159"/>
      <c r="E880" s="161"/>
      <c r="F880" s="162"/>
      <c r="G880" s="311"/>
      <c r="H880" s="312"/>
      <c r="I880" s="163"/>
    </row>
    <row r="881" spans="1:9" ht="15.75" x14ac:dyDescent="0.25">
      <c r="A881" s="160"/>
      <c r="B881" s="159"/>
      <c r="C881" s="159"/>
      <c r="D881" s="159"/>
      <c r="E881" s="161"/>
      <c r="F881" s="162"/>
      <c r="G881" s="311"/>
      <c r="H881" s="312"/>
      <c r="I881" s="163"/>
    </row>
    <row r="882" spans="1:9" ht="15.75" x14ac:dyDescent="0.25">
      <c r="A882" s="160"/>
      <c r="B882" s="159"/>
      <c r="C882" s="159"/>
      <c r="D882" s="159"/>
      <c r="E882" s="161"/>
      <c r="F882" s="162"/>
      <c r="G882" s="311"/>
      <c r="H882" s="312"/>
      <c r="I882" s="163"/>
    </row>
    <row r="883" spans="1:9" ht="15.75" x14ac:dyDescent="0.25">
      <c r="A883" s="160"/>
      <c r="B883" s="159"/>
      <c r="C883" s="159"/>
      <c r="D883" s="159"/>
      <c r="E883" s="161"/>
      <c r="F883" s="162"/>
      <c r="G883" s="311"/>
      <c r="H883" s="312"/>
      <c r="I883" s="163"/>
    </row>
    <row r="884" spans="1:9" ht="15.75" x14ac:dyDescent="0.25">
      <c r="A884" s="160"/>
      <c r="B884" s="159"/>
      <c r="C884" s="159"/>
      <c r="D884" s="159"/>
      <c r="E884" s="161"/>
      <c r="F884" s="162"/>
      <c r="G884" s="311"/>
      <c r="H884" s="312"/>
      <c r="I884" s="163"/>
    </row>
    <row r="885" spans="1:9" ht="15.75" x14ac:dyDescent="0.25">
      <c r="A885" s="160"/>
      <c r="B885" s="159"/>
      <c r="C885" s="159"/>
      <c r="D885" s="159"/>
      <c r="E885" s="161"/>
      <c r="F885" s="162"/>
      <c r="G885" s="311"/>
      <c r="H885" s="312"/>
      <c r="I885" s="163"/>
    </row>
    <row r="886" spans="1:9" ht="15.75" x14ac:dyDescent="0.25">
      <c r="A886" s="160"/>
      <c r="B886" s="159"/>
      <c r="C886" s="159"/>
      <c r="D886" s="159"/>
      <c r="E886" s="161"/>
      <c r="F886" s="162"/>
      <c r="G886" s="311"/>
      <c r="H886" s="312"/>
      <c r="I886" s="163"/>
    </row>
    <row r="887" spans="1:9" ht="15.75" x14ac:dyDescent="0.25">
      <c r="A887" s="160"/>
      <c r="B887" s="159"/>
      <c r="C887" s="159"/>
      <c r="D887" s="159"/>
      <c r="E887" s="161"/>
      <c r="F887" s="162"/>
      <c r="G887" s="311"/>
      <c r="H887" s="312"/>
      <c r="I887" s="163"/>
    </row>
    <row r="888" spans="1:9" ht="15.75" x14ac:dyDescent="0.25">
      <c r="A888" s="160"/>
      <c r="B888" s="159"/>
      <c r="C888" s="159"/>
      <c r="D888" s="159"/>
      <c r="E888" s="161"/>
      <c r="F888" s="162"/>
      <c r="G888" s="311"/>
      <c r="H888" s="312"/>
      <c r="I888" s="163"/>
    </row>
    <row r="889" spans="1:9" ht="15.75" x14ac:dyDescent="0.25">
      <c r="A889" s="160"/>
      <c r="B889" s="159"/>
      <c r="C889" s="159"/>
      <c r="D889" s="159"/>
      <c r="E889" s="161"/>
      <c r="F889" s="162"/>
      <c r="G889" s="311"/>
      <c r="H889" s="312"/>
      <c r="I889" s="163"/>
    </row>
    <row r="890" spans="1:9" ht="15.75" x14ac:dyDescent="0.25">
      <c r="A890" s="160"/>
      <c r="B890" s="159"/>
      <c r="C890" s="159"/>
      <c r="D890" s="159"/>
      <c r="E890" s="161"/>
      <c r="F890" s="162"/>
      <c r="G890" s="311"/>
      <c r="H890" s="312"/>
      <c r="I890" s="163"/>
    </row>
    <row r="891" spans="1:9" ht="15.75" x14ac:dyDescent="0.25">
      <c r="A891" s="160"/>
      <c r="B891" s="159"/>
      <c r="C891" s="159"/>
      <c r="D891" s="159"/>
      <c r="E891" s="161"/>
      <c r="F891" s="162"/>
      <c r="G891" s="311"/>
      <c r="H891" s="312"/>
      <c r="I891" s="163"/>
    </row>
    <row r="892" spans="1:9" ht="15.75" x14ac:dyDescent="0.25">
      <c r="A892" s="160"/>
      <c r="B892" s="159"/>
      <c r="C892" s="159"/>
      <c r="D892" s="159"/>
      <c r="E892" s="161"/>
      <c r="F892" s="162"/>
      <c r="G892" s="311"/>
      <c r="H892" s="312"/>
      <c r="I892" s="163"/>
    </row>
    <row r="893" spans="1:9" ht="15.75" x14ac:dyDescent="0.25">
      <c r="A893" s="160"/>
      <c r="B893" s="159"/>
      <c r="C893" s="159"/>
      <c r="D893" s="159"/>
      <c r="E893" s="161"/>
      <c r="F893" s="162"/>
      <c r="G893" s="311"/>
      <c r="H893" s="312"/>
      <c r="I893" s="163"/>
    </row>
    <row r="894" spans="1:9" ht="15.75" x14ac:dyDescent="0.25">
      <c r="A894" s="160"/>
      <c r="B894" s="159"/>
      <c r="C894" s="159"/>
      <c r="D894" s="159"/>
      <c r="E894" s="161"/>
      <c r="F894" s="162"/>
      <c r="G894" s="311"/>
      <c r="H894" s="312"/>
      <c r="I894" s="163"/>
    </row>
    <row r="895" spans="1:9" ht="15.75" x14ac:dyDescent="0.25">
      <c r="A895" s="160"/>
      <c r="B895" s="159"/>
      <c r="C895" s="159"/>
      <c r="D895" s="159"/>
      <c r="E895" s="161"/>
      <c r="F895" s="162"/>
      <c r="G895" s="311"/>
      <c r="H895" s="312"/>
      <c r="I895" s="163"/>
    </row>
    <row r="896" spans="1:9" ht="15.75" x14ac:dyDescent="0.25">
      <c r="A896" s="160"/>
      <c r="B896" s="159"/>
      <c r="C896" s="159"/>
      <c r="D896" s="159"/>
      <c r="E896" s="161"/>
      <c r="F896" s="162"/>
      <c r="G896" s="311"/>
      <c r="H896" s="312"/>
      <c r="I896" s="163"/>
    </row>
    <row r="897" spans="1:9" ht="15.75" x14ac:dyDescent="0.25">
      <c r="A897" s="160"/>
      <c r="B897" s="159"/>
      <c r="C897" s="159"/>
      <c r="D897" s="159"/>
      <c r="E897" s="161"/>
      <c r="F897" s="162"/>
      <c r="G897" s="311"/>
      <c r="H897" s="312"/>
      <c r="I897" s="163"/>
    </row>
    <row r="898" spans="1:9" ht="15.75" x14ac:dyDescent="0.25">
      <c r="A898" s="160"/>
      <c r="B898" s="159"/>
      <c r="C898" s="159"/>
      <c r="D898" s="159"/>
      <c r="E898" s="161"/>
      <c r="F898" s="162"/>
      <c r="G898" s="311"/>
      <c r="H898" s="312"/>
      <c r="I898" s="163"/>
    </row>
    <row r="899" spans="1:9" ht="15.75" x14ac:dyDescent="0.25">
      <c r="A899" s="160"/>
      <c r="B899" s="159"/>
      <c r="C899" s="159"/>
      <c r="D899" s="159"/>
      <c r="E899" s="161"/>
      <c r="F899" s="162"/>
      <c r="G899" s="311"/>
      <c r="H899" s="312"/>
      <c r="I899" s="163"/>
    </row>
    <row r="900" spans="1:9" ht="15.75" x14ac:dyDescent="0.25">
      <c r="A900" s="160"/>
      <c r="B900" s="159"/>
      <c r="C900" s="159"/>
      <c r="D900" s="159"/>
      <c r="E900" s="161"/>
      <c r="F900" s="162"/>
      <c r="G900" s="311"/>
      <c r="H900" s="312"/>
      <c r="I900" s="163"/>
    </row>
    <row r="901" spans="1:9" ht="15.75" x14ac:dyDescent="0.25">
      <c r="A901" s="160"/>
      <c r="B901" s="159"/>
      <c r="C901" s="159"/>
      <c r="D901" s="159"/>
      <c r="E901" s="161"/>
      <c r="F901" s="162"/>
      <c r="G901" s="311"/>
      <c r="H901" s="312"/>
      <c r="I901" s="163"/>
    </row>
    <row r="902" spans="1:9" ht="15.75" x14ac:dyDescent="0.25">
      <c r="A902" s="160"/>
      <c r="B902" s="159"/>
      <c r="C902" s="159"/>
      <c r="D902" s="159"/>
      <c r="E902" s="161"/>
      <c r="F902" s="162"/>
      <c r="G902" s="311"/>
      <c r="H902" s="312"/>
      <c r="I902" s="163"/>
    </row>
    <row r="903" spans="1:9" ht="15.75" x14ac:dyDescent="0.25">
      <c r="A903" s="160"/>
      <c r="B903" s="159"/>
      <c r="C903" s="159"/>
      <c r="D903" s="159"/>
      <c r="E903" s="161"/>
      <c r="F903" s="162"/>
      <c r="G903" s="311"/>
      <c r="H903" s="312"/>
      <c r="I903" s="163"/>
    </row>
    <row r="904" spans="1:9" ht="15.75" x14ac:dyDescent="0.25">
      <c r="A904" s="160"/>
      <c r="B904" s="159"/>
      <c r="C904" s="159"/>
      <c r="D904" s="159"/>
      <c r="E904" s="161"/>
      <c r="F904" s="162"/>
      <c r="G904" s="311"/>
      <c r="H904" s="312"/>
      <c r="I904" s="163"/>
    </row>
    <row r="905" spans="1:9" ht="15.75" x14ac:dyDescent="0.25">
      <c r="A905" s="160"/>
      <c r="B905" s="159"/>
      <c r="C905" s="159"/>
      <c r="D905" s="159"/>
      <c r="E905" s="161"/>
      <c r="F905" s="162"/>
      <c r="G905" s="311"/>
      <c r="H905" s="312"/>
      <c r="I905" s="163"/>
    </row>
    <row r="906" spans="1:9" ht="15.75" x14ac:dyDescent="0.25">
      <c r="A906" s="160"/>
      <c r="B906" s="159"/>
      <c r="C906" s="159"/>
      <c r="D906" s="159"/>
      <c r="E906" s="161"/>
      <c r="F906" s="162"/>
      <c r="G906" s="311"/>
      <c r="H906" s="312"/>
      <c r="I906" s="163"/>
    </row>
    <row r="907" spans="1:9" ht="15.75" x14ac:dyDescent="0.25">
      <c r="A907" s="160"/>
      <c r="B907" s="159"/>
      <c r="C907" s="159"/>
      <c r="D907" s="159"/>
      <c r="E907" s="161"/>
      <c r="F907" s="162"/>
      <c r="G907" s="311"/>
      <c r="H907" s="312"/>
      <c r="I907" s="163"/>
    </row>
    <row r="908" spans="1:9" ht="15.75" x14ac:dyDescent="0.25">
      <c r="A908" s="160"/>
      <c r="B908" s="159"/>
      <c r="C908" s="159"/>
      <c r="D908" s="159"/>
      <c r="E908" s="161"/>
      <c r="F908" s="162"/>
      <c r="G908" s="311"/>
      <c r="H908" s="312"/>
      <c r="I908" s="163"/>
    </row>
    <row r="909" spans="1:9" ht="15.75" x14ac:dyDescent="0.25">
      <c r="A909" s="160"/>
      <c r="B909" s="159"/>
      <c r="C909" s="159"/>
      <c r="D909" s="159"/>
      <c r="E909" s="161"/>
      <c r="F909" s="162"/>
      <c r="G909" s="311"/>
      <c r="H909" s="312"/>
      <c r="I909" s="163"/>
    </row>
    <row r="910" spans="1:9" ht="15.75" x14ac:dyDescent="0.25">
      <c r="A910" s="160"/>
      <c r="B910" s="159"/>
      <c r="C910" s="159"/>
      <c r="D910" s="159"/>
      <c r="E910" s="161"/>
      <c r="F910" s="162"/>
      <c r="G910" s="311"/>
      <c r="H910" s="312"/>
      <c r="I910" s="163"/>
    </row>
    <row r="911" spans="1:9" ht="15.75" x14ac:dyDescent="0.25">
      <c r="A911" s="160"/>
      <c r="B911" s="159"/>
      <c r="C911" s="159"/>
      <c r="D911" s="159"/>
      <c r="E911" s="161"/>
      <c r="F911" s="162"/>
      <c r="G911" s="311"/>
      <c r="H911" s="312"/>
      <c r="I911" s="163"/>
    </row>
    <row r="912" spans="1:9" ht="15.75" x14ac:dyDescent="0.25">
      <c r="A912" s="160"/>
      <c r="B912" s="159"/>
      <c r="C912" s="159"/>
      <c r="D912" s="159"/>
      <c r="E912" s="161"/>
      <c r="F912" s="162"/>
      <c r="G912" s="311"/>
      <c r="H912" s="312"/>
      <c r="I912" s="163"/>
    </row>
    <row r="913" spans="1:9" ht="15.75" x14ac:dyDescent="0.25">
      <c r="A913" s="160"/>
      <c r="B913" s="159"/>
      <c r="C913" s="159"/>
      <c r="D913" s="159"/>
      <c r="E913" s="161"/>
      <c r="F913" s="162"/>
      <c r="G913" s="311"/>
      <c r="H913" s="312"/>
      <c r="I913" s="163"/>
    </row>
    <row r="914" spans="1:9" ht="15.75" x14ac:dyDescent="0.25">
      <c r="A914" s="160"/>
      <c r="B914" s="159"/>
      <c r="C914" s="159"/>
      <c r="D914" s="159"/>
      <c r="E914" s="161"/>
      <c r="F914" s="162"/>
      <c r="G914" s="311"/>
      <c r="H914" s="312"/>
      <c r="I914" s="163"/>
    </row>
    <row r="915" spans="1:9" ht="15.75" x14ac:dyDescent="0.25">
      <c r="A915" s="160"/>
      <c r="B915" s="159"/>
      <c r="C915" s="159"/>
      <c r="D915" s="159"/>
      <c r="E915" s="161"/>
      <c r="F915" s="162"/>
      <c r="G915" s="311"/>
      <c r="H915" s="312"/>
      <c r="I915" s="163"/>
    </row>
    <row r="916" spans="1:9" ht="15.75" x14ac:dyDescent="0.25">
      <c r="A916" s="160"/>
      <c r="B916" s="159"/>
      <c r="C916" s="159"/>
      <c r="D916" s="159"/>
      <c r="E916" s="161"/>
      <c r="F916" s="162"/>
      <c r="G916" s="311"/>
      <c r="H916" s="312"/>
      <c r="I916" s="163"/>
    </row>
    <row r="917" spans="1:9" ht="15.75" x14ac:dyDescent="0.25">
      <c r="A917" s="160"/>
      <c r="B917" s="159"/>
      <c r="C917" s="159"/>
      <c r="D917" s="159"/>
      <c r="E917" s="161"/>
      <c r="F917" s="162"/>
      <c r="G917" s="311"/>
      <c r="H917" s="312"/>
      <c r="I917" s="163"/>
    </row>
    <row r="918" spans="1:9" ht="15.75" x14ac:dyDescent="0.25">
      <c r="A918" s="160"/>
      <c r="B918" s="159"/>
      <c r="C918" s="159"/>
      <c r="D918" s="159"/>
      <c r="E918" s="161"/>
      <c r="F918" s="162"/>
      <c r="G918" s="311"/>
      <c r="H918" s="312"/>
      <c r="I918" s="163"/>
    </row>
    <row r="919" spans="1:9" ht="15.75" x14ac:dyDescent="0.25">
      <c r="A919" s="160"/>
      <c r="B919" s="159"/>
      <c r="C919" s="159"/>
      <c r="D919" s="159"/>
      <c r="E919" s="161"/>
      <c r="F919" s="162"/>
      <c r="G919" s="311"/>
      <c r="H919" s="312"/>
      <c r="I919" s="163"/>
    </row>
    <row r="920" spans="1:9" ht="15.75" x14ac:dyDescent="0.25">
      <c r="A920" s="160"/>
      <c r="B920" s="159"/>
      <c r="C920" s="159"/>
      <c r="D920" s="159"/>
      <c r="E920" s="161"/>
      <c r="F920" s="162"/>
      <c r="G920" s="311"/>
      <c r="H920" s="312"/>
      <c r="I920" s="163"/>
    </row>
    <row r="921" spans="1:9" ht="15.75" x14ac:dyDescent="0.25">
      <c r="A921" s="160"/>
      <c r="B921" s="159"/>
      <c r="C921" s="159"/>
      <c r="D921" s="159"/>
      <c r="E921" s="161"/>
      <c r="F921" s="162"/>
      <c r="G921" s="311"/>
      <c r="H921" s="312"/>
      <c r="I921" s="163"/>
    </row>
    <row r="922" spans="1:9" ht="15.75" x14ac:dyDescent="0.25">
      <c r="A922" s="160"/>
      <c r="B922" s="159"/>
      <c r="C922" s="159"/>
      <c r="D922" s="159"/>
      <c r="E922" s="161"/>
      <c r="F922" s="162"/>
      <c r="G922" s="311"/>
      <c r="H922" s="312"/>
      <c r="I922" s="163"/>
    </row>
    <row r="923" spans="1:9" ht="15.75" x14ac:dyDescent="0.25">
      <c r="A923" s="160"/>
      <c r="B923" s="159"/>
      <c r="C923" s="159"/>
      <c r="D923" s="159"/>
      <c r="E923" s="161"/>
      <c r="F923" s="162"/>
      <c r="G923" s="311"/>
      <c r="H923" s="312"/>
      <c r="I923" s="163"/>
    </row>
    <row r="924" spans="1:9" ht="15.75" x14ac:dyDescent="0.25">
      <c r="A924" s="160"/>
      <c r="B924" s="159"/>
      <c r="C924" s="159"/>
      <c r="D924" s="159"/>
      <c r="E924" s="161"/>
      <c r="F924" s="162"/>
      <c r="G924" s="311"/>
      <c r="H924" s="312"/>
      <c r="I924" s="163"/>
    </row>
    <row r="925" spans="1:9" ht="15.75" x14ac:dyDescent="0.25">
      <c r="A925" s="160"/>
      <c r="B925" s="159"/>
      <c r="C925" s="159"/>
      <c r="D925" s="159"/>
      <c r="E925" s="161"/>
      <c r="F925" s="162"/>
      <c r="G925" s="311"/>
      <c r="H925" s="312"/>
      <c r="I925" s="163"/>
    </row>
    <row r="926" spans="1:9" ht="15.75" x14ac:dyDescent="0.25">
      <c r="A926" s="160"/>
      <c r="B926" s="159"/>
      <c r="C926" s="159"/>
      <c r="D926" s="159"/>
      <c r="E926" s="161"/>
      <c r="F926" s="162"/>
      <c r="G926" s="311"/>
      <c r="H926" s="312"/>
      <c r="I926" s="163"/>
    </row>
    <row r="927" spans="1:9" ht="15.75" x14ac:dyDescent="0.25">
      <c r="A927" s="160"/>
      <c r="B927" s="159"/>
      <c r="C927" s="159"/>
      <c r="D927" s="159"/>
      <c r="E927" s="161"/>
      <c r="F927" s="162"/>
      <c r="G927" s="311"/>
      <c r="H927" s="312"/>
      <c r="I927" s="163"/>
    </row>
    <row r="928" spans="1:9" ht="15.75" x14ac:dyDescent="0.25">
      <c r="A928" s="160"/>
      <c r="B928" s="159"/>
      <c r="C928" s="159"/>
      <c r="D928" s="159"/>
      <c r="E928" s="161"/>
      <c r="F928" s="162"/>
      <c r="G928" s="311"/>
      <c r="H928" s="312"/>
      <c r="I928" s="163"/>
    </row>
    <row r="929" spans="1:9" ht="15.75" x14ac:dyDescent="0.25">
      <c r="A929" s="160"/>
      <c r="B929" s="159"/>
      <c r="C929" s="159"/>
      <c r="D929" s="159"/>
      <c r="E929" s="161"/>
      <c r="F929" s="162"/>
      <c r="G929" s="311"/>
      <c r="H929" s="312"/>
      <c r="I929" s="163"/>
    </row>
    <row r="930" spans="1:9" ht="15.75" x14ac:dyDescent="0.25">
      <c r="A930" s="160"/>
      <c r="B930" s="159"/>
      <c r="C930" s="159"/>
      <c r="D930" s="159"/>
      <c r="E930" s="161"/>
      <c r="F930" s="162"/>
      <c r="G930" s="311"/>
      <c r="H930" s="312"/>
      <c r="I930" s="163"/>
    </row>
    <row r="931" spans="1:9" ht="15.75" x14ac:dyDescent="0.25">
      <c r="A931" s="160"/>
      <c r="B931" s="159"/>
      <c r="C931" s="159"/>
      <c r="D931" s="159"/>
      <c r="E931" s="161"/>
      <c r="F931" s="162"/>
      <c r="G931" s="311"/>
      <c r="H931" s="312"/>
      <c r="I931" s="163"/>
    </row>
    <row r="932" spans="1:9" ht="15.75" x14ac:dyDescent="0.25">
      <c r="A932" s="160"/>
      <c r="B932" s="159"/>
      <c r="C932" s="159"/>
      <c r="D932" s="159"/>
      <c r="E932" s="161"/>
      <c r="F932" s="162"/>
      <c r="G932" s="311"/>
      <c r="H932" s="312"/>
      <c r="I932" s="163"/>
    </row>
    <row r="933" spans="1:9" ht="15.75" x14ac:dyDescent="0.25">
      <c r="A933" s="160"/>
      <c r="B933" s="159"/>
      <c r="C933" s="159"/>
      <c r="D933" s="159"/>
      <c r="E933" s="161"/>
      <c r="F933" s="162"/>
      <c r="G933" s="311"/>
      <c r="H933" s="312"/>
      <c r="I933" s="163"/>
    </row>
    <row r="934" spans="1:9" ht="15.75" x14ac:dyDescent="0.25">
      <c r="A934" s="160"/>
      <c r="B934" s="159"/>
      <c r="C934" s="159"/>
      <c r="D934" s="159"/>
      <c r="E934" s="161"/>
      <c r="F934" s="162"/>
      <c r="G934" s="311"/>
      <c r="H934" s="312"/>
      <c r="I934" s="163"/>
    </row>
    <row r="935" spans="1:9" ht="15.75" x14ac:dyDescent="0.25">
      <c r="A935" s="160"/>
      <c r="B935" s="159"/>
      <c r="C935" s="159"/>
      <c r="D935" s="159"/>
      <c r="E935" s="161"/>
      <c r="F935" s="162"/>
      <c r="G935" s="311"/>
      <c r="H935" s="312"/>
      <c r="I935" s="163"/>
    </row>
    <row r="936" spans="1:9" ht="15.75" x14ac:dyDescent="0.25">
      <c r="A936" s="160"/>
      <c r="B936" s="159"/>
      <c r="C936" s="159"/>
      <c r="D936" s="159"/>
      <c r="E936" s="161"/>
      <c r="F936" s="162"/>
      <c r="G936" s="311"/>
      <c r="H936" s="312"/>
      <c r="I936" s="163"/>
    </row>
    <row r="937" spans="1:9" ht="15.75" x14ac:dyDescent="0.25">
      <c r="A937" s="160"/>
      <c r="B937" s="159"/>
      <c r="C937" s="159"/>
      <c r="D937" s="159"/>
      <c r="E937" s="161"/>
      <c r="F937" s="162"/>
      <c r="G937" s="311"/>
      <c r="H937" s="312"/>
      <c r="I937" s="163"/>
    </row>
    <row r="938" spans="1:9" ht="15.75" x14ac:dyDescent="0.25">
      <c r="A938" s="160"/>
      <c r="B938" s="159"/>
      <c r="C938" s="159"/>
      <c r="D938" s="159"/>
      <c r="E938" s="161"/>
      <c r="F938" s="162"/>
      <c r="G938" s="311"/>
      <c r="H938" s="312"/>
      <c r="I938" s="163"/>
    </row>
    <row r="939" spans="1:9" ht="15.75" x14ac:dyDescent="0.25">
      <c r="A939" s="160"/>
      <c r="B939" s="159"/>
      <c r="C939" s="159"/>
      <c r="D939" s="159"/>
      <c r="E939" s="161"/>
      <c r="F939" s="162"/>
      <c r="G939" s="311"/>
      <c r="H939" s="312"/>
      <c r="I939" s="163"/>
    </row>
    <row r="940" spans="1:9" ht="15.75" x14ac:dyDescent="0.25">
      <c r="A940" s="160"/>
      <c r="B940" s="159"/>
      <c r="C940" s="159"/>
      <c r="D940" s="159"/>
      <c r="E940" s="161"/>
      <c r="F940" s="162"/>
      <c r="G940" s="311"/>
      <c r="H940" s="312"/>
      <c r="I940" s="163"/>
    </row>
    <row r="941" spans="1:9" ht="15.75" x14ac:dyDescent="0.25">
      <c r="A941" s="160"/>
      <c r="B941" s="159"/>
      <c r="C941" s="159"/>
      <c r="D941" s="159"/>
      <c r="E941" s="161"/>
      <c r="F941" s="162"/>
      <c r="G941" s="311"/>
      <c r="H941" s="312"/>
      <c r="I941" s="163"/>
    </row>
    <row r="942" spans="1:9" ht="15.75" x14ac:dyDescent="0.25">
      <c r="A942" s="160"/>
      <c r="B942" s="159"/>
      <c r="C942" s="159"/>
      <c r="D942" s="159"/>
      <c r="E942" s="161"/>
      <c r="F942" s="162"/>
      <c r="G942" s="311"/>
      <c r="H942" s="312"/>
      <c r="I942" s="163"/>
    </row>
    <row r="943" spans="1:9" ht="15.75" x14ac:dyDescent="0.25">
      <c r="A943" s="160"/>
      <c r="B943" s="159"/>
      <c r="C943" s="159"/>
      <c r="D943" s="159"/>
      <c r="E943" s="161"/>
      <c r="F943" s="162"/>
      <c r="G943" s="311"/>
      <c r="H943" s="312"/>
      <c r="I943" s="163"/>
    </row>
    <row r="944" spans="1:9" ht="15.75" x14ac:dyDescent="0.25">
      <c r="A944" s="160"/>
      <c r="B944" s="159"/>
      <c r="C944" s="159"/>
      <c r="D944" s="159"/>
      <c r="E944" s="161"/>
      <c r="F944" s="162"/>
      <c r="G944" s="311"/>
      <c r="H944" s="312"/>
      <c r="I944" s="163"/>
    </row>
    <row r="945" spans="1:9" ht="15.75" x14ac:dyDescent="0.25">
      <c r="A945" s="160"/>
      <c r="B945" s="159"/>
      <c r="C945" s="159"/>
      <c r="D945" s="159"/>
      <c r="E945" s="161"/>
      <c r="F945" s="162"/>
      <c r="G945" s="311"/>
      <c r="H945" s="312"/>
      <c r="I945" s="163"/>
    </row>
    <row r="946" spans="1:9" ht="15.75" x14ac:dyDescent="0.25">
      <c r="A946" s="160"/>
      <c r="B946" s="159"/>
      <c r="C946" s="159"/>
      <c r="D946" s="159"/>
      <c r="E946" s="161"/>
      <c r="F946" s="162"/>
      <c r="G946" s="311"/>
      <c r="H946" s="312"/>
      <c r="I946" s="163"/>
    </row>
    <row r="947" spans="1:9" ht="15.75" x14ac:dyDescent="0.25">
      <c r="A947" s="160"/>
      <c r="B947" s="159"/>
      <c r="C947" s="159"/>
      <c r="D947" s="159"/>
      <c r="E947" s="161"/>
      <c r="F947" s="162"/>
      <c r="G947" s="311"/>
      <c r="H947" s="312"/>
      <c r="I947" s="163"/>
    </row>
    <row r="948" spans="1:9" ht="15.75" x14ac:dyDescent="0.25">
      <c r="A948" s="160"/>
      <c r="B948" s="159"/>
      <c r="C948" s="159"/>
      <c r="D948" s="159"/>
      <c r="E948" s="161"/>
      <c r="F948" s="162"/>
      <c r="G948" s="311"/>
      <c r="H948" s="312"/>
      <c r="I948" s="163"/>
    </row>
    <row r="949" spans="1:9" ht="15.75" x14ac:dyDescent="0.25">
      <c r="A949" s="160"/>
      <c r="B949" s="159"/>
      <c r="C949" s="159"/>
      <c r="D949" s="159"/>
      <c r="E949" s="161"/>
      <c r="F949" s="162"/>
      <c r="G949" s="311"/>
      <c r="H949" s="312"/>
      <c r="I949" s="163"/>
    </row>
    <row r="950" spans="1:9" ht="15.75" x14ac:dyDescent="0.25">
      <c r="A950" s="160"/>
      <c r="B950" s="159"/>
      <c r="C950" s="159"/>
      <c r="D950" s="159"/>
      <c r="E950" s="161"/>
      <c r="F950" s="162"/>
      <c r="G950" s="311"/>
      <c r="H950" s="312"/>
      <c r="I950" s="163"/>
    </row>
    <row r="951" spans="1:9" ht="15.75" x14ac:dyDescent="0.25">
      <c r="A951" s="160"/>
      <c r="B951" s="159"/>
      <c r="C951" s="159"/>
      <c r="D951" s="159"/>
      <c r="E951" s="161"/>
      <c r="F951" s="162"/>
      <c r="G951" s="311"/>
      <c r="H951" s="312"/>
      <c r="I951" s="163"/>
    </row>
    <row r="952" spans="1:9" ht="15.75" x14ac:dyDescent="0.25">
      <c r="A952" s="160"/>
      <c r="B952" s="159"/>
      <c r="C952" s="159"/>
      <c r="D952" s="159"/>
      <c r="E952" s="161"/>
      <c r="F952" s="162"/>
      <c r="G952" s="311"/>
      <c r="H952" s="312"/>
      <c r="I952" s="163"/>
    </row>
    <row r="953" spans="1:9" ht="15.75" x14ac:dyDescent="0.25">
      <c r="A953" s="160"/>
      <c r="B953" s="159"/>
      <c r="C953" s="159"/>
      <c r="D953" s="159"/>
      <c r="E953" s="161"/>
      <c r="F953" s="162"/>
      <c r="G953" s="311"/>
      <c r="H953" s="312"/>
      <c r="I953" s="163"/>
    </row>
    <row r="954" spans="1:9" ht="15.75" x14ac:dyDescent="0.25">
      <c r="A954" s="160"/>
      <c r="B954" s="159"/>
      <c r="C954" s="159"/>
      <c r="D954" s="159"/>
      <c r="E954" s="161"/>
      <c r="F954" s="162"/>
      <c r="G954" s="311"/>
      <c r="H954" s="312"/>
      <c r="I954" s="163"/>
    </row>
    <row r="955" spans="1:9" ht="15.75" x14ac:dyDescent="0.25">
      <c r="A955" s="160"/>
      <c r="B955" s="159"/>
      <c r="C955" s="159"/>
      <c r="D955" s="159"/>
      <c r="E955" s="161"/>
      <c r="F955" s="162"/>
      <c r="G955" s="311"/>
      <c r="H955" s="312"/>
      <c r="I955" s="163"/>
    </row>
    <row r="956" spans="1:9" ht="15.75" x14ac:dyDescent="0.25">
      <c r="A956" s="160"/>
      <c r="B956" s="159"/>
      <c r="C956" s="159"/>
      <c r="D956" s="159"/>
      <c r="E956" s="161"/>
      <c r="F956" s="162"/>
      <c r="G956" s="311"/>
      <c r="H956" s="312"/>
      <c r="I956" s="163"/>
    </row>
    <row r="957" spans="1:9" ht="15.75" x14ac:dyDescent="0.25">
      <c r="A957" s="160"/>
      <c r="B957" s="159"/>
      <c r="C957" s="159"/>
      <c r="D957" s="159"/>
      <c r="E957" s="161"/>
      <c r="F957" s="162"/>
      <c r="G957" s="311"/>
      <c r="H957" s="312"/>
      <c r="I957" s="163"/>
    </row>
    <row r="958" spans="1:9" ht="15.75" x14ac:dyDescent="0.25">
      <c r="A958" s="160"/>
      <c r="B958" s="159"/>
      <c r="C958" s="159"/>
      <c r="D958" s="159"/>
      <c r="E958" s="161"/>
      <c r="F958" s="162"/>
      <c r="G958" s="311"/>
      <c r="H958" s="312"/>
      <c r="I958" s="163"/>
    </row>
    <row r="959" spans="1:9" ht="15.75" x14ac:dyDescent="0.25">
      <c r="A959" s="160"/>
      <c r="B959" s="159"/>
      <c r="C959" s="159"/>
      <c r="D959" s="159"/>
      <c r="E959" s="161"/>
      <c r="F959" s="162"/>
      <c r="G959" s="311"/>
      <c r="H959" s="312"/>
      <c r="I959" s="163"/>
    </row>
    <row r="960" spans="1:9" ht="15.75" x14ac:dyDescent="0.25">
      <c r="A960" s="160"/>
      <c r="B960" s="159"/>
      <c r="C960" s="159"/>
      <c r="D960" s="159"/>
      <c r="E960" s="161"/>
      <c r="F960" s="162"/>
      <c r="G960" s="311"/>
      <c r="H960" s="312"/>
      <c r="I960" s="163"/>
    </row>
    <row r="961" spans="1:9" ht="15.75" x14ac:dyDescent="0.25">
      <c r="A961" s="160"/>
      <c r="B961" s="159"/>
      <c r="C961" s="159"/>
      <c r="D961" s="159"/>
      <c r="E961" s="161"/>
      <c r="F961" s="162"/>
      <c r="G961" s="311"/>
      <c r="H961" s="312"/>
      <c r="I961" s="163"/>
    </row>
    <row r="962" spans="1:9" ht="15.75" x14ac:dyDescent="0.25">
      <c r="A962" s="160"/>
      <c r="B962" s="159"/>
      <c r="C962" s="159"/>
      <c r="D962" s="159"/>
      <c r="E962" s="161"/>
      <c r="F962" s="162"/>
      <c r="G962" s="311"/>
      <c r="H962" s="312"/>
      <c r="I962" s="163"/>
    </row>
    <row r="963" spans="1:9" ht="15.75" x14ac:dyDescent="0.25">
      <c r="A963" s="160"/>
      <c r="B963" s="159"/>
      <c r="C963" s="159"/>
      <c r="D963" s="159"/>
      <c r="E963" s="161"/>
      <c r="F963" s="162"/>
      <c r="G963" s="311"/>
      <c r="H963" s="312"/>
      <c r="I963" s="163"/>
    </row>
    <row r="964" spans="1:9" ht="15.75" x14ac:dyDescent="0.25">
      <c r="A964" s="160"/>
      <c r="B964" s="159"/>
      <c r="C964" s="159"/>
      <c r="D964" s="159"/>
      <c r="E964" s="161"/>
      <c r="F964" s="162"/>
      <c r="G964" s="311"/>
      <c r="H964" s="312"/>
      <c r="I964" s="163"/>
    </row>
    <row r="965" spans="1:9" ht="15.75" x14ac:dyDescent="0.25">
      <c r="A965" s="160"/>
      <c r="B965" s="159"/>
      <c r="C965" s="159"/>
      <c r="D965" s="159"/>
      <c r="E965" s="161"/>
      <c r="F965" s="162"/>
      <c r="G965" s="311"/>
      <c r="H965" s="312"/>
      <c r="I965" s="163"/>
    </row>
    <row r="966" spans="1:9" ht="15.75" x14ac:dyDescent="0.25">
      <c r="A966" s="160"/>
      <c r="B966" s="159"/>
      <c r="C966" s="159"/>
      <c r="D966" s="159"/>
      <c r="E966" s="161"/>
      <c r="F966" s="162"/>
      <c r="G966" s="311"/>
      <c r="H966" s="312"/>
      <c r="I966" s="163"/>
    </row>
    <row r="967" spans="1:9" ht="15.75" x14ac:dyDescent="0.25">
      <c r="A967" s="160"/>
      <c r="B967" s="159"/>
      <c r="C967" s="159"/>
      <c r="D967" s="159"/>
      <c r="E967" s="161"/>
      <c r="F967" s="162"/>
      <c r="G967" s="311"/>
      <c r="H967" s="312"/>
      <c r="I967" s="163"/>
    </row>
    <row r="968" spans="1:9" ht="15.75" x14ac:dyDescent="0.25">
      <c r="A968" s="160"/>
      <c r="B968" s="159"/>
      <c r="C968" s="159"/>
      <c r="D968" s="159"/>
      <c r="E968" s="161"/>
      <c r="F968" s="162"/>
      <c r="G968" s="311"/>
      <c r="H968" s="312"/>
      <c r="I968" s="163"/>
    </row>
    <row r="969" spans="1:9" ht="15.75" x14ac:dyDescent="0.25">
      <c r="A969" s="160"/>
      <c r="B969" s="159"/>
      <c r="C969" s="159"/>
      <c r="D969" s="159"/>
      <c r="E969" s="161"/>
      <c r="F969" s="162"/>
      <c r="G969" s="311"/>
      <c r="H969" s="312"/>
      <c r="I969" s="163"/>
    </row>
    <row r="970" spans="1:9" ht="15.75" x14ac:dyDescent="0.25">
      <c r="A970" s="160"/>
      <c r="B970" s="159"/>
      <c r="C970" s="159"/>
      <c r="D970" s="159"/>
      <c r="E970" s="161"/>
      <c r="F970" s="162"/>
      <c r="G970" s="311"/>
      <c r="H970" s="312"/>
      <c r="I970" s="163"/>
    </row>
    <row r="971" spans="1:9" ht="15.75" x14ac:dyDescent="0.25">
      <c r="A971" s="160"/>
      <c r="B971" s="159"/>
      <c r="C971" s="159"/>
      <c r="D971" s="159"/>
      <c r="E971" s="161"/>
      <c r="F971" s="162"/>
      <c r="G971" s="311"/>
      <c r="H971" s="312"/>
      <c r="I971" s="163"/>
    </row>
    <row r="972" spans="1:9" ht="15.75" x14ac:dyDescent="0.25">
      <c r="A972" s="160"/>
      <c r="B972" s="159"/>
      <c r="C972" s="159"/>
      <c r="D972" s="159"/>
      <c r="E972" s="161"/>
      <c r="F972" s="162"/>
      <c r="G972" s="311"/>
      <c r="H972" s="312"/>
      <c r="I972" s="163"/>
    </row>
    <row r="973" spans="1:9" ht="15.75" x14ac:dyDescent="0.25">
      <c r="A973" s="160"/>
      <c r="B973" s="159"/>
      <c r="C973" s="159"/>
      <c r="D973" s="159"/>
      <c r="E973" s="161"/>
      <c r="F973" s="162"/>
      <c r="G973" s="311"/>
      <c r="H973" s="312"/>
      <c r="I973" s="163"/>
    </row>
    <row r="974" spans="1:9" ht="15.75" x14ac:dyDescent="0.25">
      <c r="A974" s="160"/>
      <c r="B974" s="159"/>
      <c r="C974" s="159"/>
      <c r="D974" s="159"/>
      <c r="E974" s="161"/>
      <c r="F974" s="162"/>
      <c r="G974" s="311"/>
      <c r="H974" s="312"/>
      <c r="I974" s="163"/>
    </row>
    <row r="975" spans="1:9" ht="15.75" x14ac:dyDescent="0.25">
      <c r="A975" s="160"/>
      <c r="B975" s="159"/>
      <c r="C975" s="159"/>
      <c r="D975" s="159"/>
      <c r="E975" s="161"/>
      <c r="F975" s="162"/>
      <c r="G975" s="311"/>
      <c r="H975" s="312"/>
      <c r="I975" s="163"/>
    </row>
    <row r="976" spans="1:9" ht="15.75" x14ac:dyDescent="0.25">
      <c r="A976" s="160"/>
      <c r="B976" s="159"/>
      <c r="C976" s="159"/>
      <c r="D976" s="159"/>
      <c r="E976" s="161"/>
      <c r="F976" s="162"/>
      <c r="G976" s="311"/>
      <c r="H976" s="312"/>
      <c r="I976" s="163"/>
    </row>
    <row r="977" spans="1:9" ht="15.75" x14ac:dyDescent="0.25">
      <c r="A977" s="160"/>
      <c r="B977" s="159"/>
      <c r="C977" s="159"/>
      <c r="D977" s="159"/>
      <c r="E977" s="161"/>
      <c r="F977" s="162"/>
      <c r="G977" s="311"/>
      <c r="H977" s="312"/>
      <c r="I977" s="163"/>
    </row>
    <row r="978" spans="1:9" ht="15.75" x14ac:dyDescent="0.25">
      <c r="A978" s="160"/>
      <c r="B978" s="159"/>
      <c r="C978" s="159"/>
      <c r="D978" s="159"/>
      <c r="E978" s="161"/>
      <c r="F978" s="162"/>
      <c r="G978" s="311"/>
      <c r="H978" s="312"/>
      <c r="I978" s="163"/>
    </row>
    <row r="979" spans="1:9" ht="15.75" x14ac:dyDescent="0.25">
      <c r="A979" s="160"/>
      <c r="B979" s="159"/>
      <c r="C979" s="159"/>
      <c r="D979" s="159"/>
      <c r="E979" s="161"/>
      <c r="F979" s="162"/>
      <c r="G979" s="311"/>
      <c r="H979" s="312"/>
      <c r="I979" s="163"/>
    </row>
    <row r="980" spans="1:9" ht="15.75" x14ac:dyDescent="0.25">
      <c r="A980" s="160"/>
      <c r="B980" s="159"/>
      <c r="C980" s="159"/>
      <c r="D980" s="159"/>
      <c r="E980" s="161"/>
      <c r="F980" s="162"/>
      <c r="G980" s="311"/>
      <c r="H980" s="312"/>
      <c r="I980" s="163"/>
    </row>
    <row r="981" spans="1:9" ht="15.75" x14ac:dyDescent="0.25">
      <c r="A981" s="160"/>
      <c r="B981" s="159"/>
      <c r="C981" s="159"/>
      <c r="D981" s="159"/>
      <c r="E981" s="161"/>
      <c r="F981" s="162"/>
      <c r="G981" s="311"/>
      <c r="H981" s="312"/>
      <c r="I981" s="163"/>
    </row>
    <row r="982" spans="1:9" ht="15.75" x14ac:dyDescent="0.25">
      <c r="A982" s="160"/>
      <c r="B982" s="159"/>
      <c r="C982" s="159"/>
      <c r="D982" s="159"/>
      <c r="E982" s="161"/>
      <c r="F982" s="162"/>
      <c r="G982" s="311"/>
      <c r="H982" s="312"/>
      <c r="I982" s="163"/>
    </row>
    <row r="983" spans="1:9" ht="15.75" x14ac:dyDescent="0.25">
      <c r="A983" s="160"/>
      <c r="B983" s="159"/>
      <c r="C983" s="159"/>
      <c r="D983" s="159"/>
      <c r="E983" s="161"/>
      <c r="F983" s="162"/>
      <c r="G983" s="311"/>
      <c r="H983" s="312"/>
      <c r="I983" s="163"/>
    </row>
    <row r="984" spans="1:9" ht="15.75" x14ac:dyDescent="0.25">
      <c r="A984" s="160"/>
      <c r="B984" s="159"/>
      <c r="C984" s="159"/>
      <c r="D984" s="159"/>
      <c r="E984" s="161"/>
      <c r="F984" s="162"/>
      <c r="G984" s="311"/>
      <c r="H984" s="312"/>
      <c r="I984" s="163"/>
    </row>
    <row r="985" spans="1:9" ht="15.75" x14ac:dyDescent="0.25">
      <c r="A985" s="160"/>
      <c r="B985" s="159"/>
      <c r="C985" s="159"/>
      <c r="D985" s="159"/>
      <c r="E985" s="161"/>
      <c r="F985" s="162"/>
      <c r="G985" s="311"/>
      <c r="H985" s="312"/>
      <c r="I985" s="163"/>
    </row>
    <row r="986" spans="1:9" ht="15.75" x14ac:dyDescent="0.25">
      <c r="A986" s="160"/>
      <c r="B986" s="159"/>
      <c r="C986" s="159"/>
      <c r="D986" s="159"/>
      <c r="E986" s="161"/>
      <c r="F986" s="162"/>
      <c r="G986" s="311"/>
      <c r="H986" s="312"/>
      <c r="I986" s="163"/>
    </row>
    <row r="987" spans="1:9" ht="15.75" x14ac:dyDescent="0.25">
      <c r="A987" s="160"/>
      <c r="B987" s="159"/>
      <c r="C987" s="159"/>
      <c r="D987" s="159"/>
      <c r="E987" s="161"/>
      <c r="F987" s="162"/>
      <c r="G987" s="311"/>
      <c r="H987" s="312"/>
      <c r="I987" s="163"/>
    </row>
    <row r="988" spans="1:9" ht="15.75" x14ac:dyDescent="0.25">
      <c r="A988" s="160"/>
      <c r="B988" s="159"/>
      <c r="C988" s="159"/>
      <c r="D988" s="159"/>
      <c r="E988" s="161"/>
      <c r="F988" s="162"/>
      <c r="G988" s="311"/>
      <c r="H988" s="312"/>
      <c r="I988" s="163"/>
    </row>
    <row r="989" spans="1:9" ht="15.75" x14ac:dyDescent="0.25">
      <c r="A989" s="160"/>
      <c r="B989" s="159"/>
      <c r="C989" s="159"/>
      <c r="D989" s="159"/>
      <c r="E989" s="161"/>
      <c r="F989" s="162"/>
      <c r="G989" s="311"/>
      <c r="H989" s="312"/>
      <c r="I989" s="163"/>
    </row>
    <row r="990" spans="1:9" ht="15.75" x14ac:dyDescent="0.25">
      <c r="A990" s="160"/>
      <c r="B990" s="159"/>
      <c r="C990" s="159"/>
      <c r="D990" s="159"/>
      <c r="E990" s="161"/>
      <c r="F990" s="162"/>
      <c r="G990" s="311"/>
      <c r="H990" s="312"/>
      <c r="I990" s="163"/>
    </row>
    <row r="991" spans="1:9" ht="15.75" x14ac:dyDescent="0.25">
      <c r="A991" s="160"/>
      <c r="B991" s="159"/>
      <c r="C991" s="159"/>
      <c r="D991" s="159"/>
      <c r="E991" s="161"/>
      <c r="F991" s="162"/>
      <c r="G991" s="311"/>
      <c r="H991" s="312"/>
      <c r="I991" s="163"/>
    </row>
    <row r="992" spans="1:9" ht="15.75" x14ac:dyDescent="0.25">
      <c r="A992" s="160"/>
      <c r="B992" s="159"/>
      <c r="C992" s="159"/>
      <c r="D992" s="159"/>
      <c r="E992" s="161"/>
      <c r="F992" s="162"/>
      <c r="G992" s="311"/>
      <c r="H992" s="312"/>
      <c r="I992" s="163"/>
    </row>
    <row r="993" spans="1:9" ht="15.75" x14ac:dyDescent="0.25">
      <c r="A993" s="160"/>
      <c r="B993" s="159"/>
      <c r="C993" s="159"/>
      <c r="D993" s="159"/>
      <c r="E993" s="161"/>
      <c r="F993" s="162"/>
      <c r="G993" s="311"/>
      <c r="H993" s="312"/>
      <c r="I993" s="163"/>
    </row>
    <row r="994" spans="1:9" ht="15.75" x14ac:dyDescent="0.25">
      <c r="A994" s="160"/>
      <c r="B994" s="159"/>
      <c r="C994" s="159"/>
      <c r="D994" s="159"/>
      <c r="E994" s="161"/>
      <c r="F994" s="162"/>
      <c r="G994" s="311"/>
      <c r="H994" s="312"/>
      <c r="I994" s="163"/>
    </row>
    <row r="995" spans="1:9" ht="15.75" x14ac:dyDescent="0.25">
      <c r="A995" s="160"/>
      <c r="B995" s="159"/>
      <c r="C995" s="159"/>
      <c r="D995" s="159"/>
      <c r="E995" s="161"/>
      <c r="F995" s="162"/>
      <c r="G995" s="311"/>
      <c r="H995" s="312"/>
      <c r="I995" s="163"/>
    </row>
    <row r="996" spans="1:9" ht="15.75" x14ac:dyDescent="0.25">
      <c r="A996" s="160"/>
      <c r="B996" s="159"/>
      <c r="C996" s="159"/>
      <c r="D996" s="159"/>
      <c r="E996" s="161"/>
      <c r="F996" s="162"/>
      <c r="G996" s="311"/>
      <c r="H996" s="312"/>
      <c r="I996" s="163"/>
    </row>
    <row r="997" spans="1:9" ht="15.75" x14ac:dyDescent="0.25">
      <c r="A997" s="160"/>
      <c r="B997" s="159"/>
      <c r="C997" s="159"/>
      <c r="D997" s="159"/>
      <c r="E997" s="161"/>
      <c r="F997" s="162"/>
      <c r="G997" s="311"/>
      <c r="H997" s="312"/>
      <c r="I997" s="163"/>
    </row>
    <row r="998" spans="1:9" ht="15.75" x14ac:dyDescent="0.25">
      <c r="A998" s="160"/>
      <c r="B998" s="159"/>
      <c r="C998" s="159"/>
      <c r="D998" s="159"/>
      <c r="E998" s="161"/>
      <c r="F998" s="162"/>
      <c r="G998" s="311"/>
      <c r="H998" s="312"/>
      <c r="I998" s="163"/>
    </row>
    <row r="999" spans="1:9" ht="15.75" x14ac:dyDescent="0.25">
      <c r="A999" s="160"/>
      <c r="B999" s="159"/>
      <c r="C999" s="159"/>
      <c r="D999" s="159"/>
      <c r="E999" s="161"/>
      <c r="F999" s="162"/>
      <c r="G999" s="311"/>
      <c r="H999" s="312"/>
      <c r="I999" s="163"/>
    </row>
    <row r="1000" spans="1:9" ht="15.75" x14ac:dyDescent="0.25">
      <c r="A1000" s="160"/>
      <c r="B1000" s="159"/>
      <c r="C1000" s="159"/>
      <c r="D1000" s="159"/>
      <c r="E1000" s="161"/>
      <c r="F1000" s="162"/>
      <c r="G1000" s="311"/>
      <c r="H1000" s="312"/>
      <c r="I1000" s="163"/>
    </row>
    <row r="1001" spans="1:9" ht="15.75" x14ac:dyDescent="0.25">
      <c r="A1001" s="160"/>
      <c r="B1001" s="159"/>
      <c r="C1001" s="159"/>
      <c r="D1001" s="159"/>
      <c r="E1001" s="161"/>
      <c r="F1001" s="162"/>
      <c r="G1001" s="311"/>
      <c r="H1001" s="312"/>
      <c r="I1001" s="163"/>
    </row>
    <row r="1002" spans="1:9" ht="15.75" x14ac:dyDescent="0.25">
      <c r="A1002" s="160"/>
      <c r="B1002" s="159"/>
      <c r="C1002" s="159"/>
      <c r="D1002" s="159"/>
      <c r="E1002" s="161"/>
      <c r="F1002" s="162"/>
      <c r="G1002" s="311"/>
      <c r="H1002" s="312"/>
      <c r="I1002" s="163"/>
    </row>
    <row r="1003" spans="1:9" ht="15.75" x14ac:dyDescent="0.25">
      <c r="A1003" s="160"/>
      <c r="B1003" s="159"/>
      <c r="C1003" s="159"/>
      <c r="D1003" s="159"/>
      <c r="E1003" s="161"/>
      <c r="F1003" s="162"/>
      <c r="G1003" s="311"/>
      <c r="H1003" s="312"/>
      <c r="I1003" s="163"/>
    </row>
    <row r="1004" spans="1:9" ht="15.75" x14ac:dyDescent="0.25">
      <c r="A1004" s="160"/>
      <c r="B1004" s="159"/>
      <c r="C1004" s="159"/>
      <c r="D1004" s="159"/>
      <c r="E1004" s="161"/>
      <c r="F1004" s="162"/>
      <c r="G1004" s="311"/>
      <c r="H1004" s="312"/>
      <c r="I1004" s="163"/>
    </row>
    <row r="1005" spans="1:9" ht="15.75" x14ac:dyDescent="0.25">
      <c r="A1005" s="160"/>
      <c r="B1005" s="159"/>
      <c r="C1005" s="159"/>
      <c r="D1005" s="159"/>
      <c r="E1005" s="161"/>
      <c r="F1005" s="162"/>
      <c r="G1005" s="311"/>
      <c r="H1005" s="312"/>
      <c r="I1005" s="163"/>
    </row>
    <row r="1006" spans="1:9" ht="15.75" x14ac:dyDescent="0.25">
      <c r="A1006" s="160"/>
      <c r="B1006" s="159"/>
      <c r="C1006" s="159"/>
      <c r="D1006" s="159"/>
      <c r="E1006" s="161"/>
      <c r="F1006" s="162"/>
      <c r="G1006" s="311"/>
      <c r="H1006" s="312"/>
      <c r="I1006" s="163"/>
    </row>
    <row r="1007" spans="1:9" ht="15.75" x14ac:dyDescent="0.25">
      <c r="A1007" s="160"/>
      <c r="B1007" s="159"/>
      <c r="C1007" s="159"/>
      <c r="D1007" s="159"/>
      <c r="E1007" s="161"/>
      <c r="F1007" s="162"/>
      <c r="G1007" s="311"/>
      <c r="H1007" s="312"/>
      <c r="I1007" s="163"/>
    </row>
    <row r="1008" spans="1:9" ht="15.75" x14ac:dyDescent="0.25">
      <c r="A1008" s="160"/>
      <c r="B1008" s="159"/>
      <c r="C1008" s="159"/>
      <c r="D1008" s="159"/>
      <c r="E1008" s="161"/>
      <c r="F1008" s="162"/>
      <c r="G1008" s="311"/>
      <c r="H1008" s="312"/>
      <c r="I1008" s="163"/>
    </row>
    <row r="1009" spans="1:9" ht="15.75" x14ac:dyDescent="0.25">
      <c r="A1009" s="160"/>
      <c r="B1009" s="159"/>
      <c r="C1009" s="159"/>
      <c r="D1009" s="159"/>
      <c r="E1009" s="161"/>
      <c r="F1009" s="162"/>
      <c r="G1009" s="311"/>
      <c r="H1009" s="312"/>
      <c r="I1009" s="163"/>
    </row>
    <row r="1010" spans="1:9" ht="15.75" x14ac:dyDescent="0.25">
      <c r="A1010" s="160"/>
      <c r="B1010" s="159"/>
      <c r="C1010" s="159"/>
      <c r="D1010" s="159"/>
      <c r="E1010" s="161"/>
      <c r="F1010" s="162"/>
      <c r="G1010" s="311"/>
      <c r="H1010" s="312"/>
      <c r="I1010" s="163"/>
    </row>
    <row r="1011" spans="1:9" ht="15.75" x14ac:dyDescent="0.25">
      <c r="A1011" s="160"/>
      <c r="B1011" s="159"/>
      <c r="C1011" s="159"/>
      <c r="D1011" s="159"/>
      <c r="E1011" s="161"/>
      <c r="F1011" s="162"/>
      <c r="G1011" s="311"/>
      <c r="H1011" s="312"/>
      <c r="I1011" s="163"/>
    </row>
    <row r="1012" spans="1:9" ht="15.75" x14ac:dyDescent="0.25">
      <c r="A1012" s="160"/>
      <c r="B1012" s="159"/>
      <c r="C1012" s="159"/>
      <c r="D1012" s="159"/>
      <c r="E1012" s="161"/>
      <c r="F1012" s="162"/>
      <c r="G1012" s="311"/>
      <c r="H1012" s="312"/>
      <c r="I1012" s="163"/>
    </row>
    <row r="1013" spans="1:9" ht="15.75" x14ac:dyDescent="0.25">
      <c r="A1013" s="160"/>
      <c r="B1013" s="159"/>
      <c r="C1013" s="159"/>
      <c r="D1013" s="159"/>
      <c r="E1013" s="161"/>
      <c r="F1013" s="162"/>
      <c r="G1013" s="311"/>
      <c r="H1013" s="312"/>
      <c r="I1013" s="163"/>
    </row>
    <row r="1014" spans="1:9" ht="15.75" x14ac:dyDescent="0.25">
      <c r="A1014" s="160"/>
      <c r="B1014" s="159"/>
      <c r="C1014" s="159"/>
      <c r="D1014" s="159"/>
      <c r="E1014" s="161"/>
      <c r="F1014" s="162"/>
      <c r="G1014" s="311"/>
      <c r="H1014" s="312"/>
      <c r="I1014" s="163"/>
    </row>
    <row r="1015" spans="1:9" ht="15.75" x14ac:dyDescent="0.25">
      <c r="A1015" s="160"/>
      <c r="B1015" s="159"/>
      <c r="C1015" s="159"/>
      <c r="D1015" s="159"/>
      <c r="E1015" s="161"/>
      <c r="F1015" s="162"/>
      <c r="G1015" s="311"/>
      <c r="H1015" s="312"/>
      <c r="I1015" s="163"/>
    </row>
    <row r="1016" spans="1:9" ht="15.75" x14ac:dyDescent="0.25">
      <c r="A1016" s="160"/>
      <c r="B1016" s="159"/>
      <c r="C1016" s="159"/>
      <c r="D1016" s="159"/>
      <c r="E1016" s="161"/>
      <c r="F1016" s="162"/>
      <c r="G1016" s="311"/>
      <c r="H1016" s="312"/>
      <c r="I1016" s="163"/>
    </row>
    <row r="1017" spans="1:9" ht="15.75" x14ac:dyDescent="0.25">
      <c r="A1017" s="160"/>
      <c r="B1017" s="159"/>
      <c r="C1017" s="159"/>
      <c r="D1017" s="159"/>
      <c r="E1017" s="161"/>
      <c r="F1017" s="162"/>
      <c r="G1017" s="311"/>
      <c r="H1017" s="312"/>
      <c r="I1017" s="163"/>
    </row>
    <row r="1018" spans="1:9" ht="15.75" x14ac:dyDescent="0.25">
      <c r="A1018" s="160"/>
      <c r="B1018" s="159"/>
      <c r="C1018" s="159"/>
      <c r="D1018" s="159"/>
      <c r="E1018" s="161"/>
      <c r="F1018" s="162"/>
      <c r="G1018" s="311"/>
      <c r="H1018" s="312"/>
      <c r="I1018" s="163"/>
    </row>
    <row r="1019" spans="1:9" ht="15.75" x14ac:dyDescent="0.25">
      <c r="A1019" s="160"/>
      <c r="B1019" s="159"/>
      <c r="C1019" s="159"/>
      <c r="D1019" s="159"/>
      <c r="E1019" s="161"/>
      <c r="F1019" s="162"/>
      <c r="G1019" s="311"/>
      <c r="H1019" s="312"/>
      <c r="I1019" s="163"/>
    </row>
    <row r="1020" spans="1:9" ht="15.75" x14ac:dyDescent="0.25">
      <c r="A1020" s="160"/>
      <c r="B1020" s="159"/>
      <c r="C1020" s="159"/>
      <c r="D1020" s="159"/>
      <c r="E1020" s="161"/>
      <c r="F1020" s="162"/>
      <c r="G1020" s="311"/>
      <c r="H1020" s="312"/>
      <c r="I1020" s="163"/>
    </row>
    <row r="1021" spans="1:9" ht="15.75" x14ac:dyDescent="0.25">
      <c r="A1021" s="160"/>
      <c r="B1021" s="159"/>
      <c r="C1021" s="159"/>
      <c r="D1021" s="159"/>
      <c r="E1021" s="161"/>
      <c r="F1021" s="162"/>
      <c r="G1021" s="311"/>
      <c r="H1021" s="312"/>
      <c r="I1021" s="163"/>
    </row>
    <row r="1022" spans="1:9" ht="15.75" x14ac:dyDescent="0.25">
      <c r="A1022" s="160"/>
      <c r="B1022" s="159"/>
      <c r="C1022" s="159"/>
      <c r="D1022" s="159"/>
      <c r="E1022" s="161"/>
      <c r="F1022" s="162"/>
      <c r="G1022" s="311"/>
      <c r="H1022" s="312"/>
      <c r="I1022" s="163"/>
    </row>
    <row r="1023" spans="1:9" ht="13.5" customHeight="1" x14ac:dyDescent="0.25">
      <c r="A1023" s="160"/>
      <c r="B1023" s="159"/>
      <c r="C1023" s="159"/>
      <c r="D1023" s="159"/>
      <c r="E1023" s="161"/>
      <c r="F1023" s="162"/>
      <c r="G1023" s="311"/>
      <c r="H1023" s="312"/>
      <c r="I1023" s="163"/>
    </row>
    <row r="1024" spans="1:9" ht="15.75" x14ac:dyDescent="0.25">
      <c r="A1024" s="160"/>
      <c r="B1024" s="159"/>
      <c r="C1024" s="159"/>
      <c r="D1024" s="159"/>
      <c r="E1024" s="161"/>
      <c r="F1024" s="162"/>
      <c r="G1024" s="311"/>
      <c r="H1024" s="312"/>
      <c r="I1024" s="163"/>
    </row>
    <row r="1025" spans="1:9" ht="15.75" x14ac:dyDescent="0.25">
      <c r="A1025" s="160"/>
      <c r="B1025" s="159"/>
      <c r="C1025" s="159"/>
      <c r="D1025" s="159"/>
      <c r="E1025" s="161"/>
      <c r="F1025" s="162"/>
      <c r="G1025" s="311"/>
      <c r="H1025" s="312"/>
      <c r="I1025" s="163"/>
    </row>
    <row r="1026" spans="1:9" ht="15.75" x14ac:dyDescent="0.25">
      <c r="A1026" s="160"/>
      <c r="B1026" s="159"/>
      <c r="C1026" s="159"/>
      <c r="D1026" s="159"/>
      <c r="E1026" s="161"/>
      <c r="F1026" s="162"/>
      <c r="G1026" s="311"/>
      <c r="H1026" s="312"/>
      <c r="I1026" s="163"/>
    </row>
    <row r="1027" spans="1:9" ht="15.75" x14ac:dyDescent="0.25">
      <c r="A1027" s="160"/>
      <c r="B1027" s="159"/>
      <c r="C1027" s="159"/>
      <c r="D1027" s="159"/>
      <c r="E1027" s="161"/>
      <c r="F1027" s="162"/>
      <c r="G1027" s="311"/>
      <c r="H1027" s="312"/>
      <c r="I1027" s="163"/>
    </row>
    <row r="1028" spans="1:9" ht="15.75" x14ac:dyDescent="0.25">
      <c r="A1028" s="160"/>
      <c r="B1028" s="159"/>
      <c r="C1028" s="159"/>
      <c r="D1028" s="159"/>
      <c r="E1028" s="161"/>
      <c r="F1028" s="162"/>
      <c r="G1028" s="311"/>
      <c r="H1028" s="312"/>
      <c r="I1028" s="163"/>
    </row>
    <row r="1029" spans="1:9" ht="15.75" x14ac:dyDescent="0.25">
      <c r="A1029" s="160"/>
      <c r="B1029" s="159"/>
      <c r="C1029" s="159"/>
      <c r="D1029" s="159"/>
      <c r="E1029" s="161"/>
      <c r="F1029" s="162"/>
      <c r="G1029" s="311"/>
      <c r="H1029" s="312"/>
      <c r="I1029" s="163"/>
    </row>
    <row r="1030" spans="1:9" ht="15.75" x14ac:dyDescent="0.25">
      <c r="A1030" s="160"/>
      <c r="B1030" s="159"/>
      <c r="C1030" s="159"/>
      <c r="D1030" s="159"/>
      <c r="E1030" s="161"/>
      <c r="F1030" s="162"/>
      <c r="G1030" s="311"/>
      <c r="H1030" s="312"/>
      <c r="I1030" s="163"/>
    </row>
    <row r="1031" spans="1:9" ht="15.75" x14ac:dyDescent="0.25">
      <c r="A1031" s="160"/>
      <c r="B1031" s="159"/>
      <c r="C1031" s="159"/>
      <c r="D1031" s="159"/>
      <c r="E1031" s="164"/>
      <c r="F1031" s="162"/>
      <c r="G1031" s="311"/>
      <c r="H1031" s="312"/>
      <c r="I1031" s="163"/>
    </row>
    <row r="1032" spans="1:9" ht="15.75" x14ac:dyDescent="0.25">
      <c r="A1032" s="160"/>
      <c r="B1032" s="159"/>
      <c r="C1032" s="159"/>
      <c r="D1032" s="159"/>
      <c r="E1032" s="161"/>
      <c r="F1032" s="162"/>
      <c r="G1032" s="311"/>
      <c r="H1032" s="312"/>
      <c r="I1032" s="163"/>
    </row>
    <row r="1033" spans="1:9" ht="15.75" x14ac:dyDescent="0.25">
      <c r="A1033" s="160"/>
      <c r="B1033" s="159"/>
      <c r="C1033" s="159"/>
      <c r="D1033" s="159"/>
      <c r="E1033" s="161"/>
      <c r="F1033" s="162"/>
      <c r="G1033" s="311"/>
      <c r="H1033" s="312"/>
      <c r="I1033" s="163"/>
    </row>
    <row r="1034" spans="1:9" ht="15.75" x14ac:dyDescent="0.25">
      <c r="A1034" s="160"/>
      <c r="B1034" s="159"/>
      <c r="C1034" s="159"/>
      <c r="D1034" s="159"/>
      <c r="E1034" s="161"/>
      <c r="F1034" s="162"/>
      <c r="G1034" s="311"/>
      <c r="H1034" s="312"/>
      <c r="I1034" s="163"/>
    </row>
    <row r="1035" spans="1:9" ht="15.75" x14ac:dyDescent="0.25">
      <c r="A1035" s="160"/>
      <c r="B1035" s="159"/>
      <c r="C1035" s="159"/>
      <c r="D1035" s="159"/>
      <c r="E1035" s="161"/>
      <c r="F1035" s="162"/>
      <c r="G1035" s="311"/>
      <c r="H1035" s="312"/>
      <c r="I1035" s="163"/>
    </row>
    <row r="1036" spans="1:9" ht="15.75" x14ac:dyDescent="0.25">
      <c r="A1036" s="160"/>
      <c r="B1036" s="159"/>
      <c r="C1036" s="159"/>
      <c r="D1036" s="159"/>
      <c r="E1036" s="161"/>
      <c r="F1036" s="162"/>
      <c r="G1036" s="311"/>
      <c r="H1036" s="312"/>
      <c r="I1036" s="163"/>
    </row>
    <row r="1037" spans="1:9" ht="15.75" x14ac:dyDescent="0.25">
      <c r="A1037" s="160"/>
      <c r="B1037" s="159"/>
      <c r="C1037" s="159"/>
      <c r="D1037" s="159"/>
      <c r="E1037" s="161"/>
      <c r="F1037" s="162"/>
      <c r="G1037" s="311"/>
      <c r="H1037" s="312"/>
      <c r="I1037" s="163"/>
    </row>
    <row r="1038" spans="1:9" ht="15.75" x14ac:dyDescent="0.25">
      <c r="A1038" s="160"/>
      <c r="B1038" s="159"/>
      <c r="C1038" s="159"/>
      <c r="D1038" s="159"/>
      <c r="E1038" s="161"/>
      <c r="F1038" s="162"/>
      <c r="G1038" s="311"/>
      <c r="H1038" s="312"/>
      <c r="I1038" s="163"/>
    </row>
    <row r="1039" spans="1:9" ht="15.75" x14ac:dyDescent="0.25">
      <c r="A1039" s="160"/>
      <c r="B1039" s="159"/>
      <c r="C1039" s="159"/>
      <c r="D1039" s="159"/>
      <c r="E1039" s="161"/>
      <c r="F1039" s="162"/>
      <c r="G1039" s="311"/>
      <c r="H1039" s="312"/>
      <c r="I1039" s="163"/>
    </row>
    <row r="1040" spans="1:9" ht="15.75" x14ac:dyDescent="0.25">
      <c r="A1040" s="160"/>
      <c r="B1040" s="159"/>
      <c r="C1040" s="159"/>
      <c r="D1040" s="159"/>
      <c r="E1040" s="161"/>
      <c r="F1040" s="162"/>
      <c r="G1040" s="311"/>
      <c r="H1040" s="312"/>
      <c r="I1040" s="163"/>
    </row>
    <row r="1041" spans="1:9" ht="15.75" x14ac:dyDescent="0.25">
      <c r="A1041" s="160"/>
      <c r="B1041" s="159"/>
      <c r="C1041" s="159"/>
      <c r="D1041" s="159"/>
      <c r="E1041" s="161"/>
      <c r="F1041" s="162"/>
      <c r="G1041" s="311"/>
      <c r="H1041" s="312"/>
      <c r="I1041" s="163"/>
    </row>
    <row r="1042" spans="1:9" ht="15.75" x14ac:dyDescent="0.25">
      <c r="A1042" s="160"/>
      <c r="B1042" s="159"/>
      <c r="C1042" s="159"/>
      <c r="D1042" s="159"/>
      <c r="E1042" s="161"/>
      <c r="F1042" s="162"/>
      <c r="G1042" s="311"/>
      <c r="H1042" s="312"/>
      <c r="I1042" s="163"/>
    </row>
    <row r="1043" spans="1:9" ht="15.75" x14ac:dyDescent="0.25">
      <c r="A1043" s="160"/>
      <c r="B1043" s="159"/>
      <c r="C1043" s="159"/>
      <c r="D1043" s="159"/>
      <c r="E1043" s="161"/>
      <c r="F1043" s="162"/>
      <c r="G1043" s="311"/>
      <c r="H1043" s="312"/>
      <c r="I1043" s="163"/>
    </row>
    <row r="1044" spans="1:9" ht="15.75" x14ac:dyDescent="0.25">
      <c r="A1044" s="160"/>
      <c r="B1044" s="159"/>
      <c r="C1044" s="159"/>
      <c r="D1044" s="159"/>
      <c r="E1044" s="161"/>
      <c r="F1044" s="162"/>
      <c r="G1044" s="311"/>
      <c r="H1044" s="312"/>
      <c r="I1044" s="163"/>
    </row>
    <row r="1045" spans="1:9" ht="15.75" x14ac:dyDescent="0.25">
      <c r="A1045" s="160"/>
      <c r="B1045" s="159"/>
      <c r="C1045" s="159"/>
      <c r="D1045" s="159"/>
      <c r="E1045" s="161"/>
      <c r="F1045" s="162"/>
      <c r="G1045" s="311"/>
      <c r="H1045" s="312"/>
      <c r="I1045" s="163"/>
    </row>
    <row r="1046" spans="1:9" ht="15.75" x14ac:dyDescent="0.25">
      <c r="A1046" s="160"/>
      <c r="B1046" s="159"/>
      <c r="C1046" s="159"/>
      <c r="D1046" s="159"/>
      <c r="E1046" s="161"/>
      <c r="F1046" s="162"/>
      <c r="G1046" s="311"/>
      <c r="H1046" s="312"/>
      <c r="I1046" s="163"/>
    </row>
    <row r="1047" spans="1:9" ht="15.75" x14ac:dyDescent="0.25">
      <c r="A1047" s="160"/>
      <c r="B1047" s="159"/>
      <c r="C1047" s="159"/>
      <c r="D1047" s="159"/>
      <c r="E1047" s="161"/>
      <c r="F1047" s="162"/>
      <c r="G1047" s="311"/>
      <c r="H1047" s="312"/>
      <c r="I1047" s="163"/>
    </row>
    <row r="1048" spans="1:9" ht="15.75" x14ac:dyDescent="0.25">
      <c r="A1048" s="160"/>
      <c r="B1048" s="159"/>
      <c r="C1048" s="159"/>
      <c r="D1048" s="159"/>
      <c r="E1048" s="161"/>
      <c r="F1048" s="162"/>
      <c r="G1048" s="311"/>
      <c r="H1048" s="312"/>
      <c r="I1048" s="163"/>
    </row>
    <row r="1049" spans="1:9" ht="15.75" x14ac:dyDescent="0.25">
      <c r="A1049" s="160"/>
      <c r="B1049" s="159"/>
      <c r="C1049" s="159"/>
      <c r="D1049" s="159"/>
      <c r="E1049" s="161"/>
      <c r="F1049" s="162"/>
      <c r="G1049" s="311"/>
      <c r="H1049" s="312"/>
      <c r="I1049" s="163"/>
    </row>
    <row r="1050" spans="1:9" ht="15.75" x14ac:dyDescent="0.25">
      <c r="A1050" s="160"/>
      <c r="B1050" s="159"/>
      <c r="C1050" s="159"/>
      <c r="D1050" s="159"/>
      <c r="E1050" s="161"/>
      <c r="F1050" s="162"/>
      <c r="G1050" s="311"/>
      <c r="H1050" s="312"/>
      <c r="I1050" s="163"/>
    </row>
    <row r="1051" spans="1:9" ht="15.75" x14ac:dyDescent="0.25">
      <c r="A1051" s="160"/>
      <c r="B1051" s="159"/>
      <c r="C1051" s="159"/>
      <c r="D1051" s="159"/>
      <c r="E1051" s="161"/>
      <c r="F1051" s="162"/>
      <c r="G1051" s="311"/>
      <c r="H1051" s="312"/>
      <c r="I1051" s="163"/>
    </row>
    <row r="1052" spans="1:9" ht="15.75" x14ac:dyDescent="0.25">
      <c r="A1052" s="160"/>
      <c r="B1052" s="159"/>
      <c r="C1052" s="159"/>
      <c r="D1052" s="159"/>
      <c r="E1052" s="161"/>
      <c r="F1052" s="162"/>
      <c r="G1052" s="311"/>
      <c r="H1052" s="312"/>
      <c r="I1052" s="163"/>
    </row>
    <row r="1053" spans="1:9" ht="15.75" x14ac:dyDescent="0.25">
      <c r="A1053" s="160"/>
      <c r="B1053" s="159"/>
      <c r="C1053" s="159"/>
      <c r="D1053" s="159"/>
      <c r="E1053" s="161"/>
      <c r="F1053" s="162"/>
      <c r="G1053" s="311"/>
      <c r="H1053" s="312"/>
      <c r="I1053" s="163"/>
    </row>
    <row r="1054" spans="1:9" ht="15.75" x14ac:dyDescent="0.25">
      <c r="A1054" s="160"/>
      <c r="B1054" s="159"/>
      <c r="C1054" s="159"/>
      <c r="D1054" s="159"/>
      <c r="E1054" s="161"/>
      <c r="F1054" s="162"/>
      <c r="G1054" s="311"/>
      <c r="H1054" s="312"/>
      <c r="I1054" s="163"/>
    </row>
    <row r="1055" spans="1:9" ht="15.75" x14ac:dyDescent="0.25">
      <c r="A1055" s="160"/>
      <c r="B1055" s="159"/>
      <c r="C1055" s="159"/>
      <c r="D1055" s="159"/>
      <c r="E1055" s="161"/>
      <c r="F1055" s="162"/>
      <c r="G1055" s="311"/>
      <c r="H1055" s="312"/>
      <c r="I1055" s="163"/>
    </row>
    <row r="1056" spans="1:9" ht="15.75" x14ac:dyDescent="0.25">
      <c r="A1056" s="160"/>
      <c r="B1056" s="159"/>
      <c r="C1056" s="159"/>
      <c r="D1056" s="159"/>
      <c r="E1056" s="161"/>
      <c r="F1056" s="162"/>
      <c r="G1056" s="311"/>
      <c r="H1056" s="312"/>
      <c r="I1056" s="163"/>
    </row>
    <row r="1057" spans="1:9" ht="15.75" x14ac:dyDescent="0.25">
      <c r="A1057" s="160"/>
      <c r="B1057" s="159"/>
      <c r="C1057" s="159"/>
      <c r="D1057" s="159"/>
      <c r="E1057" s="161"/>
      <c r="F1057" s="162"/>
      <c r="G1057" s="311"/>
      <c r="H1057" s="312"/>
      <c r="I1057" s="163"/>
    </row>
    <row r="1058" spans="1:9" ht="15.75" x14ac:dyDescent="0.25">
      <c r="A1058" s="160"/>
      <c r="B1058" s="159"/>
      <c r="C1058" s="159"/>
      <c r="D1058" s="159"/>
      <c r="E1058" s="161"/>
      <c r="F1058" s="162"/>
      <c r="G1058" s="311"/>
      <c r="H1058" s="312"/>
      <c r="I1058" s="163"/>
    </row>
    <row r="1059" spans="1:9" ht="15.75" x14ac:dyDescent="0.25">
      <c r="A1059" s="160"/>
      <c r="B1059" s="159"/>
      <c r="C1059" s="159"/>
      <c r="D1059" s="159"/>
      <c r="E1059" s="161"/>
      <c r="F1059" s="162"/>
      <c r="G1059" s="311"/>
      <c r="H1059" s="312"/>
      <c r="I1059" s="163"/>
    </row>
    <row r="1060" spans="1:9" ht="15.75" x14ac:dyDescent="0.25">
      <c r="A1060" s="160"/>
      <c r="B1060" s="159"/>
      <c r="C1060" s="159"/>
      <c r="D1060" s="159"/>
      <c r="E1060" s="161"/>
      <c r="F1060" s="162"/>
      <c r="G1060" s="311"/>
      <c r="H1060" s="312"/>
      <c r="I1060" s="163"/>
    </row>
    <row r="1061" spans="1:9" ht="15.75" x14ac:dyDescent="0.25">
      <c r="A1061" s="160"/>
      <c r="B1061" s="159"/>
      <c r="C1061" s="159"/>
      <c r="D1061" s="159"/>
      <c r="E1061" s="161"/>
      <c r="F1061" s="162"/>
      <c r="G1061" s="311"/>
      <c r="H1061" s="312"/>
      <c r="I1061" s="163"/>
    </row>
    <row r="1062" spans="1:9" ht="15.75" x14ac:dyDescent="0.25">
      <c r="A1062" s="160"/>
      <c r="B1062" s="159"/>
      <c r="C1062" s="159"/>
      <c r="D1062" s="159"/>
      <c r="E1062" s="161"/>
      <c r="F1062" s="162"/>
      <c r="G1062" s="311"/>
      <c r="H1062" s="312"/>
      <c r="I1062" s="163"/>
    </row>
    <row r="1063" spans="1:9" ht="15.75" x14ac:dyDescent="0.25">
      <c r="A1063" s="160"/>
      <c r="B1063" s="159"/>
      <c r="C1063" s="159"/>
      <c r="D1063" s="159"/>
      <c r="E1063" s="161"/>
      <c r="F1063" s="162"/>
      <c r="G1063" s="311"/>
      <c r="H1063" s="312"/>
      <c r="I1063" s="163"/>
    </row>
    <row r="1064" spans="1:9" ht="15.75" x14ac:dyDescent="0.25">
      <c r="A1064" s="160"/>
      <c r="B1064" s="159"/>
      <c r="C1064" s="159"/>
      <c r="D1064" s="159"/>
      <c r="E1064" s="161"/>
      <c r="F1064" s="162"/>
      <c r="G1064" s="311"/>
      <c r="H1064" s="312"/>
      <c r="I1064" s="163"/>
    </row>
    <row r="1065" spans="1:9" ht="15.75" x14ac:dyDescent="0.25">
      <c r="A1065" s="160"/>
      <c r="B1065" s="159"/>
      <c r="C1065" s="159"/>
      <c r="D1065" s="159"/>
      <c r="E1065" s="161"/>
      <c r="F1065" s="162"/>
      <c r="G1065" s="311"/>
      <c r="H1065" s="312"/>
      <c r="I1065" s="163"/>
    </row>
    <row r="1066" spans="1:9" ht="15.75" x14ac:dyDescent="0.25">
      <c r="A1066" s="160"/>
      <c r="B1066" s="159"/>
      <c r="C1066" s="159"/>
      <c r="D1066" s="159"/>
      <c r="E1066" s="161"/>
      <c r="F1066" s="162"/>
      <c r="G1066" s="311"/>
      <c r="H1066" s="312"/>
      <c r="I1066" s="163"/>
    </row>
    <row r="1067" spans="1:9" ht="15.75" x14ac:dyDescent="0.25">
      <c r="A1067" s="160"/>
      <c r="B1067" s="159"/>
      <c r="C1067" s="159"/>
      <c r="D1067" s="159"/>
      <c r="E1067" s="161"/>
      <c r="F1067" s="162"/>
      <c r="G1067" s="311"/>
      <c r="H1067" s="312"/>
      <c r="I1067" s="163"/>
    </row>
    <row r="1068" spans="1:9" ht="15.75" x14ac:dyDescent="0.25">
      <c r="A1068" s="160"/>
      <c r="B1068" s="159"/>
      <c r="C1068" s="159"/>
      <c r="D1068" s="159"/>
      <c r="E1068" s="161"/>
      <c r="F1068" s="162"/>
      <c r="G1068" s="311"/>
      <c r="H1068" s="312"/>
      <c r="I1068" s="163"/>
    </row>
    <row r="1069" spans="1:9" ht="15.75" x14ac:dyDescent="0.25">
      <c r="A1069" s="160"/>
      <c r="B1069" s="159"/>
      <c r="C1069" s="159"/>
      <c r="D1069" s="159"/>
      <c r="E1069" s="161"/>
      <c r="F1069" s="162"/>
      <c r="G1069" s="311"/>
      <c r="H1069" s="312"/>
      <c r="I1069" s="163"/>
    </row>
    <row r="1070" spans="1:9" ht="15.75" x14ac:dyDescent="0.25">
      <c r="A1070" s="160"/>
      <c r="B1070" s="159"/>
      <c r="C1070" s="159"/>
      <c r="D1070" s="159"/>
      <c r="E1070" s="161"/>
      <c r="F1070" s="162"/>
      <c r="G1070" s="311"/>
      <c r="H1070" s="312"/>
      <c r="I1070" s="163"/>
    </row>
    <row r="1071" spans="1:9" ht="15.75" x14ac:dyDescent="0.25">
      <c r="A1071" s="160"/>
      <c r="B1071" s="159"/>
      <c r="C1071" s="159"/>
      <c r="D1071" s="159"/>
      <c r="E1071" s="161"/>
      <c r="F1071" s="162"/>
      <c r="G1071" s="311"/>
      <c r="H1071" s="312"/>
      <c r="I1071" s="163"/>
    </row>
    <row r="1072" spans="1:9" ht="15.75" x14ac:dyDescent="0.25">
      <c r="A1072" s="160"/>
      <c r="B1072" s="159"/>
      <c r="C1072" s="159"/>
      <c r="D1072" s="159"/>
      <c r="E1072" s="161"/>
      <c r="F1072" s="162"/>
      <c r="G1072" s="311"/>
      <c r="H1072" s="312"/>
      <c r="I1072" s="163"/>
    </row>
    <row r="1073" spans="1:9" ht="15.75" x14ac:dyDescent="0.25">
      <c r="A1073" s="160"/>
      <c r="B1073" s="159"/>
      <c r="C1073" s="159"/>
      <c r="D1073" s="159"/>
      <c r="E1073" s="161"/>
      <c r="F1073" s="162"/>
      <c r="G1073" s="311"/>
      <c r="H1073" s="312"/>
      <c r="I1073" s="163"/>
    </row>
    <row r="1074" spans="1:9" ht="15.75" x14ac:dyDescent="0.25">
      <c r="A1074" s="160"/>
      <c r="B1074" s="159"/>
      <c r="C1074" s="159"/>
      <c r="D1074" s="159"/>
      <c r="E1074" s="161"/>
      <c r="F1074" s="162"/>
      <c r="G1074" s="311"/>
      <c r="H1074" s="312"/>
      <c r="I1074" s="163"/>
    </row>
    <row r="1075" spans="1:9" ht="15.75" x14ac:dyDescent="0.25">
      <c r="A1075" s="160"/>
      <c r="B1075" s="159"/>
      <c r="C1075" s="159"/>
      <c r="D1075" s="159"/>
      <c r="E1075" s="161"/>
      <c r="F1075" s="162"/>
      <c r="G1075" s="311"/>
      <c r="H1075" s="312"/>
      <c r="I1075" s="163"/>
    </row>
    <row r="1076" spans="1:9" ht="15.75" x14ac:dyDescent="0.25">
      <c r="A1076" s="160"/>
      <c r="B1076" s="159"/>
      <c r="C1076" s="159"/>
      <c r="D1076" s="159"/>
      <c r="E1076" s="161"/>
      <c r="F1076" s="162"/>
      <c r="G1076" s="311"/>
      <c r="H1076" s="312"/>
      <c r="I1076" s="163"/>
    </row>
    <row r="1077" spans="1:9" ht="15.75" x14ac:dyDescent="0.25">
      <c r="A1077" s="160"/>
      <c r="B1077" s="159"/>
      <c r="C1077" s="159"/>
      <c r="D1077" s="159"/>
      <c r="E1077" s="161"/>
      <c r="F1077" s="162"/>
      <c r="G1077" s="311"/>
      <c r="H1077" s="312"/>
      <c r="I1077" s="163"/>
    </row>
    <row r="1078" spans="1:9" ht="15.75" x14ac:dyDescent="0.25">
      <c r="A1078" s="160"/>
      <c r="B1078" s="159"/>
      <c r="C1078" s="159"/>
      <c r="D1078" s="159"/>
      <c r="E1078" s="161"/>
      <c r="F1078" s="162"/>
      <c r="G1078" s="311"/>
      <c r="H1078" s="312"/>
      <c r="I1078" s="163"/>
    </row>
    <row r="1079" spans="1:9" ht="15.75" x14ac:dyDescent="0.25">
      <c r="A1079" s="160"/>
      <c r="B1079" s="159"/>
      <c r="C1079" s="159"/>
      <c r="D1079" s="159"/>
      <c r="E1079" s="161"/>
      <c r="F1079" s="162"/>
      <c r="G1079" s="311"/>
      <c r="H1079" s="312"/>
      <c r="I1079" s="163"/>
    </row>
    <row r="1080" spans="1:9" ht="15.75" x14ac:dyDescent="0.25">
      <c r="A1080" s="160"/>
      <c r="B1080" s="159"/>
      <c r="C1080" s="159"/>
      <c r="D1080" s="159"/>
      <c r="E1080" s="161"/>
      <c r="F1080" s="162"/>
      <c r="G1080" s="311"/>
      <c r="H1080" s="312"/>
      <c r="I1080" s="163"/>
    </row>
    <row r="1081" spans="1:9" ht="15.75" x14ac:dyDescent="0.25">
      <c r="A1081" s="160"/>
      <c r="B1081" s="159"/>
      <c r="C1081" s="159"/>
      <c r="D1081" s="159"/>
      <c r="E1081" s="161"/>
      <c r="F1081" s="162"/>
      <c r="G1081" s="311"/>
      <c r="H1081" s="312"/>
      <c r="I1081" s="163"/>
    </row>
    <row r="1082" spans="1:9" ht="15.75" x14ac:dyDescent="0.25">
      <c r="A1082" s="160"/>
      <c r="B1082" s="159"/>
      <c r="C1082" s="159"/>
      <c r="D1082" s="159"/>
      <c r="E1082" s="161"/>
      <c r="F1082" s="162"/>
      <c r="G1082" s="311"/>
      <c r="H1082" s="312"/>
      <c r="I1082" s="163"/>
    </row>
    <row r="1083" spans="1:9" ht="15.75" x14ac:dyDescent="0.25">
      <c r="A1083" s="160"/>
      <c r="B1083" s="159"/>
      <c r="C1083" s="159"/>
      <c r="D1083" s="159"/>
      <c r="E1083" s="161"/>
      <c r="F1083" s="162"/>
      <c r="G1083" s="311"/>
      <c r="H1083" s="312"/>
      <c r="I1083" s="163"/>
    </row>
    <row r="1084" spans="1:9" ht="15.75" x14ac:dyDescent="0.25">
      <c r="A1084" s="160"/>
      <c r="B1084" s="159"/>
      <c r="C1084" s="159"/>
      <c r="D1084" s="159"/>
      <c r="E1084" s="161"/>
      <c r="F1084" s="162"/>
      <c r="G1084" s="311"/>
      <c r="H1084" s="312"/>
      <c r="I1084" s="163"/>
    </row>
    <row r="1085" spans="1:9" ht="15.75" x14ac:dyDescent="0.25">
      <c r="A1085" s="160"/>
      <c r="B1085" s="159"/>
      <c r="C1085" s="159"/>
      <c r="D1085" s="159"/>
      <c r="E1085" s="161"/>
      <c r="F1085" s="162"/>
      <c r="G1085" s="311"/>
      <c r="H1085" s="312"/>
      <c r="I1085" s="163"/>
    </row>
    <row r="1086" spans="1:9" ht="15.75" x14ac:dyDescent="0.25">
      <c r="A1086" s="160"/>
      <c r="B1086" s="159"/>
      <c r="C1086" s="159"/>
      <c r="D1086" s="159"/>
      <c r="E1086" s="161"/>
      <c r="F1086" s="162"/>
      <c r="G1086" s="311"/>
      <c r="H1086" s="312"/>
      <c r="I1086" s="163"/>
    </row>
    <row r="1087" spans="1:9" ht="15.75" x14ac:dyDescent="0.25">
      <c r="A1087" s="160"/>
      <c r="B1087" s="159"/>
      <c r="C1087" s="159"/>
      <c r="D1087" s="159"/>
      <c r="E1087" s="161"/>
      <c r="F1087" s="162"/>
      <c r="G1087" s="311"/>
      <c r="H1087" s="312"/>
      <c r="I1087" s="163"/>
    </row>
    <row r="1088" spans="1:9" ht="15.75" x14ac:dyDescent="0.25">
      <c r="A1088" s="160"/>
      <c r="B1088" s="159"/>
      <c r="C1088" s="159"/>
      <c r="D1088" s="159"/>
      <c r="E1088" s="161"/>
      <c r="F1088" s="162"/>
      <c r="G1088" s="311"/>
      <c r="H1088" s="312"/>
      <c r="I1088" s="163"/>
    </row>
    <row r="1089" spans="1:9" ht="15.75" x14ac:dyDescent="0.25">
      <c r="A1089" s="160"/>
      <c r="B1089" s="159"/>
      <c r="C1089" s="159"/>
      <c r="D1089" s="159"/>
      <c r="E1089" s="161"/>
      <c r="F1089" s="162"/>
      <c r="G1089" s="311"/>
      <c r="H1089" s="312"/>
      <c r="I1089" s="163"/>
    </row>
    <row r="1090" spans="1:9" ht="15.75" x14ac:dyDescent="0.25">
      <c r="A1090" s="160"/>
      <c r="B1090" s="159"/>
      <c r="C1090" s="159"/>
      <c r="D1090" s="159"/>
      <c r="E1090" s="161"/>
      <c r="F1090" s="162"/>
      <c r="G1090" s="311"/>
      <c r="H1090" s="312"/>
      <c r="I1090" s="163"/>
    </row>
    <row r="1091" spans="1:9" ht="15.75" x14ac:dyDescent="0.25">
      <c r="A1091" s="160"/>
      <c r="B1091" s="159"/>
      <c r="C1091" s="159"/>
      <c r="D1091" s="159"/>
      <c r="E1091" s="161"/>
      <c r="F1091" s="162"/>
      <c r="G1091" s="311"/>
      <c r="H1091" s="312"/>
      <c r="I1091" s="163"/>
    </row>
    <row r="1092" spans="1:9" ht="15.75" x14ac:dyDescent="0.25">
      <c r="A1092" s="160"/>
      <c r="B1092" s="159"/>
      <c r="C1092" s="159"/>
      <c r="D1092" s="159"/>
      <c r="E1092" s="161"/>
      <c r="F1092" s="162"/>
      <c r="G1092" s="311"/>
      <c r="H1092" s="312"/>
      <c r="I1092" s="163"/>
    </row>
    <row r="1093" spans="1:9" ht="15.75" x14ac:dyDescent="0.25">
      <c r="A1093" s="160"/>
      <c r="B1093" s="159"/>
      <c r="C1093" s="159"/>
      <c r="D1093" s="159"/>
      <c r="E1093" s="161"/>
      <c r="F1093" s="162"/>
      <c r="G1093" s="311"/>
      <c r="H1093" s="312"/>
      <c r="I1093" s="163"/>
    </row>
    <row r="1094" spans="1:9" ht="15.75" x14ac:dyDescent="0.25">
      <c r="A1094" s="160"/>
      <c r="B1094" s="159"/>
      <c r="C1094" s="159"/>
      <c r="D1094" s="159"/>
      <c r="E1094" s="161"/>
      <c r="F1094" s="162"/>
      <c r="G1094" s="311"/>
      <c r="H1094" s="312"/>
      <c r="I1094" s="163"/>
    </row>
    <row r="1095" spans="1:9" ht="15.75" x14ac:dyDescent="0.25">
      <c r="A1095" s="160"/>
      <c r="B1095" s="159"/>
      <c r="C1095" s="159"/>
      <c r="D1095" s="159"/>
      <c r="E1095" s="161"/>
      <c r="F1095" s="162"/>
      <c r="G1095" s="311"/>
      <c r="H1095" s="312"/>
      <c r="I1095" s="163"/>
    </row>
    <row r="1096" spans="1:9" ht="15.75" x14ac:dyDescent="0.25">
      <c r="A1096" s="160"/>
      <c r="B1096" s="159"/>
      <c r="C1096" s="159"/>
      <c r="D1096" s="159"/>
      <c r="E1096" s="161"/>
      <c r="F1096" s="162"/>
      <c r="G1096" s="311"/>
      <c r="H1096" s="312"/>
      <c r="I1096" s="163"/>
    </row>
    <row r="1097" spans="1:9" ht="15.75" x14ac:dyDescent="0.25">
      <c r="A1097" s="160"/>
      <c r="B1097" s="159"/>
      <c r="C1097" s="159"/>
      <c r="D1097" s="159"/>
      <c r="E1097" s="161"/>
      <c r="F1097" s="162"/>
      <c r="G1097" s="311"/>
      <c r="H1097" s="312"/>
      <c r="I1097" s="163"/>
    </row>
    <row r="1098" spans="1:9" ht="15.75" x14ac:dyDescent="0.25">
      <c r="A1098" s="160"/>
      <c r="B1098" s="159"/>
      <c r="C1098" s="159"/>
      <c r="D1098" s="159"/>
      <c r="E1098" s="161"/>
      <c r="F1098" s="162"/>
      <c r="G1098" s="311"/>
      <c r="H1098" s="312"/>
      <c r="I1098" s="163"/>
    </row>
    <row r="1099" spans="1:9" ht="15.75" x14ac:dyDescent="0.25">
      <c r="A1099" s="160"/>
      <c r="B1099" s="159"/>
      <c r="C1099" s="159"/>
      <c r="D1099" s="159"/>
      <c r="E1099" s="161"/>
      <c r="F1099" s="162"/>
      <c r="G1099" s="311"/>
      <c r="H1099" s="312"/>
      <c r="I1099" s="163"/>
    </row>
    <row r="1100" spans="1:9" ht="15.75" x14ac:dyDescent="0.25">
      <c r="A1100" s="160"/>
      <c r="B1100" s="159"/>
      <c r="C1100" s="159"/>
      <c r="D1100" s="159"/>
      <c r="E1100" s="161"/>
      <c r="F1100" s="162"/>
      <c r="G1100" s="311"/>
      <c r="H1100" s="312"/>
      <c r="I1100" s="163"/>
    </row>
    <row r="1101" spans="1:9" ht="15.75" x14ac:dyDescent="0.25">
      <c r="A1101" s="160"/>
      <c r="B1101" s="159"/>
      <c r="C1101" s="159"/>
      <c r="D1101" s="159"/>
      <c r="E1101" s="161"/>
      <c r="F1101" s="162"/>
      <c r="G1101" s="311"/>
      <c r="H1101" s="312"/>
      <c r="I1101" s="163"/>
    </row>
    <row r="1102" spans="1:9" ht="15.75" x14ac:dyDescent="0.25">
      <c r="A1102" s="160"/>
      <c r="B1102" s="159"/>
      <c r="C1102" s="159"/>
      <c r="D1102" s="159"/>
      <c r="E1102" s="161"/>
      <c r="F1102" s="162"/>
      <c r="G1102" s="311"/>
      <c r="H1102" s="312"/>
      <c r="I1102" s="163"/>
    </row>
    <row r="1103" spans="1:9" ht="15.75" x14ac:dyDescent="0.25">
      <c r="A1103" s="160"/>
      <c r="B1103" s="159"/>
      <c r="C1103" s="159"/>
      <c r="D1103" s="159"/>
      <c r="E1103" s="161"/>
      <c r="F1103" s="162"/>
      <c r="G1103" s="311"/>
      <c r="H1103" s="312"/>
      <c r="I1103" s="163"/>
    </row>
    <row r="1104" spans="1:9" ht="15.75" x14ac:dyDescent="0.25">
      <c r="A1104" s="160"/>
      <c r="B1104" s="159"/>
      <c r="C1104" s="159"/>
      <c r="D1104" s="159"/>
      <c r="E1104" s="161"/>
      <c r="F1104" s="162"/>
      <c r="G1104" s="311"/>
      <c r="H1104" s="312"/>
      <c r="I1104" s="163"/>
    </row>
    <row r="1105" spans="1:9" ht="15.75" x14ac:dyDescent="0.25">
      <c r="A1105" s="160"/>
      <c r="B1105" s="159"/>
      <c r="C1105" s="159"/>
      <c r="D1105" s="159"/>
      <c r="E1105" s="161"/>
      <c r="F1105" s="162"/>
      <c r="G1105" s="311"/>
      <c r="H1105" s="312"/>
      <c r="I1105" s="163"/>
    </row>
    <row r="1106" spans="1:9" ht="15.75" x14ac:dyDescent="0.25">
      <c r="A1106" s="160"/>
      <c r="B1106" s="159"/>
      <c r="C1106" s="159"/>
      <c r="D1106" s="159"/>
      <c r="E1106" s="161"/>
      <c r="F1106" s="162"/>
      <c r="G1106" s="311"/>
      <c r="H1106" s="312"/>
      <c r="I1106" s="163"/>
    </row>
    <row r="1107" spans="1:9" ht="15.75" x14ac:dyDescent="0.25">
      <c r="A1107" s="160"/>
      <c r="B1107" s="159"/>
      <c r="C1107" s="159"/>
      <c r="D1107" s="159"/>
      <c r="E1107" s="161"/>
      <c r="F1107" s="162"/>
      <c r="G1107" s="311"/>
      <c r="H1107" s="312"/>
      <c r="I1107" s="163"/>
    </row>
    <row r="1108" spans="1:9" ht="15.75" x14ac:dyDescent="0.25">
      <c r="A1108" s="160"/>
      <c r="B1108" s="159"/>
      <c r="C1108" s="159"/>
      <c r="D1108" s="159"/>
      <c r="E1108" s="161"/>
      <c r="F1108" s="162"/>
      <c r="G1108" s="311"/>
      <c r="H1108" s="312"/>
      <c r="I1108" s="163"/>
    </row>
    <row r="1109" spans="1:9" ht="15.75" x14ac:dyDescent="0.25">
      <c r="A1109" s="160"/>
      <c r="B1109" s="159"/>
      <c r="C1109" s="159"/>
      <c r="D1109" s="159"/>
      <c r="E1109" s="161"/>
      <c r="F1109" s="162"/>
      <c r="G1109" s="311"/>
      <c r="H1109" s="312"/>
      <c r="I1109" s="163"/>
    </row>
    <row r="1110" spans="1:9" ht="15.75" x14ac:dyDescent="0.25">
      <c r="A1110" s="160"/>
      <c r="B1110" s="159"/>
      <c r="C1110" s="159"/>
      <c r="D1110" s="159"/>
      <c r="E1110" s="161"/>
      <c r="F1110" s="162"/>
      <c r="G1110" s="311"/>
      <c r="H1110" s="312"/>
      <c r="I1110" s="163"/>
    </row>
    <row r="1111" spans="1:9" ht="15.75" x14ac:dyDescent="0.25">
      <c r="A1111" s="160"/>
      <c r="B1111" s="159"/>
      <c r="C1111" s="159"/>
      <c r="D1111" s="159"/>
      <c r="E1111" s="161"/>
      <c r="F1111" s="162"/>
      <c r="G1111" s="311"/>
      <c r="H1111" s="312"/>
      <c r="I1111" s="163"/>
    </row>
    <row r="1112" spans="1:9" ht="15.75" x14ac:dyDescent="0.25">
      <c r="A1112" s="160"/>
      <c r="B1112" s="159"/>
      <c r="C1112" s="159"/>
      <c r="D1112" s="159"/>
      <c r="E1112" s="161"/>
      <c r="F1112" s="162"/>
      <c r="G1112" s="311"/>
      <c r="H1112" s="312"/>
      <c r="I1112" s="163"/>
    </row>
    <row r="1113" spans="1:9" ht="15.75" x14ac:dyDescent="0.25">
      <c r="A1113" s="160"/>
      <c r="B1113" s="159"/>
      <c r="C1113" s="159"/>
      <c r="D1113" s="159"/>
      <c r="E1113" s="161"/>
      <c r="F1113" s="162"/>
      <c r="G1113" s="311"/>
      <c r="H1113" s="312"/>
      <c r="I1113" s="163"/>
    </row>
    <row r="1114" spans="1:9" ht="15.75" x14ac:dyDescent="0.25">
      <c r="A1114" s="160"/>
      <c r="B1114" s="159"/>
      <c r="C1114" s="159"/>
      <c r="D1114" s="159"/>
      <c r="E1114" s="161"/>
      <c r="F1114" s="162"/>
      <c r="G1114" s="311"/>
      <c r="H1114" s="312"/>
      <c r="I1114" s="163"/>
    </row>
    <row r="1115" spans="1:9" ht="15.75" x14ac:dyDescent="0.25">
      <c r="A1115" s="160"/>
      <c r="B1115" s="159"/>
      <c r="C1115" s="159"/>
      <c r="D1115" s="159"/>
      <c r="E1115" s="161"/>
      <c r="F1115" s="162"/>
      <c r="G1115" s="311"/>
      <c r="H1115" s="312"/>
      <c r="I1115" s="163"/>
    </row>
    <row r="1116" spans="1:9" ht="15.75" x14ac:dyDescent="0.25">
      <c r="A1116" s="160"/>
      <c r="B1116" s="159"/>
      <c r="C1116" s="159"/>
      <c r="D1116" s="159"/>
      <c r="E1116" s="161"/>
      <c r="F1116" s="162"/>
      <c r="G1116" s="311"/>
      <c r="H1116" s="312"/>
      <c r="I1116" s="163"/>
    </row>
    <row r="1117" spans="1:9" ht="15.75" x14ac:dyDescent="0.25">
      <c r="A1117" s="160"/>
      <c r="B1117" s="159"/>
      <c r="C1117" s="159"/>
      <c r="D1117" s="159"/>
      <c r="E1117" s="161"/>
      <c r="F1117" s="162"/>
      <c r="G1117" s="311"/>
      <c r="H1117" s="312"/>
      <c r="I1117" s="163"/>
    </row>
    <row r="1118" spans="1:9" ht="15.75" x14ac:dyDescent="0.25">
      <c r="A1118" s="160"/>
      <c r="B1118" s="159"/>
      <c r="C1118" s="159"/>
      <c r="D1118" s="159"/>
      <c r="E1118" s="161"/>
      <c r="F1118" s="162"/>
      <c r="G1118" s="311"/>
      <c r="H1118" s="312"/>
      <c r="I1118" s="163"/>
    </row>
    <row r="1119" spans="1:9" ht="15.75" x14ac:dyDescent="0.25">
      <c r="A1119" s="160"/>
      <c r="B1119" s="159"/>
      <c r="C1119" s="159"/>
      <c r="D1119" s="159"/>
      <c r="E1119" s="161"/>
      <c r="F1119" s="162"/>
      <c r="G1119" s="311"/>
      <c r="H1119" s="312"/>
      <c r="I1119" s="163"/>
    </row>
    <row r="1120" spans="1:9" ht="15.75" x14ac:dyDescent="0.25">
      <c r="A1120" s="160"/>
      <c r="B1120" s="159"/>
      <c r="C1120" s="159"/>
      <c r="D1120" s="159"/>
      <c r="E1120" s="161"/>
      <c r="F1120" s="162"/>
      <c r="G1120" s="311"/>
      <c r="H1120" s="312"/>
      <c r="I1120" s="163"/>
    </row>
    <row r="1121" spans="1:9" ht="15.75" x14ac:dyDescent="0.25">
      <c r="A1121" s="160"/>
      <c r="B1121" s="159"/>
      <c r="C1121" s="159"/>
      <c r="D1121" s="159"/>
      <c r="E1121" s="161"/>
      <c r="F1121" s="162"/>
      <c r="G1121" s="311"/>
      <c r="H1121" s="312"/>
      <c r="I1121" s="163"/>
    </row>
    <row r="1122" spans="1:9" ht="15.75" x14ac:dyDescent="0.25">
      <c r="A1122" s="160"/>
      <c r="B1122" s="159"/>
      <c r="C1122" s="159"/>
      <c r="D1122" s="159"/>
      <c r="E1122" s="161"/>
      <c r="F1122" s="162"/>
      <c r="G1122" s="311"/>
      <c r="H1122" s="312"/>
      <c r="I1122" s="163"/>
    </row>
    <row r="1123" spans="1:9" ht="15.75" x14ac:dyDescent="0.25">
      <c r="A1123" s="160"/>
      <c r="B1123" s="159"/>
      <c r="C1123" s="159"/>
      <c r="D1123" s="159"/>
      <c r="E1123" s="161"/>
      <c r="F1123" s="162"/>
      <c r="G1123" s="311"/>
      <c r="H1123" s="312"/>
      <c r="I1123" s="163"/>
    </row>
    <row r="1124" spans="1:9" ht="15.75" x14ac:dyDescent="0.25">
      <c r="A1124" s="160"/>
      <c r="B1124" s="159"/>
      <c r="C1124" s="159"/>
      <c r="D1124" s="159"/>
      <c r="E1124" s="161"/>
      <c r="F1124" s="162"/>
      <c r="G1124" s="311"/>
      <c r="H1124" s="312"/>
      <c r="I1124" s="163"/>
    </row>
    <row r="1125" spans="1:9" ht="15.75" x14ac:dyDescent="0.25">
      <c r="A1125" s="160"/>
      <c r="B1125" s="159"/>
      <c r="C1125" s="159"/>
      <c r="D1125" s="159"/>
      <c r="E1125" s="161"/>
      <c r="F1125" s="162"/>
      <c r="G1125" s="311"/>
      <c r="H1125" s="312"/>
      <c r="I1125" s="163"/>
    </row>
    <row r="1126" spans="1:9" ht="15.75" x14ac:dyDescent="0.25">
      <c r="A1126" s="160"/>
      <c r="B1126" s="159"/>
      <c r="C1126" s="159"/>
      <c r="D1126" s="159"/>
      <c r="E1126" s="161"/>
      <c r="F1126" s="162"/>
      <c r="G1126" s="311"/>
      <c r="H1126" s="312"/>
      <c r="I1126" s="163"/>
    </row>
    <row r="1127" spans="1:9" ht="15.75" x14ac:dyDescent="0.25">
      <c r="A1127" s="160"/>
      <c r="B1127" s="159"/>
      <c r="C1127" s="159"/>
      <c r="D1127" s="159"/>
      <c r="E1127" s="161"/>
      <c r="F1127" s="162"/>
      <c r="G1127" s="311"/>
      <c r="H1127" s="312"/>
      <c r="I1127" s="163"/>
    </row>
    <row r="1128" spans="1:9" ht="15.75" x14ac:dyDescent="0.25">
      <c r="A1128" s="160"/>
      <c r="B1128" s="159"/>
      <c r="C1128" s="159"/>
      <c r="D1128" s="159"/>
      <c r="E1128" s="161"/>
      <c r="F1128" s="162"/>
      <c r="G1128" s="311"/>
      <c r="H1128" s="312"/>
      <c r="I1128" s="163"/>
    </row>
    <row r="1129" spans="1:9" ht="15.75" x14ac:dyDescent="0.25">
      <c r="A1129" s="160"/>
      <c r="B1129" s="159"/>
      <c r="C1129" s="159"/>
      <c r="D1129" s="159"/>
      <c r="E1129" s="161"/>
      <c r="F1129" s="162"/>
      <c r="G1129" s="311"/>
      <c r="H1129" s="312"/>
      <c r="I1129" s="163"/>
    </row>
    <row r="1130" spans="1:9" ht="15.75" x14ac:dyDescent="0.25">
      <c r="A1130" s="160"/>
      <c r="B1130" s="159"/>
      <c r="C1130" s="159"/>
      <c r="D1130" s="159"/>
      <c r="E1130" s="161"/>
      <c r="F1130" s="162"/>
      <c r="G1130" s="311"/>
      <c r="H1130" s="312"/>
      <c r="I1130" s="163"/>
    </row>
    <row r="1131" spans="1:9" ht="15.75" x14ac:dyDescent="0.25">
      <c r="A1131" s="160"/>
      <c r="B1131" s="159"/>
      <c r="C1131" s="159"/>
      <c r="D1131" s="159"/>
      <c r="E1131" s="161"/>
      <c r="F1131" s="162"/>
      <c r="G1131" s="311"/>
      <c r="H1131" s="312"/>
      <c r="I1131" s="163"/>
    </row>
    <row r="1132" spans="1:9" ht="15.75" x14ac:dyDescent="0.25">
      <c r="A1132" s="160"/>
      <c r="B1132" s="159"/>
      <c r="C1132" s="159"/>
      <c r="D1132" s="159"/>
      <c r="E1132" s="161"/>
      <c r="F1132" s="162"/>
      <c r="G1132" s="311"/>
      <c r="H1132" s="312"/>
      <c r="I1132" s="163"/>
    </row>
    <row r="1133" spans="1:9" ht="15.75" x14ac:dyDescent="0.25">
      <c r="A1133" s="160"/>
      <c r="B1133" s="159"/>
      <c r="C1133" s="159"/>
      <c r="D1133" s="159"/>
      <c r="E1133" s="161"/>
      <c r="F1133" s="162"/>
      <c r="G1133" s="311"/>
      <c r="H1133" s="312"/>
      <c r="I1133" s="163"/>
    </row>
    <row r="1134" spans="1:9" ht="15.75" x14ac:dyDescent="0.25">
      <c r="A1134" s="160"/>
      <c r="B1134" s="159"/>
      <c r="C1134" s="159"/>
      <c r="D1134" s="159"/>
      <c r="E1134" s="161"/>
      <c r="F1134" s="162"/>
      <c r="G1134" s="311"/>
      <c r="H1134" s="312"/>
      <c r="I1134" s="163"/>
    </row>
    <row r="1135" spans="1:9" ht="15.75" x14ac:dyDescent="0.25">
      <c r="A1135" s="160"/>
      <c r="B1135" s="159"/>
      <c r="C1135" s="159"/>
      <c r="D1135" s="159"/>
      <c r="E1135" s="161"/>
      <c r="F1135" s="162"/>
      <c r="G1135" s="311"/>
      <c r="H1135" s="312"/>
      <c r="I1135" s="163"/>
    </row>
    <row r="1136" spans="1:9" ht="15.75" x14ac:dyDescent="0.25">
      <c r="A1136" s="160"/>
      <c r="B1136" s="159"/>
      <c r="C1136" s="159"/>
      <c r="D1136" s="159"/>
      <c r="E1136" s="161"/>
      <c r="F1136" s="162"/>
      <c r="G1136" s="311"/>
      <c r="H1136" s="312"/>
      <c r="I1136" s="163"/>
    </row>
    <row r="1137" spans="1:9" ht="15.75" x14ac:dyDescent="0.25">
      <c r="A1137" s="160"/>
      <c r="B1137" s="159"/>
      <c r="C1137" s="159"/>
      <c r="D1137" s="159"/>
      <c r="E1137" s="161"/>
      <c r="F1137" s="162"/>
      <c r="G1137" s="311"/>
      <c r="H1137" s="312"/>
      <c r="I1137" s="163"/>
    </row>
    <row r="1138" spans="1:9" ht="15.75" x14ac:dyDescent="0.25">
      <c r="A1138" s="160"/>
      <c r="B1138" s="159"/>
      <c r="C1138" s="159"/>
      <c r="D1138" s="159"/>
      <c r="E1138" s="161"/>
      <c r="F1138" s="162"/>
      <c r="G1138" s="311"/>
      <c r="H1138" s="312"/>
      <c r="I1138" s="163"/>
    </row>
    <row r="1139" spans="1:9" ht="15.75" x14ac:dyDescent="0.25">
      <c r="A1139" s="160"/>
      <c r="B1139" s="159"/>
      <c r="C1139" s="159"/>
      <c r="D1139" s="159"/>
      <c r="E1139" s="161"/>
      <c r="F1139" s="162"/>
      <c r="G1139" s="311"/>
      <c r="H1139" s="312"/>
      <c r="I1139" s="163"/>
    </row>
    <row r="1140" spans="1:9" ht="15.75" x14ac:dyDescent="0.25">
      <c r="A1140" s="160"/>
      <c r="B1140" s="159"/>
      <c r="C1140" s="159"/>
      <c r="D1140" s="159"/>
      <c r="E1140" s="161"/>
      <c r="F1140" s="162"/>
      <c r="G1140" s="311"/>
      <c r="H1140" s="312"/>
      <c r="I1140" s="163"/>
    </row>
    <row r="1141" spans="1:9" ht="15.75" x14ac:dyDescent="0.25">
      <c r="A1141" s="160"/>
      <c r="B1141" s="159"/>
      <c r="C1141" s="159"/>
      <c r="D1141" s="159"/>
      <c r="E1141" s="161"/>
      <c r="F1141" s="162"/>
      <c r="G1141" s="311"/>
      <c r="H1141" s="312"/>
      <c r="I1141" s="163"/>
    </row>
    <row r="1142" spans="1:9" ht="15.75" x14ac:dyDescent="0.25">
      <c r="A1142" s="160"/>
      <c r="B1142" s="159"/>
      <c r="C1142" s="159"/>
      <c r="D1142" s="159"/>
      <c r="E1142" s="161"/>
      <c r="F1142" s="162"/>
      <c r="G1142" s="311"/>
      <c r="H1142" s="312"/>
      <c r="I1142" s="163"/>
    </row>
    <row r="1143" spans="1:9" ht="15.75" x14ac:dyDescent="0.25">
      <c r="A1143" s="160"/>
      <c r="B1143" s="159"/>
      <c r="C1143" s="159"/>
      <c r="D1143" s="159"/>
      <c r="E1143" s="161"/>
      <c r="F1143" s="162"/>
      <c r="G1143" s="311"/>
      <c r="H1143" s="312"/>
      <c r="I1143" s="163"/>
    </row>
    <row r="1144" spans="1:9" ht="15.75" x14ac:dyDescent="0.25">
      <c r="A1144" s="160"/>
      <c r="B1144" s="159"/>
      <c r="C1144" s="159"/>
      <c r="D1144" s="159"/>
      <c r="E1144" s="161"/>
      <c r="F1144" s="162"/>
      <c r="G1144" s="311"/>
      <c r="H1144" s="312"/>
      <c r="I1144" s="163"/>
    </row>
    <row r="1145" spans="1:9" ht="15.75" x14ac:dyDescent="0.25">
      <c r="A1145" s="160"/>
      <c r="B1145" s="159"/>
      <c r="C1145" s="159"/>
      <c r="D1145" s="159"/>
      <c r="E1145" s="161"/>
      <c r="F1145" s="162"/>
      <c r="G1145" s="311"/>
      <c r="H1145" s="312"/>
      <c r="I1145" s="163"/>
    </row>
    <row r="1146" spans="1:9" ht="15.75" x14ac:dyDescent="0.25">
      <c r="A1146" s="160"/>
      <c r="B1146" s="159"/>
      <c r="C1146" s="159"/>
      <c r="D1146" s="159"/>
      <c r="E1146" s="161"/>
      <c r="F1146" s="162"/>
      <c r="G1146" s="311"/>
      <c r="H1146" s="312"/>
      <c r="I1146" s="163"/>
    </row>
    <row r="1147" spans="1:9" ht="15.75" x14ac:dyDescent="0.25">
      <c r="A1147" s="160"/>
      <c r="B1147" s="159"/>
      <c r="C1147" s="159"/>
      <c r="D1147" s="159"/>
      <c r="E1147" s="161"/>
      <c r="F1147" s="162"/>
      <c r="G1147" s="311"/>
      <c r="H1147" s="312"/>
      <c r="I1147" s="163"/>
    </row>
    <row r="1148" spans="1:9" ht="15.75" x14ac:dyDescent="0.25">
      <c r="A1148" s="160"/>
      <c r="B1148" s="159"/>
      <c r="C1148" s="159"/>
      <c r="D1148" s="159"/>
      <c r="E1148" s="161"/>
      <c r="F1148" s="162"/>
      <c r="G1148" s="311"/>
      <c r="H1148" s="312"/>
      <c r="I1148" s="163"/>
    </row>
    <row r="1149" spans="1:9" ht="15.75" x14ac:dyDescent="0.25">
      <c r="A1149" s="160"/>
      <c r="B1149" s="159"/>
      <c r="C1149" s="159"/>
      <c r="D1149" s="159"/>
      <c r="E1149" s="161"/>
      <c r="F1149" s="162"/>
      <c r="G1149" s="311"/>
      <c r="H1149" s="312"/>
      <c r="I1149" s="163"/>
    </row>
    <row r="1150" spans="1:9" ht="15.75" x14ac:dyDescent="0.25">
      <c r="A1150" s="160"/>
      <c r="B1150" s="159"/>
      <c r="C1150" s="159"/>
      <c r="D1150" s="159"/>
      <c r="E1150" s="161"/>
      <c r="F1150" s="162"/>
      <c r="G1150" s="311"/>
      <c r="H1150" s="312"/>
      <c r="I1150" s="163"/>
    </row>
    <row r="1151" spans="1:9" ht="15.75" x14ac:dyDescent="0.25">
      <c r="A1151" s="160"/>
      <c r="B1151" s="159"/>
      <c r="C1151" s="159"/>
      <c r="D1151" s="159"/>
      <c r="E1151" s="161"/>
      <c r="F1151" s="162"/>
      <c r="G1151" s="311"/>
      <c r="H1151" s="312"/>
      <c r="I1151" s="163"/>
    </row>
    <row r="1152" spans="1:9" ht="15.75" x14ac:dyDescent="0.25">
      <c r="A1152" s="160"/>
      <c r="B1152" s="159"/>
      <c r="C1152" s="159"/>
      <c r="D1152" s="159"/>
      <c r="E1152" s="161"/>
      <c r="F1152" s="162"/>
      <c r="G1152" s="311"/>
      <c r="H1152" s="312"/>
      <c r="I1152" s="163"/>
    </row>
    <row r="1153" spans="1:9" ht="15.75" x14ac:dyDescent="0.25">
      <c r="A1153" s="160"/>
      <c r="B1153" s="159"/>
      <c r="C1153" s="159"/>
      <c r="D1153" s="159"/>
      <c r="E1153" s="161"/>
      <c r="F1153" s="162"/>
      <c r="G1153" s="311"/>
      <c r="H1153" s="312"/>
      <c r="I1153" s="163"/>
    </row>
    <row r="1154" spans="1:9" ht="15.75" x14ac:dyDescent="0.25">
      <c r="A1154" s="160"/>
      <c r="B1154" s="159"/>
      <c r="C1154" s="159"/>
      <c r="D1154" s="159"/>
      <c r="E1154" s="161"/>
      <c r="F1154" s="162"/>
      <c r="G1154" s="311"/>
      <c r="H1154" s="312"/>
      <c r="I1154" s="163"/>
    </row>
    <row r="1155" spans="1:9" ht="15.75" x14ac:dyDescent="0.25">
      <c r="A1155" s="160"/>
      <c r="B1155" s="159"/>
      <c r="C1155" s="159"/>
      <c r="D1155" s="159"/>
      <c r="E1155" s="161"/>
      <c r="F1155" s="162"/>
      <c r="G1155" s="311"/>
      <c r="H1155" s="312"/>
      <c r="I1155" s="163"/>
    </row>
    <row r="1156" spans="1:9" ht="15.75" x14ac:dyDescent="0.25">
      <c r="A1156" s="160"/>
      <c r="B1156" s="159"/>
      <c r="C1156" s="159"/>
      <c r="D1156" s="159"/>
      <c r="E1156" s="161"/>
      <c r="F1156" s="162"/>
      <c r="G1156" s="311"/>
      <c r="H1156" s="312"/>
      <c r="I1156" s="163"/>
    </row>
    <row r="1157" spans="1:9" ht="15.75" x14ac:dyDescent="0.25">
      <c r="A1157" s="160"/>
      <c r="B1157" s="159"/>
      <c r="C1157" s="159"/>
      <c r="D1157" s="159"/>
      <c r="E1157" s="161"/>
      <c r="F1157" s="162"/>
      <c r="G1157" s="311"/>
      <c r="H1157" s="312"/>
      <c r="I1157" s="163"/>
    </row>
    <row r="1158" spans="1:9" ht="15.75" x14ac:dyDescent="0.25">
      <c r="A1158" s="160"/>
      <c r="B1158" s="159"/>
      <c r="C1158" s="159"/>
      <c r="D1158" s="159"/>
      <c r="E1158" s="161"/>
      <c r="F1158" s="162"/>
      <c r="G1158" s="311"/>
      <c r="H1158" s="312"/>
      <c r="I1158" s="163"/>
    </row>
    <row r="1159" spans="1:9" ht="15.75" x14ac:dyDescent="0.25">
      <c r="A1159" s="160"/>
      <c r="B1159" s="159"/>
      <c r="C1159" s="159"/>
      <c r="D1159" s="159"/>
      <c r="E1159" s="161"/>
      <c r="F1159" s="162"/>
      <c r="G1159" s="311"/>
      <c r="H1159" s="312"/>
      <c r="I1159" s="163"/>
    </row>
    <row r="1160" spans="1:9" ht="15.75" x14ac:dyDescent="0.25">
      <c r="A1160" s="160"/>
      <c r="B1160" s="159"/>
      <c r="C1160" s="159"/>
      <c r="D1160" s="159"/>
      <c r="E1160" s="161"/>
      <c r="F1160" s="162"/>
      <c r="G1160" s="311"/>
      <c r="H1160" s="312"/>
      <c r="I1160" s="163"/>
    </row>
    <row r="1161" spans="1:9" ht="15.75" x14ac:dyDescent="0.25">
      <c r="A1161" s="160"/>
      <c r="B1161" s="159"/>
      <c r="C1161" s="159"/>
      <c r="D1161" s="159"/>
      <c r="E1161" s="161"/>
      <c r="F1161" s="162"/>
      <c r="G1161" s="311"/>
      <c r="H1161" s="312"/>
      <c r="I1161" s="163"/>
    </row>
    <row r="1162" spans="1:9" ht="15.75" x14ac:dyDescent="0.25">
      <c r="A1162" s="160"/>
      <c r="B1162" s="159"/>
      <c r="C1162" s="159"/>
      <c r="D1162" s="159"/>
      <c r="E1162" s="161"/>
      <c r="F1162" s="162"/>
      <c r="G1162" s="311"/>
      <c r="H1162" s="312"/>
      <c r="I1162" s="163"/>
    </row>
    <row r="1163" spans="1:9" ht="15.75" x14ac:dyDescent="0.25">
      <c r="A1163" s="160"/>
      <c r="B1163" s="159"/>
      <c r="C1163" s="159"/>
      <c r="D1163" s="159"/>
      <c r="E1163" s="161"/>
      <c r="F1163" s="162"/>
      <c r="G1163" s="311"/>
      <c r="H1163" s="312"/>
      <c r="I1163" s="163"/>
    </row>
    <row r="1164" spans="1:9" ht="15.75" x14ac:dyDescent="0.25">
      <c r="A1164" s="160"/>
      <c r="B1164" s="159"/>
      <c r="C1164" s="159"/>
      <c r="D1164" s="159"/>
      <c r="E1164" s="161"/>
      <c r="F1164" s="162"/>
      <c r="G1164" s="311"/>
      <c r="H1164" s="312"/>
      <c r="I1164" s="163"/>
    </row>
    <row r="1165" spans="1:9" ht="15.75" x14ac:dyDescent="0.25">
      <c r="A1165" s="160"/>
      <c r="B1165" s="159"/>
      <c r="C1165" s="159"/>
      <c r="D1165" s="159"/>
      <c r="E1165" s="161"/>
      <c r="F1165" s="162"/>
      <c r="G1165" s="311"/>
      <c r="H1165" s="312"/>
      <c r="I1165" s="163"/>
    </row>
    <row r="1166" spans="1:9" ht="15.75" x14ac:dyDescent="0.25">
      <c r="A1166" s="160"/>
      <c r="B1166" s="159"/>
      <c r="C1166" s="159"/>
      <c r="D1166" s="159"/>
      <c r="E1166" s="161"/>
      <c r="F1166" s="162"/>
      <c r="G1166" s="311"/>
      <c r="H1166" s="312"/>
      <c r="I1166" s="163"/>
    </row>
    <row r="1167" spans="1:9" ht="15.75" x14ac:dyDescent="0.25">
      <c r="A1167" s="160"/>
      <c r="B1167" s="159"/>
      <c r="C1167" s="159"/>
      <c r="D1167" s="159"/>
      <c r="E1167" s="161"/>
      <c r="F1167" s="162"/>
      <c r="G1167" s="311"/>
      <c r="H1167" s="312"/>
      <c r="I1167" s="163"/>
    </row>
    <row r="1168" spans="1:9" ht="15.75" x14ac:dyDescent="0.25">
      <c r="A1168" s="160"/>
      <c r="B1168" s="159"/>
      <c r="C1168" s="159"/>
      <c r="D1168" s="159"/>
      <c r="E1168" s="161"/>
      <c r="F1168" s="162"/>
      <c r="G1168" s="311"/>
      <c r="H1168" s="312"/>
      <c r="I1168" s="163"/>
    </row>
    <row r="1169" spans="1:9" ht="15.75" x14ac:dyDescent="0.25">
      <c r="A1169" s="160"/>
      <c r="B1169" s="159"/>
      <c r="C1169" s="159"/>
      <c r="D1169" s="159"/>
      <c r="E1169" s="161"/>
      <c r="F1169" s="162"/>
      <c r="G1169" s="311"/>
      <c r="H1169" s="312"/>
      <c r="I1169" s="163"/>
    </row>
    <row r="1170" spans="1:9" ht="15.75" x14ac:dyDescent="0.25">
      <c r="A1170" s="160"/>
      <c r="B1170" s="159"/>
      <c r="C1170" s="159"/>
      <c r="D1170" s="159"/>
      <c r="E1170" s="161"/>
      <c r="F1170" s="162"/>
      <c r="G1170" s="311"/>
      <c r="H1170" s="312"/>
      <c r="I1170" s="163"/>
    </row>
    <row r="1171" spans="1:9" ht="15.75" x14ac:dyDescent="0.25">
      <c r="A1171" s="160"/>
      <c r="B1171" s="159"/>
      <c r="C1171" s="159"/>
      <c r="D1171" s="159"/>
      <c r="E1171" s="161"/>
      <c r="F1171" s="162"/>
      <c r="G1171" s="311"/>
      <c r="H1171" s="312"/>
      <c r="I1171" s="163"/>
    </row>
    <row r="1172" spans="1:9" ht="15.75" x14ac:dyDescent="0.25">
      <c r="A1172" s="160"/>
      <c r="B1172" s="159"/>
      <c r="C1172" s="159"/>
      <c r="D1172" s="159"/>
      <c r="E1172" s="161"/>
      <c r="F1172" s="162"/>
      <c r="G1172" s="311"/>
      <c r="H1172" s="312"/>
      <c r="I1172" s="163"/>
    </row>
    <row r="1173" spans="1:9" ht="15.75" x14ac:dyDescent="0.25">
      <c r="A1173" s="160"/>
      <c r="B1173" s="159"/>
      <c r="C1173" s="159"/>
      <c r="D1173" s="159"/>
      <c r="E1173" s="161"/>
      <c r="F1173" s="162"/>
      <c r="G1173" s="311"/>
      <c r="H1173" s="312"/>
      <c r="I1173" s="163"/>
    </row>
    <row r="1174" spans="1:9" ht="15.75" x14ac:dyDescent="0.25">
      <c r="A1174" s="160"/>
      <c r="B1174" s="159"/>
      <c r="C1174" s="159"/>
      <c r="D1174" s="159"/>
      <c r="E1174" s="161"/>
      <c r="F1174" s="162"/>
      <c r="G1174" s="311"/>
      <c r="H1174" s="312"/>
      <c r="I1174" s="163"/>
    </row>
    <row r="1175" spans="1:9" ht="15.75" x14ac:dyDescent="0.25">
      <c r="A1175" s="160"/>
      <c r="B1175" s="159"/>
      <c r="C1175" s="159"/>
      <c r="D1175" s="159"/>
      <c r="E1175" s="161"/>
      <c r="F1175" s="162"/>
      <c r="G1175" s="311"/>
      <c r="H1175" s="312"/>
      <c r="I1175" s="163"/>
    </row>
    <row r="1176" spans="1:9" ht="15.75" x14ac:dyDescent="0.25">
      <c r="A1176" s="160"/>
      <c r="B1176" s="159"/>
      <c r="C1176" s="159"/>
      <c r="D1176" s="159"/>
      <c r="E1176" s="161"/>
      <c r="F1176" s="162"/>
      <c r="G1176" s="311"/>
      <c r="H1176" s="312"/>
      <c r="I1176" s="163"/>
    </row>
    <row r="1177" spans="1:9" ht="15.75" x14ac:dyDescent="0.25">
      <c r="A1177" s="160"/>
      <c r="B1177" s="159"/>
      <c r="C1177" s="159"/>
      <c r="D1177" s="159"/>
      <c r="E1177" s="161"/>
      <c r="F1177" s="162"/>
      <c r="G1177" s="311"/>
      <c r="H1177" s="312"/>
      <c r="I1177" s="163"/>
    </row>
    <row r="1178" spans="1:9" ht="15.75" x14ac:dyDescent="0.25">
      <c r="A1178" s="160"/>
      <c r="B1178" s="159"/>
      <c r="C1178" s="159"/>
      <c r="D1178" s="159"/>
      <c r="E1178" s="161"/>
      <c r="F1178" s="162"/>
      <c r="G1178" s="311"/>
      <c r="H1178" s="312"/>
      <c r="I1178" s="163"/>
    </row>
    <row r="1179" spans="1:9" ht="15.75" x14ac:dyDescent="0.25">
      <c r="A1179" s="160"/>
      <c r="B1179" s="159"/>
      <c r="C1179" s="159"/>
      <c r="D1179" s="159"/>
      <c r="E1179" s="161"/>
      <c r="F1179" s="162"/>
      <c r="G1179" s="311"/>
      <c r="H1179" s="312"/>
      <c r="I1179" s="163"/>
    </row>
    <row r="1180" spans="1:9" ht="15.75" x14ac:dyDescent="0.25">
      <c r="A1180" s="160"/>
      <c r="B1180" s="159"/>
      <c r="C1180" s="159"/>
      <c r="D1180" s="159"/>
      <c r="E1180" s="161"/>
      <c r="F1180" s="162"/>
      <c r="G1180" s="311"/>
      <c r="H1180" s="312"/>
      <c r="I1180" s="163"/>
    </row>
    <row r="1181" spans="1:9" ht="15.75" x14ac:dyDescent="0.25">
      <c r="A1181" s="160"/>
      <c r="B1181" s="159"/>
      <c r="C1181" s="159"/>
      <c r="D1181" s="159"/>
      <c r="E1181" s="161"/>
      <c r="F1181" s="162"/>
      <c r="G1181" s="311"/>
      <c r="H1181" s="312"/>
      <c r="I1181" s="163"/>
    </row>
    <row r="1182" spans="1:9" ht="15.75" x14ac:dyDescent="0.25">
      <c r="A1182" s="160"/>
      <c r="B1182" s="159"/>
      <c r="C1182" s="159"/>
      <c r="D1182" s="159"/>
      <c r="E1182" s="161"/>
      <c r="F1182" s="162"/>
      <c r="G1182" s="311"/>
      <c r="H1182" s="312"/>
      <c r="I1182" s="163"/>
    </row>
    <row r="1183" spans="1:9" ht="15.75" x14ac:dyDescent="0.25">
      <c r="A1183" s="160"/>
      <c r="B1183" s="159"/>
      <c r="C1183" s="159"/>
      <c r="D1183" s="159"/>
      <c r="E1183" s="161"/>
      <c r="F1183" s="162"/>
      <c r="G1183" s="311"/>
      <c r="H1183" s="312"/>
      <c r="I1183" s="163"/>
    </row>
    <row r="1184" spans="1:9" ht="15.75" x14ac:dyDescent="0.25">
      <c r="A1184" s="160"/>
      <c r="B1184" s="159"/>
      <c r="C1184" s="159"/>
      <c r="D1184" s="159"/>
      <c r="E1184" s="161"/>
      <c r="F1184" s="162"/>
      <c r="G1184" s="311"/>
      <c r="H1184" s="312"/>
      <c r="I1184" s="163"/>
    </row>
    <row r="1185" spans="1:9" ht="15.75" x14ac:dyDescent="0.25">
      <c r="A1185" s="160"/>
      <c r="B1185" s="159"/>
      <c r="C1185" s="159"/>
      <c r="D1185" s="159"/>
      <c r="E1185" s="161"/>
      <c r="F1185" s="162"/>
      <c r="G1185" s="311"/>
      <c r="H1185" s="312"/>
      <c r="I1185" s="163"/>
    </row>
    <row r="1186" spans="1:9" ht="15.75" x14ac:dyDescent="0.25">
      <c r="A1186" s="160"/>
      <c r="B1186" s="159"/>
      <c r="C1186" s="159"/>
      <c r="D1186" s="159"/>
      <c r="E1186" s="161"/>
      <c r="F1186" s="162"/>
      <c r="G1186" s="311"/>
      <c r="H1186" s="312"/>
      <c r="I1186" s="163"/>
    </row>
    <row r="1187" spans="1:9" ht="15.75" x14ac:dyDescent="0.25">
      <c r="A1187" s="160"/>
      <c r="B1187" s="159"/>
      <c r="C1187" s="159"/>
      <c r="D1187" s="159"/>
      <c r="E1187" s="161"/>
      <c r="F1187" s="162"/>
      <c r="G1187" s="311"/>
      <c r="H1187" s="312"/>
      <c r="I1187" s="163"/>
    </row>
    <row r="1188" spans="1:9" ht="15.75" x14ac:dyDescent="0.25">
      <c r="A1188" s="160"/>
      <c r="B1188" s="159"/>
      <c r="C1188" s="159"/>
      <c r="D1188" s="159"/>
      <c r="E1188" s="161"/>
      <c r="F1188" s="162"/>
      <c r="G1188" s="311"/>
      <c r="H1188" s="312"/>
      <c r="I1188" s="163"/>
    </row>
    <row r="1189" spans="1:9" ht="15.75" x14ac:dyDescent="0.25">
      <c r="A1189" s="160"/>
      <c r="B1189" s="159"/>
      <c r="C1189" s="159"/>
      <c r="D1189" s="159"/>
      <c r="E1189" s="161"/>
      <c r="F1189" s="162"/>
      <c r="G1189" s="311"/>
      <c r="H1189" s="312"/>
      <c r="I1189" s="163"/>
    </row>
    <row r="1190" spans="1:9" ht="15.75" x14ac:dyDescent="0.25">
      <c r="A1190" s="160"/>
      <c r="B1190" s="159"/>
      <c r="C1190" s="159"/>
      <c r="D1190" s="159"/>
      <c r="E1190" s="161"/>
      <c r="F1190" s="162"/>
      <c r="G1190" s="311"/>
      <c r="H1190" s="312"/>
      <c r="I1190" s="163"/>
    </row>
    <row r="1191" spans="1:9" ht="15.75" x14ac:dyDescent="0.25">
      <c r="A1191" s="160"/>
      <c r="B1191" s="159"/>
      <c r="C1191" s="159"/>
      <c r="D1191" s="159"/>
      <c r="E1191" s="161"/>
      <c r="F1191" s="162"/>
      <c r="G1191" s="311"/>
      <c r="H1191" s="312"/>
      <c r="I1191" s="163"/>
    </row>
    <row r="1192" spans="1:9" ht="15.75" x14ac:dyDescent="0.25">
      <c r="A1192" s="160"/>
      <c r="B1192" s="159"/>
      <c r="C1192" s="159"/>
      <c r="D1192" s="159"/>
      <c r="E1192" s="161"/>
      <c r="F1192" s="162"/>
      <c r="G1192" s="311"/>
      <c r="H1192" s="312"/>
      <c r="I1192" s="163"/>
    </row>
    <row r="1193" spans="1:9" ht="15.75" x14ac:dyDescent="0.25">
      <c r="A1193" s="160"/>
      <c r="B1193" s="159"/>
      <c r="C1193" s="159"/>
      <c r="D1193" s="159"/>
      <c r="E1193" s="161"/>
      <c r="F1193" s="162"/>
      <c r="G1193" s="311"/>
      <c r="H1193" s="312"/>
      <c r="I1193" s="163"/>
    </row>
    <row r="1194" spans="1:9" ht="15.75" x14ac:dyDescent="0.25">
      <c r="A1194" s="160"/>
      <c r="B1194" s="159"/>
      <c r="C1194" s="159"/>
      <c r="D1194" s="159"/>
      <c r="E1194" s="161"/>
      <c r="F1194" s="162"/>
      <c r="G1194" s="311"/>
      <c r="H1194" s="312"/>
      <c r="I1194" s="163"/>
    </row>
    <row r="1195" spans="1:9" ht="15.75" x14ac:dyDescent="0.25">
      <c r="A1195" s="160"/>
      <c r="B1195" s="159"/>
      <c r="C1195" s="159"/>
      <c r="D1195" s="159"/>
      <c r="E1195" s="161"/>
      <c r="F1195" s="162"/>
      <c r="G1195" s="311"/>
      <c r="H1195" s="312"/>
      <c r="I1195" s="163"/>
    </row>
    <row r="1196" spans="1:9" ht="15.75" x14ac:dyDescent="0.25">
      <c r="A1196" s="160"/>
      <c r="B1196" s="159"/>
      <c r="C1196" s="159"/>
      <c r="D1196" s="159"/>
      <c r="E1196" s="161"/>
      <c r="F1196" s="162"/>
      <c r="G1196" s="311"/>
      <c r="H1196" s="312"/>
      <c r="I1196" s="163"/>
    </row>
    <row r="1197" spans="1:9" ht="15.75" x14ac:dyDescent="0.25">
      <c r="A1197" s="160"/>
      <c r="B1197" s="159"/>
      <c r="C1197" s="159"/>
      <c r="D1197" s="159"/>
      <c r="E1197" s="161"/>
      <c r="F1197" s="162"/>
      <c r="G1197" s="311"/>
      <c r="H1197" s="312"/>
      <c r="I1197" s="163"/>
    </row>
    <row r="1198" spans="1:9" ht="15.75" x14ac:dyDescent="0.25">
      <c r="A1198" s="160"/>
      <c r="B1198" s="159"/>
      <c r="C1198" s="159"/>
      <c r="D1198" s="159"/>
      <c r="E1198" s="161"/>
      <c r="F1198" s="162"/>
      <c r="G1198" s="311"/>
      <c r="H1198" s="312"/>
      <c r="I1198" s="163"/>
    </row>
    <row r="1199" spans="1:9" ht="15.75" x14ac:dyDescent="0.25">
      <c r="A1199" s="160"/>
      <c r="B1199" s="159"/>
      <c r="C1199" s="159"/>
      <c r="D1199" s="159"/>
      <c r="E1199" s="161"/>
      <c r="F1199" s="162"/>
      <c r="G1199" s="311"/>
      <c r="H1199" s="312"/>
      <c r="I1199" s="163"/>
    </row>
    <row r="1200" spans="1:9" ht="15.75" x14ac:dyDescent="0.25">
      <c r="A1200" s="160"/>
      <c r="B1200" s="159"/>
      <c r="C1200" s="159"/>
      <c r="D1200" s="159"/>
      <c r="E1200" s="161"/>
      <c r="F1200" s="162"/>
      <c r="G1200" s="311"/>
      <c r="H1200" s="312"/>
      <c r="I1200" s="163"/>
    </row>
    <row r="1201" spans="1:9" ht="15.75" x14ac:dyDescent="0.25">
      <c r="A1201" s="160"/>
      <c r="B1201" s="159"/>
      <c r="C1201" s="159"/>
      <c r="D1201" s="159"/>
      <c r="E1201" s="161"/>
      <c r="F1201" s="162"/>
      <c r="G1201" s="311"/>
      <c r="H1201" s="312"/>
      <c r="I1201" s="163"/>
    </row>
    <row r="1202" spans="1:9" ht="15.75" x14ac:dyDescent="0.25">
      <c r="A1202" s="160"/>
      <c r="B1202" s="159"/>
      <c r="C1202" s="159"/>
      <c r="D1202" s="159"/>
      <c r="E1202" s="161"/>
      <c r="F1202" s="162"/>
      <c r="G1202" s="311"/>
      <c r="H1202" s="312"/>
      <c r="I1202" s="163"/>
    </row>
    <row r="1203" spans="1:9" ht="15.75" x14ac:dyDescent="0.25">
      <c r="A1203" s="160"/>
      <c r="B1203" s="159"/>
      <c r="C1203" s="159"/>
      <c r="D1203" s="159"/>
      <c r="E1203" s="161"/>
      <c r="F1203" s="162"/>
      <c r="G1203" s="311"/>
      <c r="H1203" s="312"/>
      <c r="I1203" s="163"/>
    </row>
    <row r="1204" spans="1:9" ht="15.75" x14ac:dyDescent="0.25">
      <c r="A1204" s="160"/>
      <c r="B1204" s="159"/>
      <c r="C1204" s="159"/>
      <c r="D1204" s="159"/>
      <c r="E1204" s="161"/>
      <c r="F1204" s="162"/>
      <c r="G1204" s="311"/>
      <c r="H1204" s="312"/>
      <c r="I1204" s="163"/>
    </row>
    <row r="1205" spans="1:9" ht="15.75" x14ac:dyDescent="0.25">
      <c r="A1205" s="160"/>
      <c r="B1205" s="159"/>
      <c r="C1205" s="159"/>
      <c r="D1205" s="159"/>
      <c r="E1205" s="161"/>
      <c r="F1205" s="162"/>
      <c r="G1205" s="311"/>
      <c r="H1205" s="312"/>
      <c r="I1205" s="163"/>
    </row>
    <row r="1206" spans="1:9" ht="15.75" x14ac:dyDescent="0.25">
      <c r="A1206" s="160"/>
      <c r="B1206" s="159"/>
      <c r="C1206" s="159"/>
      <c r="D1206" s="159"/>
      <c r="E1206" s="161"/>
      <c r="F1206" s="162"/>
      <c r="G1206" s="311"/>
      <c r="H1206" s="312"/>
      <c r="I1206" s="163"/>
    </row>
    <row r="1207" spans="1:9" ht="15.75" x14ac:dyDescent="0.25">
      <c r="A1207" s="160"/>
      <c r="B1207" s="159"/>
      <c r="C1207" s="159"/>
      <c r="D1207" s="159"/>
      <c r="E1207" s="161"/>
      <c r="F1207" s="162"/>
      <c r="G1207" s="311"/>
      <c r="H1207" s="312"/>
      <c r="I1207" s="163"/>
    </row>
    <row r="1208" spans="1:9" ht="15.75" x14ac:dyDescent="0.25">
      <c r="A1208" s="160"/>
      <c r="B1208" s="159"/>
      <c r="C1208" s="159"/>
      <c r="D1208" s="159"/>
      <c r="E1208" s="161"/>
      <c r="F1208" s="162"/>
      <c r="G1208" s="311"/>
      <c r="H1208" s="312"/>
      <c r="I1208" s="163"/>
    </row>
    <row r="1209" spans="1:9" ht="15.75" x14ac:dyDescent="0.25">
      <c r="A1209" s="160"/>
      <c r="B1209" s="159"/>
      <c r="C1209" s="159"/>
      <c r="D1209" s="159"/>
      <c r="E1209" s="161"/>
      <c r="F1209" s="162"/>
      <c r="G1209" s="311"/>
      <c r="H1209" s="312"/>
      <c r="I1209" s="163"/>
    </row>
    <row r="1210" spans="1:9" ht="15.75" x14ac:dyDescent="0.25">
      <c r="A1210" s="160"/>
      <c r="B1210" s="159"/>
      <c r="C1210" s="159"/>
      <c r="D1210" s="159"/>
      <c r="E1210" s="161"/>
      <c r="F1210" s="162"/>
      <c r="G1210" s="311"/>
      <c r="H1210" s="312"/>
      <c r="I1210" s="163"/>
    </row>
    <row r="1211" spans="1:9" ht="15.75" x14ac:dyDescent="0.25">
      <c r="A1211" s="160"/>
      <c r="B1211" s="159"/>
      <c r="C1211" s="159"/>
      <c r="D1211" s="159"/>
      <c r="E1211" s="161"/>
      <c r="F1211" s="162"/>
      <c r="G1211" s="311"/>
      <c r="H1211" s="312"/>
      <c r="I1211" s="163"/>
    </row>
    <row r="1212" spans="1:9" ht="15.75" x14ac:dyDescent="0.25">
      <c r="A1212" s="160"/>
      <c r="B1212" s="159"/>
      <c r="C1212" s="159"/>
      <c r="D1212" s="159"/>
      <c r="E1212" s="161"/>
      <c r="F1212" s="162"/>
      <c r="G1212" s="311"/>
      <c r="H1212" s="312"/>
      <c r="I1212" s="163"/>
    </row>
    <row r="1213" spans="1:9" ht="15.75" x14ac:dyDescent="0.25">
      <c r="A1213" s="160"/>
      <c r="B1213" s="159"/>
      <c r="C1213" s="159"/>
      <c r="D1213" s="159"/>
      <c r="E1213" s="161"/>
      <c r="F1213" s="162"/>
      <c r="G1213" s="311"/>
      <c r="H1213" s="312"/>
      <c r="I1213" s="163"/>
    </row>
    <row r="1214" spans="1:9" ht="15.75" x14ac:dyDescent="0.25">
      <c r="A1214" s="160"/>
      <c r="B1214" s="159"/>
      <c r="C1214" s="159"/>
      <c r="D1214" s="159"/>
      <c r="E1214" s="161"/>
      <c r="F1214" s="162"/>
      <c r="G1214" s="311"/>
      <c r="H1214" s="312"/>
      <c r="I1214" s="163"/>
    </row>
    <row r="1215" spans="1:9" ht="15.75" x14ac:dyDescent="0.25">
      <c r="A1215" s="160"/>
      <c r="B1215" s="159"/>
      <c r="C1215" s="159"/>
      <c r="D1215" s="159"/>
      <c r="E1215" s="161"/>
      <c r="F1215" s="162"/>
      <c r="G1215" s="311"/>
      <c r="H1215" s="312"/>
      <c r="I1215" s="163"/>
    </row>
    <row r="1216" spans="1:9" ht="15.75" x14ac:dyDescent="0.25">
      <c r="A1216" s="160"/>
      <c r="B1216" s="159"/>
      <c r="C1216" s="159"/>
      <c r="D1216" s="159"/>
      <c r="E1216" s="161"/>
      <c r="F1216" s="162"/>
      <c r="G1216" s="311"/>
      <c r="H1216" s="312"/>
      <c r="I1216" s="163"/>
    </row>
    <row r="1217" spans="1:9" ht="15.75" x14ac:dyDescent="0.25">
      <c r="A1217" s="160"/>
      <c r="B1217" s="159"/>
      <c r="C1217" s="159"/>
      <c r="D1217" s="159"/>
      <c r="E1217" s="161"/>
      <c r="F1217" s="162"/>
      <c r="G1217" s="311"/>
      <c r="H1217" s="312"/>
      <c r="I1217" s="163"/>
    </row>
    <row r="1218" spans="1:9" ht="15.75" x14ac:dyDescent="0.25">
      <c r="A1218" s="160"/>
      <c r="B1218" s="159"/>
      <c r="C1218" s="159"/>
      <c r="D1218" s="159"/>
      <c r="E1218" s="161"/>
      <c r="F1218" s="162"/>
      <c r="G1218" s="311"/>
      <c r="H1218" s="312"/>
      <c r="I1218" s="163"/>
    </row>
    <row r="1219" spans="1:9" ht="15.75" x14ac:dyDescent="0.25">
      <c r="A1219" s="160"/>
      <c r="B1219" s="159"/>
      <c r="C1219" s="159"/>
      <c r="D1219" s="159"/>
      <c r="E1219" s="161"/>
      <c r="F1219" s="162"/>
      <c r="G1219" s="311"/>
      <c r="H1219" s="312"/>
      <c r="I1219" s="163"/>
    </row>
    <row r="1220" spans="1:9" ht="15.75" x14ac:dyDescent="0.25">
      <c r="A1220" s="160"/>
      <c r="B1220" s="159"/>
      <c r="C1220" s="159"/>
      <c r="D1220" s="159"/>
      <c r="E1220" s="161"/>
      <c r="F1220" s="162"/>
      <c r="G1220" s="311"/>
      <c r="H1220" s="312"/>
      <c r="I1220" s="163"/>
    </row>
    <row r="1221" spans="1:9" ht="15.75" x14ac:dyDescent="0.25">
      <c r="A1221" s="160"/>
      <c r="B1221" s="159"/>
      <c r="C1221" s="159"/>
      <c r="D1221" s="159"/>
      <c r="E1221" s="161"/>
      <c r="F1221" s="162"/>
      <c r="G1221" s="311"/>
      <c r="H1221" s="312"/>
      <c r="I1221" s="163"/>
    </row>
    <row r="1222" spans="1:9" ht="15.75" x14ac:dyDescent="0.25">
      <c r="A1222" s="160"/>
      <c r="B1222" s="159"/>
      <c r="C1222" s="159"/>
      <c r="D1222" s="159"/>
      <c r="E1222" s="161"/>
      <c r="F1222" s="162"/>
      <c r="G1222" s="311"/>
      <c r="H1222" s="312"/>
      <c r="I1222" s="163"/>
    </row>
    <row r="1223" spans="1:9" ht="15.75" x14ac:dyDescent="0.25">
      <c r="A1223" s="160"/>
      <c r="B1223" s="159"/>
      <c r="C1223" s="159"/>
      <c r="D1223" s="159"/>
      <c r="E1223" s="161"/>
      <c r="F1223" s="162"/>
      <c r="G1223" s="311"/>
      <c r="H1223" s="312"/>
      <c r="I1223" s="163"/>
    </row>
    <row r="1224" spans="1:9" ht="15.75" x14ac:dyDescent="0.25">
      <c r="A1224" s="160"/>
      <c r="B1224" s="159"/>
      <c r="C1224" s="159"/>
      <c r="D1224" s="159"/>
      <c r="E1224" s="161"/>
      <c r="F1224" s="162"/>
      <c r="G1224" s="311"/>
      <c r="H1224" s="312"/>
      <c r="I1224" s="163"/>
    </row>
    <row r="1225" spans="1:9" ht="15.75" x14ac:dyDescent="0.25">
      <c r="A1225" s="160"/>
      <c r="B1225" s="159"/>
      <c r="C1225" s="159"/>
      <c r="D1225" s="159"/>
      <c r="E1225" s="161"/>
      <c r="F1225" s="162"/>
      <c r="G1225" s="311"/>
      <c r="H1225" s="312"/>
      <c r="I1225" s="163"/>
    </row>
    <row r="1226" spans="1:9" ht="15.75" x14ac:dyDescent="0.25">
      <c r="A1226" s="160"/>
      <c r="B1226" s="159"/>
      <c r="C1226" s="159"/>
      <c r="D1226" s="159"/>
      <c r="E1226" s="161"/>
      <c r="F1226" s="162"/>
      <c r="G1226" s="311"/>
      <c r="H1226" s="312"/>
      <c r="I1226" s="163"/>
    </row>
    <row r="1227" spans="1:9" ht="15.75" x14ac:dyDescent="0.25">
      <c r="A1227" s="160"/>
      <c r="B1227" s="159"/>
      <c r="C1227" s="159"/>
      <c r="D1227" s="159"/>
      <c r="E1227" s="161"/>
      <c r="F1227" s="162"/>
      <c r="G1227" s="311"/>
      <c r="H1227" s="312"/>
      <c r="I1227" s="163"/>
    </row>
    <row r="1228" spans="1:9" ht="15.75" x14ac:dyDescent="0.25">
      <c r="A1228" s="160"/>
      <c r="B1228" s="159"/>
      <c r="C1228" s="159"/>
      <c r="D1228" s="159"/>
      <c r="E1228" s="161"/>
      <c r="F1228" s="162"/>
      <c r="G1228" s="311"/>
      <c r="H1228" s="312"/>
      <c r="I1228" s="163"/>
    </row>
    <row r="1229" spans="1:9" ht="15.75" x14ac:dyDescent="0.25">
      <c r="A1229" s="160"/>
      <c r="B1229" s="159"/>
      <c r="C1229" s="159"/>
      <c r="D1229" s="159"/>
      <c r="E1229" s="161"/>
      <c r="F1229" s="162"/>
      <c r="G1229" s="311"/>
      <c r="H1229" s="312"/>
      <c r="I1229" s="163"/>
    </row>
    <row r="1230" spans="1:9" ht="15.75" x14ac:dyDescent="0.25">
      <c r="A1230" s="160"/>
      <c r="B1230" s="159"/>
      <c r="C1230" s="159"/>
      <c r="D1230" s="159"/>
      <c r="E1230" s="161"/>
      <c r="F1230" s="162"/>
      <c r="G1230" s="311"/>
      <c r="H1230" s="312"/>
      <c r="I1230" s="163"/>
    </row>
    <row r="1231" spans="1:9" ht="15.75" x14ac:dyDescent="0.25">
      <c r="A1231" s="160"/>
      <c r="B1231" s="159"/>
      <c r="C1231" s="159"/>
      <c r="D1231" s="159"/>
      <c r="E1231" s="161"/>
      <c r="F1231" s="162"/>
      <c r="G1231" s="311"/>
      <c r="H1231" s="312"/>
      <c r="I1231" s="163"/>
    </row>
    <row r="1232" spans="1:9" ht="15.75" x14ac:dyDescent="0.25">
      <c r="A1232" s="160"/>
      <c r="B1232" s="159"/>
      <c r="C1232" s="159"/>
      <c r="D1232" s="159"/>
      <c r="E1232" s="161"/>
      <c r="F1232" s="162"/>
      <c r="G1232" s="311"/>
      <c r="H1232" s="312"/>
      <c r="I1232" s="163"/>
    </row>
    <row r="1233" spans="1:9" ht="15.75" x14ac:dyDescent="0.25">
      <c r="A1233" s="160"/>
      <c r="B1233" s="159"/>
      <c r="C1233" s="159"/>
      <c r="D1233" s="159"/>
      <c r="E1233" s="161"/>
      <c r="F1233" s="162"/>
      <c r="G1233" s="311"/>
      <c r="H1233" s="312"/>
      <c r="I1233" s="163"/>
    </row>
    <row r="1234" spans="1:9" ht="15.75" x14ac:dyDescent="0.25">
      <c r="A1234" s="160"/>
      <c r="B1234" s="159"/>
      <c r="C1234" s="159"/>
      <c r="D1234" s="159"/>
      <c r="E1234" s="161"/>
      <c r="F1234" s="162"/>
      <c r="G1234" s="311"/>
      <c r="H1234" s="312"/>
      <c r="I1234" s="163"/>
    </row>
    <row r="1235" spans="1:9" ht="15.75" x14ac:dyDescent="0.25">
      <c r="A1235" s="160"/>
      <c r="B1235" s="159"/>
      <c r="C1235" s="159"/>
      <c r="D1235" s="159"/>
      <c r="E1235" s="161"/>
      <c r="F1235" s="162"/>
      <c r="G1235" s="311"/>
      <c r="H1235" s="312"/>
      <c r="I1235" s="163"/>
    </row>
    <row r="1236" spans="1:9" ht="15.75" x14ac:dyDescent="0.25">
      <c r="A1236" s="160"/>
      <c r="B1236" s="159"/>
      <c r="C1236" s="159"/>
      <c r="D1236" s="159"/>
      <c r="E1236" s="161"/>
      <c r="F1236" s="162"/>
      <c r="G1236" s="311"/>
      <c r="H1236" s="312"/>
      <c r="I1236" s="163"/>
    </row>
    <row r="1237" spans="1:9" ht="15.75" x14ac:dyDescent="0.25">
      <c r="A1237" s="160"/>
      <c r="B1237" s="159"/>
      <c r="C1237" s="159"/>
      <c r="D1237" s="159"/>
      <c r="E1237" s="161"/>
      <c r="F1237" s="162"/>
      <c r="G1237" s="311"/>
      <c r="H1237" s="312"/>
      <c r="I1237" s="163"/>
    </row>
    <row r="1238" spans="1:9" ht="15.75" x14ac:dyDescent="0.25">
      <c r="A1238" s="160"/>
      <c r="B1238" s="159"/>
      <c r="C1238" s="159"/>
      <c r="D1238" s="159"/>
      <c r="E1238" s="161"/>
      <c r="F1238" s="162"/>
      <c r="G1238" s="311"/>
      <c r="H1238" s="312"/>
      <c r="I1238" s="163"/>
    </row>
    <row r="1239" spans="1:9" ht="15.75" x14ac:dyDescent="0.25">
      <c r="A1239" s="160"/>
      <c r="B1239" s="159"/>
      <c r="C1239" s="159"/>
      <c r="D1239" s="159"/>
      <c r="E1239" s="161"/>
      <c r="F1239" s="162"/>
      <c r="G1239" s="311"/>
      <c r="H1239" s="312"/>
      <c r="I1239" s="163"/>
    </row>
    <row r="1240" spans="1:9" ht="15.75" x14ac:dyDescent="0.25">
      <c r="A1240" s="160"/>
      <c r="B1240" s="159"/>
      <c r="C1240" s="159"/>
      <c r="D1240" s="159"/>
      <c r="E1240" s="161"/>
      <c r="F1240" s="162"/>
      <c r="G1240" s="311"/>
      <c r="H1240" s="312"/>
      <c r="I1240" s="163"/>
    </row>
    <row r="1241" spans="1:9" ht="15.75" x14ac:dyDescent="0.25">
      <c r="A1241" s="160"/>
      <c r="B1241" s="159"/>
      <c r="C1241" s="159"/>
      <c r="D1241" s="159"/>
      <c r="E1241" s="161"/>
      <c r="F1241" s="162"/>
      <c r="G1241" s="311"/>
      <c r="H1241" s="312"/>
      <c r="I1241" s="163"/>
    </row>
    <row r="1242" spans="1:9" ht="15.75" x14ac:dyDescent="0.25">
      <c r="A1242" s="160"/>
      <c r="B1242" s="159"/>
      <c r="C1242" s="159"/>
      <c r="D1242" s="159"/>
      <c r="E1242" s="161"/>
      <c r="F1242" s="162"/>
      <c r="G1242" s="311"/>
      <c r="H1242" s="312"/>
      <c r="I1242" s="163"/>
    </row>
    <row r="1243" spans="1:9" ht="15.75" x14ac:dyDescent="0.25">
      <c r="A1243" s="160"/>
      <c r="B1243" s="159"/>
      <c r="C1243" s="159"/>
      <c r="D1243" s="159"/>
      <c r="E1243" s="161"/>
      <c r="F1243" s="162"/>
      <c r="G1243" s="311"/>
      <c r="H1243" s="312"/>
      <c r="I1243" s="163"/>
    </row>
    <row r="1244" spans="1:9" ht="15.75" x14ac:dyDescent="0.25">
      <c r="A1244" s="160"/>
      <c r="B1244" s="159"/>
      <c r="C1244" s="159"/>
      <c r="D1244" s="159"/>
      <c r="E1244" s="161"/>
      <c r="F1244" s="162"/>
      <c r="G1244" s="311"/>
      <c r="H1244" s="312"/>
      <c r="I1244" s="163"/>
    </row>
    <row r="1245" spans="1:9" ht="15.75" x14ac:dyDescent="0.25">
      <c r="A1245" s="160"/>
      <c r="B1245" s="159"/>
      <c r="C1245" s="159"/>
      <c r="D1245" s="159"/>
      <c r="E1245" s="161"/>
      <c r="F1245" s="162"/>
      <c r="G1245" s="311"/>
      <c r="H1245" s="312"/>
      <c r="I1245" s="163"/>
    </row>
    <row r="1246" spans="1:9" ht="15.75" x14ac:dyDescent="0.25">
      <c r="A1246" s="160"/>
      <c r="B1246" s="159"/>
      <c r="C1246" s="159"/>
      <c r="D1246" s="159"/>
      <c r="E1246" s="161"/>
      <c r="F1246" s="162"/>
      <c r="G1246" s="311"/>
      <c r="H1246" s="312"/>
      <c r="I1246" s="163"/>
    </row>
    <row r="1247" spans="1:9" ht="15.75" x14ac:dyDescent="0.25">
      <c r="A1247" s="160"/>
      <c r="B1247" s="159"/>
      <c r="C1247" s="159"/>
      <c r="D1247" s="159"/>
      <c r="E1247" s="161"/>
      <c r="F1247" s="162"/>
      <c r="G1247" s="311"/>
      <c r="H1247" s="312"/>
      <c r="I1247" s="163"/>
    </row>
    <row r="1248" spans="1:9" ht="15.75" x14ac:dyDescent="0.25">
      <c r="A1248" s="160"/>
      <c r="B1248" s="159"/>
      <c r="C1248" s="159"/>
      <c r="D1248" s="159"/>
      <c r="E1248" s="161"/>
      <c r="F1248" s="162"/>
      <c r="G1248" s="311"/>
      <c r="H1248" s="312"/>
      <c r="I1248" s="163"/>
    </row>
    <row r="1249" spans="1:9" ht="15.75" x14ac:dyDescent="0.25">
      <c r="A1249" s="160"/>
      <c r="B1249" s="159"/>
      <c r="C1249" s="159"/>
      <c r="D1249" s="159"/>
      <c r="E1249" s="161"/>
      <c r="F1249" s="162"/>
      <c r="G1249" s="311"/>
      <c r="H1249" s="312"/>
      <c r="I1249" s="163"/>
    </row>
    <row r="1250" spans="1:9" ht="15.75" x14ac:dyDescent="0.25">
      <c r="A1250" s="160"/>
      <c r="B1250" s="159"/>
      <c r="C1250" s="159"/>
      <c r="D1250" s="159"/>
      <c r="E1250" s="161"/>
      <c r="F1250" s="162"/>
      <c r="G1250" s="311"/>
      <c r="H1250" s="312"/>
      <c r="I1250" s="163"/>
    </row>
    <row r="1251" spans="1:9" ht="15.75" x14ac:dyDescent="0.25">
      <c r="A1251" s="160"/>
      <c r="B1251" s="159"/>
      <c r="C1251" s="159"/>
      <c r="D1251" s="159"/>
      <c r="E1251" s="161"/>
      <c r="F1251" s="162"/>
      <c r="G1251" s="311"/>
      <c r="H1251" s="312"/>
      <c r="I1251" s="163"/>
    </row>
    <row r="1252" spans="1:9" ht="15.75" x14ac:dyDescent="0.25">
      <c r="A1252" s="160"/>
      <c r="B1252" s="159"/>
      <c r="C1252" s="159"/>
      <c r="D1252" s="159"/>
      <c r="E1252" s="161"/>
      <c r="F1252" s="162"/>
      <c r="G1252" s="311"/>
      <c r="H1252" s="312"/>
      <c r="I1252" s="163"/>
    </row>
    <row r="1253" spans="1:9" ht="15.75" x14ac:dyDescent="0.25">
      <c r="A1253" s="160"/>
      <c r="B1253" s="159"/>
      <c r="C1253" s="159"/>
      <c r="D1253" s="159"/>
      <c r="E1253" s="161"/>
      <c r="F1253" s="162"/>
      <c r="G1253" s="311"/>
      <c r="H1253" s="312"/>
      <c r="I1253" s="163"/>
    </row>
    <row r="1254" spans="1:9" ht="15.75" x14ac:dyDescent="0.25">
      <c r="A1254" s="160"/>
      <c r="B1254" s="159"/>
      <c r="C1254" s="159"/>
      <c r="D1254" s="159"/>
      <c r="E1254" s="161"/>
      <c r="F1254" s="162"/>
      <c r="G1254" s="311"/>
      <c r="H1254" s="312"/>
      <c r="I1254" s="163"/>
    </row>
    <row r="1255" spans="1:9" ht="15.75" x14ac:dyDescent="0.25">
      <c r="A1255" s="160"/>
      <c r="B1255" s="159"/>
      <c r="C1255" s="159"/>
      <c r="D1255" s="159"/>
      <c r="E1255" s="161"/>
      <c r="F1255" s="162"/>
      <c r="G1255" s="311"/>
      <c r="H1255" s="312"/>
      <c r="I1255" s="163"/>
    </row>
    <row r="1256" spans="1:9" ht="15.75" x14ac:dyDescent="0.25">
      <c r="A1256" s="160"/>
      <c r="B1256" s="159"/>
      <c r="C1256" s="159"/>
      <c r="D1256" s="159"/>
      <c r="E1256" s="161"/>
      <c r="F1256" s="162"/>
      <c r="G1256" s="311"/>
      <c r="H1256" s="312"/>
      <c r="I1256" s="163"/>
    </row>
    <row r="1257" spans="1:9" ht="15.75" x14ac:dyDescent="0.25">
      <c r="A1257" s="160"/>
      <c r="B1257" s="159"/>
      <c r="C1257" s="159"/>
      <c r="D1257" s="159"/>
      <c r="E1257" s="161"/>
      <c r="F1257" s="162"/>
      <c r="G1257" s="311"/>
      <c r="H1257" s="312"/>
      <c r="I1257" s="163"/>
    </row>
    <row r="1258" spans="1:9" ht="15.75" x14ac:dyDescent="0.25">
      <c r="A1258" s="160"/>
      <c r="B1258" s="159"/>
      <c r="C1258" s="159"/>
      <c r="D1258" s="159"/>
      <c r="E1258" s="161"/>
      <c r="F1258" s="162"/>
      <c r="G1258" s="311"/>
      <c r="H1258" s="312"/>
      <c r="I1258" s="163"/>
    </row>
    <row r="1259" spans="1:9" ht="15.75" x14ac:dyDescent="0.25">
      <c r="A1259" s="160"/>
      <c r="B1259" s="159"/>
      <c r="C1259" s="159"/>
      <c r="D1259" s="159"/>
      <c r="E1259" s="161"/>
      <c r="F1259" s="162"/>
      <c r="G1259" s="311"/>
      <c r="H1259" s="312"/>
      <c r="I1259" s="163"/>
    </row>
    <row r="1260" spans="1:9" ht="15.75" x14ac:dyDescent="0.25">
      <c r="A1260" s="160"/>
      <c r="B1260" s="159"/>
      <c r="C1260" s="159"/>
      <c r="D1260" s="159"/>
      <c r="E1260" s="161"/>
      <c r="F1260" s="162"/>
      <c r="G1260" s="311"/>
      <c r="H1260" s="312"/>
      <c r="I1260" s="163"/>
    </row>
    <row r="1261" spans="1:9" ht="15.75" x14ac:dyDescent="0.25">
      <c r="A1261" s="160"/>
      <c r="B1261" s="159"/>
      <c r="C1261" s="159"/>
      <c r="D1261" s="159"/>
      <c r="E1261" s="161"/>
      <c r="F1261" s="162"/>
      <c r="G1261" s="311"/>
      <c r="H1261" s="312"/>
      <c r="I1261" s="163"/>
    </row>
    <row r="1262" spans="1:9" ht="15.75" x14ac:dyDescent="0.25">
      <c r="A1262" s="160"/>
      <c r="B1262" s="159"/>
      <c r="C1262" s="159"/>
      <c r="D1262" s="159"/>
      <c r="E1262" s="161"/>
      <c r="F1262" s="162"/>
      <c r="G1262" s="311"/>
      <c r="H1262" s="312"/>
      <c r="I1262" s="163"/>
    </row>
    <row r="1263" spans="1:9" ht="15.75" x14ac:dyDescent="0.25">
      <c r="A1263" s="160"/>
      <c r="B1263" s="159"/>
      <c r="C1263" s="159"/>
      <c r="D1263" s="159"/>
      <c r="E1263" s="161"/>
      <c r="F1263" s="162"/>
      <c r="G1263" s="311"/>
      <c r="H1263" s="312"/>
      <c r="I1263" s="163"/>
    </row>
    <row r="1264" spans="1:9" ht="15.75" x14ac:dyDescent="0.25">
      <c r="A1264" s="160"/>
      <c r="B1264" s="159"/>
      <c r="C1264" s="159"/>
      <c r="D1264" s="159"/>
      <c r="E1264" s="161"/>
      <c r="F1264" s="162"/>
      <c r="G1264" s="311"/>
      <c r="H1264" s="312"/>
      <c r="I1264" s="163"/>
    </row>
    <row r="1265" spans="1:9" ht="15.75" x14ac:dyDescent="0.25">
      <c r="A1265" s="160"/>
      <c r="B1265" s="159"/>
      <c r="C1265" s="159"/>
      <c r="D1265" s="159"/>
      <c r="E1265" s="161"/>
      <c r="F1265" s="162"/>
      <c r="G1265" s="311"/>
      <c r="H1265" s="312"/>
      <c r="I1265" s="163"/>
    </row>
    <row r="1266" spans="1:9" ht="15.75" x14ac:dyDescent="0.25">
      <c r="A1266" s="160"/>
      <c r="B1266" s="159"/>
      <c r="C1266" s="159"/>
      <c r="D1266" s="159"/>
      <c r="E1266" s="161"/>
      <c r="F1266" s="162"/>
      <c r="G1266" s="311"/>
      <c r="H1266" s="312"/>
      <c r="I1266" s="163"/>
    </row>
    <row r="1267" spans="1:9" ht="15.75" x14ac:dyDescent="0.25">
      <c r="A1267" s="160"/>
      <c r="B1267" s="159"/>
      <c r="C1267" s="159"/>
      <c r="D1267" s="159"/>
      <c r="E1267" s="161"/>
      <c r="F1267" s="162"/>
      <c r="G1267" s="311"/>
      <c r="H1267" s="312"/>
      <c r="I1267" s="163"/>
    </row>
    <row r="1268" spans="1:9" ht="15.75" x14ac:dyDescent="0.25">
      <c r="A1268" s="160"/>
      <c r="B1268" s="159"/>
      <c r="C1268" s="159"/>
      <c r="D1268" s="159"/>
      <c r="E1268" s="161"/>
      <c r="F1268" s="162"/>
      <c r="G1268" s="311"/>
      <c r="H1268" s="312"/>
      <c r="I1268" s="163"/>
    </row>
    <row r="1269" spans="1:9" ht="15.75" x14ac:dyDescent="0.25">
      <c r="A1269" s="160"/>
      <c r="B1269" s="159"/>
      <c r="C1269" s="159"/>
      <c r="D1269" s="159"/>
      <c r="E1269" s="161"/>
      <c r="F1269" s="162"/>
      <c r="G1269" s="311"/>
      <c r="H1269" s="312"/>
      <c r="I1269" s="163"/>
    </row>
    <row r="1270" spans="1:9" ht="15.75" x14ac:dyDescent="0.25">
      <c r="A1270" s="160"/>
      <c r="B1270" s="159"/>
      <c r="C1270" s="159"/>
      <c r="D1270" s="159"/>
      <c r="E1270" s="161"/>
      <c r="F1270" s="162"/>
      <c r="G1270" s="311"/>
      <c r="H1270" s="312"/>
      <c r="I1270" s="163"/>
    </row>
    <row r="1271" spans="1:9" ht="15.75" x14ac:dyDescent="0.25">
      <c r="A1271" s="160"/>
      <c r="B1271" s="159"/>
      <c r="C1271" s="159"/>
      <c r="D1271" s="159"/>
      <c r="E1271" s="161"/>
      <c r="F1271" s="162"/>
      <c r="G1271" s="311"/>
      <c r="H1271" s="312"/>
      <c r="I1271" s="163"/>
    </row>
    <row r="1272" spans="1:9" ht="15.75" x14ac:dyDescent="0.25">
      <c r="A1272" s="160"/>
      <c r="B1272" s="159"/>
      <c r="C1272" s="159"/>
      <c r="D1272" s="159"/>
      <c r="E1272" s="161"/>
      <c r="F1272" s="162"/>
      <c r="G1272" s="311"/>
      <c r="H1272" s="312"/>
      <c r="I1272" s="163"/>
    </row>
    <row r="1273" spans="1:9" ht="15.75" x14ac:dyDescent="0.25">
      <c r="A1273" s="160"/>
      <c r="B1273" s="159"/>
      <c r="C1273" s="159"/>
      <c r="D1273" s="159"/>
      <c r="E1273" s="161"/>
      <c r="F1273" s="162"/>
      <c r="G1273" s="311"/>
      <c r="H1273" s="312"/>
      <c r="I1273" s="163"/>
    </row>
    <row r="1274" spans="1:9" ht="15.75" x14ac:dyDescent="0.25">
      <c r="A1274" s="160"/>
      <c r="B1274" s="159"/>
      <c r="C1274" s="159"/>
      <c r="D1274" s="159"/>
      <c r="E1274" s="161"/>
      <c r="F1274" s="162"/>
      <c r="G1274" s="311"/>
      <c r="H1274" s="312"/>
      <c r="I1274" s="163"/>
    </row>
    <row r="1275" spans="1:9" ht="15.75" x14ac:dyDescent="0.25">
      <c r="A1275" s="160"/>
      <c r="B1275" s="159"/>
      <c r="C1275" s="159"/>
      <c r="D1275" s="159"/>
      <c r="E1275" s="161"/>
      <c r="F1275" s="162"/>
      <c r="G1275" s="311"/>
      <c r="H1275" s="312"/>
      <c r="I1275" s="163"/>
    </row>
    <row r="1276" spans="1:9" ht="15.75" x14ac:dyDescent="0.25">
      <c r="A1276" s="160"/>
      <c r="B1276" s="159"/>
      <c r="C1276" s="159"/>
      <c r="D1276" s="159"/>
      <c r="E1276" s="161"/>
      <c r="F1276" s="162"/>
      <c r="G1276" s="311"/>
      <c r="H1276" s="312"/>
      <c r="I1276" s="163"/>
    </row>
    <row r="1277" spans="1:9" ht="15.75" x14ac:dyDescent="0.25">
      <c r="A1277" s="160"/>
      <c r="B1277" s="159"/>
      <c r="C1277" s="159"/>
      <c r="D1277" s="159"/>
      <c r="E1277" s="161"/>
      <c r="F1277" s="162"/>
      <c r="G1277" s="311"/>
      <c r="H1277" s="312"/>
      <c r="I1277" s="163"/>
    </row>
    <row r="1278" spans="1:9" ht="15.75" x14ac:dyDescent="0.25">
      <c r="A1278" s="160"/>
      <c r="B1278" s="159"/>
      <c r="C1278" s="159"/>
      <c r="D1278" s="159"/>
      <c r="E1278" s="161"/>
      <c r="F1278" s="162"/>
      <c r="G1278" s="311"/>
      <c r="H1278" s="312"/>
      <c r="I1278" s="163"/>
    </row>
    <row r="1279" spans="1:9" ht="15.75" x14ac:dyDescent="0.25">
      <c r="A1279" s="160"/>
      <c r="B1279" s="159"/>
      <c r="C1279" s="159"/>
      <c r="D1279" s="159"/>
      <c r="E1279" s="161"/>
      <c r="F1279" s="162"/>
      <c r="G1279" s="311"/>
      <c r="H1279" s="312"/>
      <c r="I1279" s="163"/>
    </row>
    <row r="1280" spans="1:9" ht="15.75" x14ac:dyDescent="0.25">
      <c r="A1280" s="160"/>
      <c r="B1280" s="159"/>
      <c r="C1280" s="159"/>
      <c r="D1280" s="159"/>
      <c r="E1280" s="161"/>
      <c r="F1280" s="162"/>
      <c r="G1280" s="311"/>
      <c r="H1280" s="312"/>
      <c r="I1280" s="163"/>
    </row>
    <row r="1281" spans="1:9" ht="15.75" x14ac:dyDescent="0.25">
      <c r="A1281" s="160"/>
      <c r="B1281" s="159"/>
      <c r="C1281" s="159"/>
      <c r="D1281" s="159"/>
      <c r="E1281" s="161"/>
      <c r="F1281" s="162"/>
      <c r="G1281" s="311"/>
      <c r="H1281" s="312"/>
      <c r="I1281" s="163"/>
    </row>
    <row r="1282" spans="1:9" ht="15.75" x14ac:dyDescent="0.25">
      <c r="A1282" s="160"/>
      <c r="B1282" s="159"/>
      <c r="C1282" s="159"/>
      <c r="D1282" s="159"/>
      <c r="E1282" s="161"/>
      <c r="F1282" s="162"/>
      <c r="G1282" s="311"/>
      <c r="H1282" s="312"/>
      <c r="I1282" s="163"/>
    </row>
    <row r="1283" spans="1:9" ht="15.75" x14ac:dyDescent="0.25">
      <c r="A1283" s="160"/>
      <c r="B1283" s="159"/>
      <c r="C1283" s="159"/>
      <c r="D1283" s="159"/>
      <c r="E1283" s="161"/>
      <c r="F1283" s="162"/>
      <c r="G1283" s="311"/>
      <c r="H1283" s="312"/>
      <c r="I1283" s="163"/>
    </row>
    <row r="1284" spans="1:9" ht="15.75" x14ac:dyDescent="0.25">
      <c r="A1284" s="160"/>
      <c r="B1284" s="159"/>
      <c r="C1284" s="159"/>
      <c r="D1284" s="159"/>
      <c r="E1284" s="161"/>
      <c r="F1284" s="162"/>
      <c r="G1284" s="311"/>
      <c r="H1284" s="312"/>
      <c r="I1284" s="163"/>
    </row>
    <row r="1285" spans="1:9" ht="15.75" x14ac:dyDescent="0.25">
      <c r="A1285" s="160"/>
      <c r="B1285" s="159"/>
      <c r="C1285" s="159"/>
      <c r="D1285" s="159"/>
      <c r="E1285" s="161"/>
      <c r="F1285" s="162"/>
      <c r="G1285" s="311"/>
      <c r="H1285" s="312"/>
      <c r="I1285" s="163"/>
    </row>
    <row r="1286" spans="1:9" ht="15.75" x14ac:dyDescent="0.25">
      <c r="A1286" s="160"/>
      <c r="B1286" s="159"/>
      <c r="C1286" s="159"/>
      <c r="D1286" s="159"/>
      <c r="E1286" s="161"/>
      <c r="F1286" s="162"/>
      <c r="G1286" s="311"/>
      <c r="H1286" s="312"/>
      <c r="I1286" s="163"/>
    </row>
    <row r="1287" spans="1:9" ht="15.75" x14ac:dyDescent="0.25">
      <c r="A1287" s="160"/>
      <c r="B1287" s="159"/>
      <c r="C1287" s="159"/>
      <c r="D1287" s="159"/>
      <c r="E1287" s="161"/>
      <c r="F1287" s="162"/>
      <c r="G1287" s="311"/>
      <c r="H1287" s="312"/>
      <c r="I1287" s="163"/>
    </row>
    <row r="1288" spans="1:9" ht="15.75" x14ac:dyDescent="0.25">
      <c r="A1288" s="160"/>
      <c r="B1288" s="159"/>
      <c r="C1288" s="159"/>
      <c r="D1288" s="159"/>
      <c r="E1288" s="161"/>
      <c r="F1288" s="162"/>
      <c r="G1288" s="311"/>
      <c r="H1288" s="312"/>
      <c r="I1288" s="163"/>
    </row>
    <row r="1289" spans="1:9" ht="15.75" x14ac:dyDescent="0.25">
      <c r="A1289" s="160"/>
      <c r="B1289" s="159"/>
      <c r="C1289" s="159"/>
      <c r="D1289" s="159"/>
      <c r="E1289" s="161"/>
      <c r="F1289" s="162"/>
      <c r="G1289" s="311"/>
      <c r="H1289" s="312"/>
      <c r="I1289" s="163"/>
    </row>
    <row r="1290" spans="1:9" ht="15.75" x14ac:dyDescent="0.25">
      <c r="A1290" s="160"/>
      <c r="B1290" s="159"/>
      <c r="C1290" s="159"/>
      <c r="D1290" s="159"/>
      <c r="E1290" s="161"/>
      <c r="F1290" s="162"/>
      <c r="G1290" s="311"/>
      <c r="H1290" s="312"/>
      <c r="I1290" s="163"/>
    </row>
    <row r="1291" spans="1:9" ht="15.75" x14ac:dyDescent="0.25">
      <c r="A1291" s="160"/>
      <c r="B1291" s="159"/>
      <c r="C1291" s="159"/>
      <c r="D1291" s="159"/>
      <c r="E1291" s="161"/>
      <c r="F1291" s="162"/>
      <c r="G1291" s="311"/>
      <c r="H1291" s="312"/>
      <c r="I1291" s="163"/>
    </row>
    <row r="1292" spans="1:9" ht="15.75" x14ac:dyDescent="0.25">
      <c r="A1292" s="160"/>
      <c r="B1292" s="159"/>
      <c r="C1292" s="159"/>
      <c r="D1292" s="159"/>
      <c r="E1292" s="161"/>
      <c r="F1292" s="162"/>
      <c r="G1292" s="311"/>
      <c r="H1292" s="312"/>
      <c r="I1292" s="163"/>
    </row>
    <row r="1293" spans="1:9" ht="15.75" x14ac:dyDescent="0.25">
      <c r="A1293" s="160"/>
      <c r="B1293" s="159"/>
      <c r="C1293" s="159"/>
      <c r="D1293" s="159"/>
      <c r="E1293" s="161"/>
      <c r="F1293" s="162"/>
      <c r="G1293" s="311"/>
      <c r="H1293" s="312"/>
      <c r="I1293" s="163"/>
    </row>
    <row r="1294" spans="1:9" ht="15.75" x14ac:dyDescent="0.25">
      <c r="A1294" s="160"/>
      <c r="B1294" s="159"/>
      <c r="C1294" s="159"/>
      <c r="D1294" s="159"/>
      <c r="E1294" s="161"/>
      <c r="F1294" s="162"/>
      <c r="G1294" s="311"/>
      <c r="H1294" s="312"/>
      <c r="I1294" s="163"/>
    </row>
    <row r="1295" spans="1:9" ht="15.75" x14ac:dyDescent="0.25">
      <c r="A1295" s="160"/>
      <c r="B1295" s="159"/>
      <c r="C1295" s="159"/>
      <c r="D1295" s="159"/>
      <c r="E1295" s="161"/>
      <c r="F1295" s="162"/>
      <c r="G1295" s="311"/>
      <c r="H1295" s="312"/>
      <c r="I1295" s="163"/>
    </row>
    <row r="1296" spans="1:9" ht="15.75" x14ac:dyDescent="0.25">
      <c r="A1296" s="160"/>
      <c r="B1296" s="159"/>
      <c r="C1296" s="159"/>
      <c r="D1296" s="159"/>
      <c r="E1296" s="161"/>
      <c r="F1296" s="162"/>
      <c r="G1296" s="311"/>
      <c r="H1296" s="312"/>
      <c r="I1296" s="163"/>
    </row>
    <row r="1297" spans="1:9" ht="15.75" x14ac:dyDescent="0.25">
      <c r="A1297" s="160"/>
      <c r="B1297" s="159"/>
      <c r="C1297" s="159"/>
      <c r="D1297" s="159"/>
      <c r="E1297" s="161"/>
      <c r="F1297" s="162"/>
      <c r="G1297" s="311"/>
      <c r="H1297" s="312"/>
      <c r="I1297" s="163"/>
    </row>
    <row r="1298" spans="1:9" ht="15.75" x14ac:dyDescent="0.25">
      <c r="A1298" s="160"/>
      <c r="B1298" s="159"/>
      <c r="C1298" s="159"/>
      <c r="D1298" s="159"/>
      <c r="E1298" s="161"/>
      <c r="F1298" s="162"/>
      <c r="G1298" s="311"/>
      <c r="H1298" s="312"/>
      <c r="I1298" s="163"/>
    </row>
    <row r="1299" spans="1:9" ht="15.75" x14ac:dyDescent="0.25">
      <c r="A1299" s="160"/>
      <c r="B1299" s="159"/>
      <c r="C1299" s="159"/>
      <c r="D1299" s="159"/>
      <c r="E1299" s="161"/>
      <c r="F1299" s="162"/>
      <c r="G1299" s="311"/>
      <c r="H1299" s="312"/>
      <c r="I1299" s="163"/>
    </row>
    <row r="1300" spans="1:9" ht="15.75" x14ac:dyDescent="0.25">
      <c r="A1300" s="160"/>
      <c r="B1300" s="159"/>
      <c r="C1300" s="159"/>
      <c r="D1300" s="159"/>
      <c r="E1300" s="161"/>
      <c r="F1300" s="162"/>
      <c r="G1300" s="311"/>
      <c r="H1300" s="312"/>
      <c r="I1300" s="163"/>
    </row>
    <row r="1301" spans="1:9" ht="15.75" x14ac:dyDescent="0.25">
      <c r="A1301" s="160"/>
      <c r="B1301" s="159"/>
      <c r="C1301" s="159"/>
      <c r="D1301" s="159"/>
      <c r="E1301" s="161"/>
      <c r="F1301" s="162"/>
      <c r="G1301" s="311"/>
      <c r="H1301" s="312"/>
      <c r="I1301" s="163"/>
    </row>
    <row r="1302" spans="1:9" ht="15.75" x14ac:dyDescent="0.25">
      <c r="A1302" s="160"/>
      <c r="B1302" s="159"/>
      <c r="C1302" s="159"/>
      <c r="D1302" s="159"/>
      <c r="E1302" s="161"/>
      <c r="F1302" s="162"/>
      <c r="G1302" s="311"/>
      <c r="H1302" s="312"/>
      <c r="I1302" s="163"/>
    </row>
    <row r="1303" spans="1:9" ht="15.75" x14ac:dyDescent="0.25">
      <c r="A1303" s="160"/>
      <c r="B1303" s="159"/>
      <c r="C1303" s="159"/>
      <c r="D1303" s="159"/>
      <c r="E1303" s="161"/>
      <c r="F1303" s="162"/>
      <c r="G1303" s="311"/>
      <c r="H1303" s="312"/>
      <c r="I1303" s="163"/>
    </row>
    <row r="1304" spans="1:9" ht="15.75" x14ac:dyDescent="0.25">
      <c r="A1304" s="160"/>
      <c r="B1304" s="159"/>
      <c r="C1304" s="159"/>
      <c r="D1304" s="159"/>
      <c r="E1304" s="161"/>
      <c r="F1304" s="162"/>
      <c r="G1304" s="311"/>
      <c r="H1304" s="312"/>
      <c r="I1304" s="163"/>
    </row>
    <row r="1305" spans="1:9" ht="15.75" x14ac:dyDescent="0.25">
      <c r="A1305" s="160"/>
      <c r="B1305" s="159"/>
      <c r="C1305" s="159"/>
      <c r="D1305" s="159"/>
      <c r="E1305" s="161"/>
      <c r="F1305" s="162"/>
      <c r="G1305" s="311"/>
      <c r="H1305" s="312"/>
      <c r="I1305" s="163"/>
    </row>
    <row r="1306" spans="1:9" ht="15.75" x14ac:dyDescent="0.25">
      <c r="A1306" s="160"/>
      <c r="B1306" s="159"/>
      <c r="C1306" s="159"/>
      <c r="D1306" s="159"/>
      <c r="E1306" s="161"/>
      <c r="F1306" s="162"/>
      <c r="G1306" s="311"/>
      <c r="H1306" s="312"/>
      <c r="I1306" s="163"/>
    </row>
    <row r="1307" spans="1:9" ht="15.75" x14ac:dyDescent="0.25">
      <c r="A1307" s="160"/>
      <c r="B1307" s="159"/>
      <c r="C1307" s="159"/>
      <c r="D1307" s="159"/>
      <c r="E1307" s="161"/>
      <c r="F1307" s="162"/>
      <c r="G1307" s="311"/>
      <c r="H1307" s="312"/>
      <c r="I1307" s="163"/>
    </row>
    <row r="1308" spans="1:9" ht="15.75" x14ac:dyDescent="0.25">
      <c r="A1308" s="160"/>
      <c r="B1308" s="159"/>
      <c r="C1308" s="159"/>
      <c r="D1308" s="159"/>
      <c r="E1308" s="161"/>
      <c r="F1308" s="162"/>
      <c r="G1308" s="311"/>
      <c r="H1308" s="312"/>
      <c r="I1308" s="163"/>
    </row>
    <row r="1309" spans="1:9" ht="15.75" x14ac:dyDescent="0.25">
      <c r="A1309" s="160"/>
      <c r="B1309" s="159"/>
      <c r="C1309" s="159"/>
      <c r="D1309" s="159"/>
      <c r="E1309" s="161"/>
      <c r="F1309" s="162"/>
      <c r="G1309" s="311"/>
      <c r="H1309" s="312"/>
      <c r="I1309" s="163"/>
    </row>
    <row r="1310" spans="1:9" ht="15.75" x14ac:dyDescent="0.25">
      <c r="A1310" s="160"/>
      <c r="B1310" s="159"/>
      <c r="C1310" s="159"/>
      <c r="D1310" s="159"/>
      <c r="E1310" s="161"/>
      <c r="F1310" s="162"/>
      <c r="G1310" s="311"/>
      <c r="H1310" s="312"/>
      <c r="I1310" s="163"/>
    </row>
    <row r="1311" spans="1:9" ht="15.75" x14ac:dyDescent="0.25">
      <c r="A1311" s="160"/>
      <c r="B1311" s="159"/>
      <c r="C1311" s="159"/>
      <c r="D1311" s="159"/>
      <c r="E1311" s="161"/>
      <c r="F1311" s="162"/>
      <c r="G1311" s="311"/>
      <c r="H1311" s="312"/>
      <c r="I1311" s="163"/>
    </row>
    <row r="1312" spans="1:9" ht="15.75" x14ac:dyDescent="0.25">
      <c r="A1312" s="160"/>
      <c r="B1312" s="159"/>
      <c r="C1312" s="159"/>
      <c r="D1312" s="159"/>
      <c r="E1312" s="161"/>
      <c r="F1312" s="162"/>
      <c r="G1312" s="311"/>
      <c r="H1312" s="312"/>
      <c r="I1312" s="163"/>
    </row>
    <row r="1313" spans="1:9" ht="15.75" x14ac:dyDescent="0.25">
      <c r="A1313" s="160"/>
      <c r="B1313" s="159"/>
      <c r="C1313" s="159"/>
      <c r="D1313" s="159"/>
      <c r="E1313" s="161"/>
      <c r="F1313" s="162"/>
      <c r="G1313" s="311"/>
      <c r="H1313" s="312"/>
      <c r="I1313" s="163"/>
    </row>
    <row r="1314" spans="1:9" ht="15.75" x14ac:dyDescent="0.25">
      <c r="A1314" s="160"/>
      <c r="B1314" s="159"/>
      <c r="C1314" s="159"/>
      <c r="D1314" s="159"/>
      <c r="E1314" s="161"/>
      <c r="F1314" s="162"/>
      <c r="G1314" s="311"/>
      <c r="H1314" s="312"/>
      <c r="I1314" s="163"/>
    </row>
    <row r="1315" spans="1:9" ht="15.75" x14ac:dyDescent="0.25">
      <c r="A1315" s="160"/>
      <c r="B1315" s="159"/>
      <c r="C1315" s="159"/>
      <c r="D1315" s="159"/>
      <c r="E1315" s="161"/>
      <c r="F1315" s="162"/>
      <c r="G1315" s="311"/>
      <c r="H1315" s="312"/>
      <c r="I1315" s="163"/>
    </row>
    <row r="1316" spans="1:9" ht="15.75" x14ac:dyDescent="0.25">
      <c r="A1316" s="160"/>
      <c r="B1316" s="159"/>
      <c r="C1316" s="159"/>
      <c r="D1316" s="159"/>
      <c r="E1316" s="161"/>
      <c r="F1316" s="162"/>
      <c r="G1316" s="311"/>
      <c r="H1316" s="312"/>
      <c r="I1316" s="163"/>
    </row>
    <row r="1317" spans="1:9" ht="15.75" x14ac:dyDescent="0.25">
      <c r="A1317" s="160"/>
      <c r="B1317" s="159"/>
      <c r="C1317" s="159"/>
      <c r="D1317" s="159"/>
      <c r="E1317" s="161"/>
      <c r="F1317" s="162"/>
      <c r="G1317" s="311"/>
      <c r="H1317" s="312"/>
      <c r="I1317" s="163"/>
    </row>
    <row r="1318" spans="1:9" ht="15.75" x14ac:dyDescent="0.25">
      <c r="A1318" s="160"/>
      <c r="B1318" s="159"/>
      <c r="C1318" s="159"/>
      <c r="D1318" s="159"/>
      <c r="E1318" s="161"/>
      <c r="F1318" s="162"/>
      <c r="G1318" s="311"/>
      <c r="H1318" s="312"/>
      <c r="I1318" s="163"/>
    </row>
    <row r="1319" spans="1:9" ht="15.75" x14ac:dyDescent="0.25">
      <c r="A1319" s="160"/>
      <c r="B1319" s="159"/>
      <c r="C1319" s="159"/>
      <c r="D1319" s="159"/>
      <c r="E1319" s="161"/>
      <c r="F1319" s="162"/>
      <c r="G1319" s="311"/>
      <c r="H1319" s="312"/>
      <c r="I1319" s="163"/>
    </row>
    <row r="1320" spans="1:9" ht="15.75" x14ac:dyDescent="0.25">
      <c r="A1320" s="160"/>
      <c r="B1320" s="159"/>
      <c r="C1320" s="159"/>
      <c r="D1320" s="159"/>
      <c r="E1320" s="161"/>
      <c r="F1320" s="162"/>
      <c r="G1320" s="311"/>
      <c r="H1320" s="312"/>
      <c r="I1320" s="163"/>
    </row>
    <row r="1321" spans="1:9" ht="15.75" x14ac:dyDescent="0.25">
      <c r="A1321" s="160"/>
      <c r="B1321" s="159"/>
      <c r="C1321" s="159"/>
      <c r="D1321" s="159"/>
      <c r="E1321" s="161"/>
      <c r="F1321" s="162"/>
      <c r="G1321" s="311"/>
      <c r="H1321" s="312"/>
      <c r="I1321" s="163"/>
    </row>
    <row r="1322" spans="1:9" ht="15.75" x14ac:dyDescent="0.25">
      <c r="A1322" s="160"/>
      <c r="B1322" s="159"/>
      <c r="C1322" s="159"/>
      <c r="D1322" s="159"/>
      <c r="E1322" s="161"/>
      <c r="F1322" s="162"/>
      <c r="G1322" s="311"/>
      <c r="H1322" s="312"/>
      <c r="I1322" s="163"/>
    </row>
    <row r="1323" spans="1:9" ht="15.75" x14ac:dyDescent="0.25">
      <c r="A1323" s="160"/>
      <c r="B1323" s="159"/>
      <c r="C1323" s="159"/>
      <c r="D1323" s="159"/>
      <c r="E1323" s="161"/>
      <c r="F1323" s="162"/>
      <c r="G1323" s="311"/>
      <c r="H1323" s="312"/>
      <c r="I1323" s="163"/>
    </row>
    <row r="1324" spans="1:9" ht="15.75" x14ac:dyDescent="0.25">
      <c r="A1324" s="160"/>
      <c r="B1324" s="159"/>
      <c r="C1324" s="159"/>
      <c r="D1324" s="159"/>
      <c r="E1324" s="161"/>
      <c r="F1324" s="162"/>
      <c r="G1324" s="311"/>
      <c r="H1324" s="312"/>
      <c r="I1324" s="163"/>
    </row>
    <row r="1325" spans="1:9" ht="15.75" x14ac:dyDescent="0.25">
      <c r="A1325" s="160"/>
      <c r="B1325" s="159"/>
      <c r="C1325" s="159"/>
      <c r="D1325" s="159"/>
      <c r="E1325" s="161"/>
      <c r="F1325" s="162"/>
      <c r="G1325" s="311"/>
      <c r="H1325" s="312"/>
      <c r="I1325" s="163"/>
    </row>
    <row r="1326" spans="1:9" ht="15.75" x14ac:dyDescent="0.25">
      <c r="A1326" s="160"/>
      <c r="B1326" s="159"/>
      <c r="C1326" s="159"/>
      <c r="D1326" s="159"/>
      <c r="E1326" s="161"/>
      <c r="F1326" s="162"/>
      <c r="G1326" s="311"/>
      <c r="H1326" s="312"/>
      <c r="I1326" s="163"/>
    </row>
    <row r="1327" spans="1:9" ht="15.75" x14ac:dyDescent="0.25">
      <c r="A1327" s="160"/>
      <c r="B1327" s="159"/>
      <c r="C1327" s="159"/>
      <c r="D1327" s="159"/>
      <c r="E1327" s="161"/>
      <c r="F1327" s="162"/>
      <c r="G1327" s="311"/>
      <c r="H1327" s="312"/>
      <c r="I1327" s="163"/>
    </row>
    <row r="1328" spans="1:9" ht="15.75" x14ac:dyDescent="0.25">
      <c r="A1328" s="160"/>
      <c r="B1328" s="159"/>
      <c r="C1328" s="159"/>
      <c r="D1328" s="159"/>
      <c r="E1328" s="161"/>
      <c r="F1328" s="162"/>
      <c r="G1328" s="311"/>
      <c r="H1328" s="312"/>
      <c r="I1328" s="163"/>
    </row>
    <row r="1329" spans="1:9" ht="15.75" x14ac:dyDescent="0.25">
      <c r="A1329" s="160"/>
      <c r="B1329" s="159"/>
      <c r="C1329" s="159"/>
      <c r="D1329" s="159"/>
      <c r="E1329" s="161"/>
      <c r="F1329" s="162"/>
      <c r="G1329" s="311"/>
      <c r="H1329" s="312"/>
      <c r="I1329" s="163"/>
    </row>
    <row r="1330" spans="1:9" ht="15.75" x14ac:dyDescent="0.25">
      <c r="A1330" s="160"/>
      <c r="B1330" s="159"/>
      <c r="C1330" s="159"/>
      <c r="D1330" s="159"/>
      <c r="E1330" s="161"/>
      <c r="F1330" s="162"/>
      <c r="G1330" s="311"/>
      <c r="H1330" s="312"/>
      <c r="I1330" s="163"/>
    </row>
    <row r="1331" spans="1:9" ht="15.75" x14ac:dyDescent="0.25">
      <c r="A1331" s="160"/>
      <c r="B1331" s="159"/>
      <c r="C1331" s="159"/>
      <c r="D1331" s="159"/>
      <c r="E1331" s="161"/>
      <c r="F1331" s="162"/>
      <c r="G1331" s="311"/>
      <c r="H1331" s="312"/>
      <c r="I1331" s="163"/>
    </row>
    <row r="1332" spans="1:9" ht="15.75" x14ac:dyDescent="0.25">
      <c r="A1332" s="160"/>
      <c r="B1332" s="159"/>
      <c r="C1332" s="159"/>
      <c r="D1332" s="159"/>
      <c r="E1332" s="161"/>
      <c r="F1332" s="162"/>
      <c r="G1332" s="311"/>
      <c r="H1332" s="312"/>
      <c r="I1332" s="163"/>
    </row>
    <row r="1333" spans="1:9" ht="15.75" x14ac:dyDescent="0.25">
      <c r="A1333" s="160"/>
      <c r="B1333" s="159"/>
      <c r="C1333" s="159"/>
      <c r="D1333" s="159"/>
      <c r="E1333" s="161"/>
      <c r="F1333" s="162"/>
      <c r="G1333" s="311"/>
      <c r="H1333" s="312"/>
      <c r="I1333" s="163"/>
    </row>
    <row r="1334" spans="1:9" ht="15.75" x14ac:dyDescent="0.25">
      <c r="A1334" s="160"/>
      <c r="B1334" s="159"/>
      <c r="C1334" s="159"/>
      <c r="D1334" s="159"/>
      <c r="E1334" s="161"/>
      <c r="F1334" s="162"/>
      <c r="G1334" s="311"/>
      <c r="H1334" s="312"/>
      <c r="I1334" s="163"/>
    </row>
    <row r="1335" spans="1:9" ht="15.75" x14ac:dyDescent="0.25">
      <c r="A1335" s="160"/>
      <c r="B1335" s="159"/>
      <c r="C1335" s="159"/>
      <c r="D1335" s="159"/>
      <c r="E1335" s="161"/>
      <c r="F1335" s="162"/>
      <c r="G1335" s="311"/>
      <c r="H1335" s="312"/>
      <c r="I1335" s="163"/>
    </row>
    <row r="1336" spans="1:9" ht="15.75" x14ac:dyDescent="0.25">
      <c r="A1336" s="160"/>
      <c r="B1336" s="159"/>
      <c r="C1336" s="159"/>
      <c r="D1336" s="159"/>
      <c r="E1336" s="161"/>
      <c r="F1336" s="162"/>
      <c r="G1336" s="311"/>
      <c r="H1336" s="312"/>
      <c r="I1336" s="163"/>
    </row>
    <row r="1337" spans="1:9" ht="15.75" x14ac:dyDescent="0.25">
      <c r="A1337" s="160"/>
      <c r="B1337" s="159"/>
      <c r="C1337" s="159"/>
      <c r="D1337" s="159"/>
      <c r="E1337" s="161"/>
      <c r="F1337" s="162"/>
      <c r="G1337" s="311"/>
      <c r="H1337" s="312"/>
      <c r="I1337" s="163"/>
    </row>
    <row r="1338" spans="1:9" ht="15.75" x14ac:dyDescent="0.25">
      <c r="A1338" s="160"/>
      <c r="B1338" s="159"/>
      <c r="C1338" s="159"/>
      <c r="D1338" s="159"/>
      <c r="E1338" s="161"/>
      <c r="F1338" s="162"/>
      <c r="G1338" s="311"/>
      <c r="H1338" s="312"/>
      <c r="I1338" s="163"/>
    </row>
    <row r="1339" spans="1:9" ht="15.75" x14ac:dyDescent="0.25">
      <c r="A1339" s="160"/>
      <c r="B1339" s="159"/>
      <c r="C1339" s="159"/>
      <c r="D1339" s="159"/>
      <c r="E1339" s="161"/>
      <c r="F1339" s="162"/>
      <c r="G1339" s="311"/>
      <c r="H1339" s="312"/>
      <c r="I1339" s="163"/>
    </row>
    <row r="1340" spans="1:9" ht="15.75" x14ac:dyDescent="0.25">
      <c r="A1340" s="160"/>
      <c r="B1340" s="159"/>
      <c r="C1340" s="159"/>
      <c r="D1340" s="159"/>
      <c r="E1340" s="161"/>
      <c r="F1340" s="162"/>
      <c r="G1340" s="311"/>
      <c r="H1340" s="312"/>
      <c r="I1340" s="163"/>
    </row>
    <row r="1341" spans="1:9" ht="15.75" x14ac:dyDescent="0.25">
      <c r="A1341" s="160"/>
      <c r="B1341" s="159"/>
      <c r="C1341" s="159"/>
      <c r="D1341" s="159"/>
      <c r="E1341" s="161"/>
      <c r="F1341" s="162"/>
      <c r="G1341" s="311"/>
      <c r="H1341" s="312"/>
      <c r="I1341" s="163"/>
    </row>
    <row r="1342" spans="1:9" ht="15.75" x14ac:dyDescent="0.25">
      <c r="A1342" s="160"/>
      <c r="B1342" s="159"/>
      <c r="C1342" s="159"/>
      <c r="D1342" s="159"/>
      <c r="E1342" s="161"/>
      <c r="F1342" s="162"/>
      <c r="G1342" s="311"/>
      <c r="H1342" s="312"/>
      <c r="I1342" s="163"/>
    </row>
    <row r="1343" spans="1:9" ht="15.75" x14ac:dyDescent="0.25">
      <c r="A1343" s="160"/>
      <c r="B1343" s="159"/>
      <c r="C1343" s="159"/>
      <c r="D1343" s="159"/>
      <c r="E1343" s="161"/>
      <c r="F1343" s="162"/>
      <c r="G1343" s="311"/>
      <c r="H1343" s="312"/>
      <c r="I1343" s="163"/>
    </row>
    <row r="1344" spans="1:9" ht="15.75" x14ac:dyDescent="0.25">
      <c r="A1344" s="160"/>
      <c r="B1344" s="159"/>
      <c r="C1344" s="159"/>
      <c r="D1344" s="159"/>
      <c r="E1344" s="161"/>
      <c r="F1344" s="162"/>
      <c r="G1344" s="311"/>
      <c r="H1344" s="312"/>
      <c r="I1344" s="163"/>
    </row>
    <row r="1345" spans="1:9" ht="15.75" x14ac:dyDescent="0.25">
      <c r="A1345" s="160"/>
      <c r="B1345" s="159"/>
      <c r="C1345" s="159"/>
      <c r="D1345" s="159"/>
      <c r="E1345" s="161"/>
      <c r="F1345" s="162"/>
      <c r="G1345" s="311"/>
      <c r="H1345" s="312"/>
      <c r="I1345" s="163"/>
    </row>
    <row r="1346" spans="1:9" ht="15.75" x14ac:dyDescent="0.25">
      <c r="A1346" s="160"/>
      <c r="B1346" s="159"/>
      <c r="C1346" s="159"/>
      <c r="D1346" s="159"/>
      <c r="E1346" s="161"/>
      <c r="F1346" s="162"/>
      <c r="G1346" s="311"/>
      <c r="H1346" s="312"/>
      <c r="I1346" s="163"/>
    </row>
    <row r="1347" spans="1:9" ht="15.75" x14ac:dyDescent="0.25">
      <c r="A1347" s="160"/>
      <c r="B1347" s="159"/>
      <c r="C1347" s="159"/>
      <c r="D1347" s="159"/>
      <c r="E1347" s="161"/>
      <c r="F1347" s="162"/>
      <c r="G1347" s="311"/>
      <c r="H1347" s="312"/>
      <c r="I1347" s="163"/>
    </row>
    <row r="1348" spans="1:9" ht="15.75" x14ac:dyDescent="0.25">
      <c r="A1348" s="160"/>
      <c r="B1348" s="159"/>
      <c r="C1348" s="159"/>
      <c r="D1348" s="159"/>
      <c r="E1348" s="161"/>
      <c r="F1348" s="162"/>
      <c r="G1348" s="311"/>
      <c r="H1348" s="312"/>
      <c r="I1348" s="163"/>
    </row>
    <row r="1349" spans="1:9" ht="15.75" x14ac:dyDescent="0.25">
      <c r="A1349" s="160"/>
      <c r="B1349" s="159"/>
      <c r="C1349" s="159"/>
      <c r="D1349" s="159"/>
      <c r="E1349" s="161"/>
      <c r="F1349" s="162"/>
      <c r="G1349" s="311"/>
      <c r="H1349" s="312"/>
      <c r="I1349" s="163"/>
    </row>
    <row r="1350" spans="1:9" ht="15.75" x14ac:dyDescent="0.25">
      <c r="A1350" s="160"/>
      <c r="B1350" s="159"/>
      <c r="C1350" s="159"/>
      <c r="D1350" s="159"/>
      <c r="E1350" s="161"/>
      <c r="F1350" s="162"/>
      <c r="G1350" s="311"/>
      <c r="H1350" s="312"/>
      <c r="I1350" s="163"/>
    </row>
    <row r="1351" spans="1:9" ht="15.75" x14ac:dyDescent="0.25">
      <c r="A1351" s="160"/>
      <c r="B1351" s="159"/>
      <c r="C1351" s="159"/>
      <c r="D1351" s="159"/>
      <c r="E1351" s="161"/>
      <c r="F1351" s="162"/>
      <c r="G1351" s="311"/>
      <c r="H1351" s="312"/>
      <c r="I1351" s="163"/>
    </row>
    <row r="1352" spans="1:9" ht="15.75" x14ac:dyDescent="0.25">
      <c r="A1352" s="160"/>
      <c r="B1352" s="159"/>
      <c r="C1352" s="159"/>
      <c r="D1352" s="159"/>
      <c r="E1352" s="161"/>
      <c r="F1352" s="162"/>
      <c r="G1352" s="311"/>
      <c r="H1352" s="312"/>
      <c r="I1352" s="163"/>
    </row>
    <row r="1353" spans="1:9" ht="15.75" x14ac:dyDescent="0.25">
      <c r="A1353" s="160"/>
      <c r="B1353" s="159"/>
      <c r="C1353" s="159"/>
      <c r="D1353" s="159"/>
      <c r="E1353" s="161"/>
      <c r="F1353" s="162"/>
      <c r="G1353" s="311"/>
      <c r="H1353" s="312"/>
      <c r="I1353" s="163"/>
    </row>
    <row r="1354" spans="1:9" ht="15.75" x14ac:dyDescent="0.25">
      <c r="A1354" s="160"/>
      <c r="B1354" s="159"/>
      <c r="C1354" s="159"/>
      <c r="D1354" s="159"/>
      <c r="E1354" s="161"/>
      <c r="F1354" s="162"/>
      <c r="G1354" s="311"/>
      <c r="H1354" s="312"/>
      <c r="I1354" s="163"/>
    </row>
    <row r="1355" spans="1:9" ht="15.75" x14ac:dyDescent="0.25">
      <c r="A1355" s="160"/>
      <c r="B1355" s="159"/>
      <c r="C1355" s="159"/>
      <c r="D1355" s="159"/>
      <c r="E1355" s="161"/>
      <c r="F1355" s="162"/>
      <c r="G1355" s="311"/>
      <c r="H1355" s="312"/>
      <c r="I1355" s="163"/>
    </row>
    <row r="1356" spans="1:9" ht="15.75" x14ac:dyDescent="0.25">
      <c r="A1356" s="160"/>
      <c r="B1356" s="159"/>
      <c r="C1356" s="159"/>
      <c r="D1356" s="159"/>
      <c r="E1356" s="161"/>
      <c r="F1356" s="162"/>
      <c r="G1356" s="311"/>
      <c r="H1356" s="312"/>
      <c r="I1356" s="163"/>
    </row>
    <row r="1357" spans="1:9" ht="15.75" x14ac:dyDescent="0.25">
      <c r="A1357" s="160"/>
      <c r="B1357" s="159"/>
      <c r="C1357" s="159"/>
      <c r="D1357" s="159"/>
      <c r="E1357" s="161"/>
      <c r="F1357" s="162"/>
      <c r="G1357" s="311"/>
      <c r="H1357" s="312"/>
      <c r="I1357" s="163"/>
    </row>
    <row r="1358" spans="1:9" ht="15.75" x14ac:dyDescent="0.25">
      <c r="A1358" s="160"/>
      <c r="B1358" s="159"/>
      <c r="C1358" s="159"/>
      <c r="D1358" s="159"/>
      <c r="E1358" s="161"/>
      <c r="F1358" s="162"/>
      <c r="G1358" s="311"/>
      <c r="H1358" s="312"/>
      <c r="I1358" s="163"/>
    </row>
    <row r="1359" spans="1:9" ht="15.75" x14ac:dyDescent="0.25">
      <c r="A1359" s="160"/>
      <c r="B1359" s="159"/>
      <c r="C1359" s="159"/>
      <c r="D1359" s="159"/>
      <c r="E1359" s="161"/>
      <c r="F1359" s="162"/>
      <c r="G1359" s="311"/>
      <c r="H1359" s="312"/>
      <c r="I1359" s="163"/>
    </row>
    <row r="1360" spans="1:9" ht="15.75" x14ac:dyDescent="0.25">
      <c r="A1360" s="160"/>
      <c r="B1360" s="159"/>
      <c r="C1360" s="159"/>
      <c r="D1360" s="159"/>
      <c r="E1360" s="161"/>
      <c r="F1360" s="162"/>
      <c r="G1360" s="311"/>
      <c r="H1360" s="312"/>
      <c r="I1360" s="163"/>
    </row>
    <row r="1361" spans="1:9" ht="15.75" x14ac:dyDescent="0.25">
      <c r="A1361" s="160"/>
      <c r="B1361" s="159"/>
      <c r="C1361" s="159"/>
      <c r="D1361" s="159"/>
      <c r="E1361" s="161"/>
      <c r="F1361" s="162"/>
      <c r="G1361" s="311"/>
      <c r="H1361" s="312"/>
      <c r="I1361" s="163"/>
    </row>
    <row r="1362" spans="1:9" ht="15.75" x14ac:dyDescent="0.25">
      <c r="A1362" s="160"/>
      <c r="B1362" s="159"/>
      <c r="C1362" s="159"/>
      <c r="D1362" s="159"/>
      <c r="E1362" s="161"/>
      <c r="F1362" s="162"/>
      <c r="G1362" s="311"/>
      <c r="H1362" s="312"/>
      <c r="I1362" s="163"/>
    </row>
    <row r="1363" spans="1:9" ht="15.75" x14ac:dyDescent="0.25">
      <c r="A1363" s="160"/>
      <c r="B1363" s="159"/>
      <c r="C1363" s="159"/>
      <c r="D1363" s="159"/>
      <c r="E1363" s="161"/>
      <c r="F1363" s="162"/>
      <c r="G1363" s="311"/>
      <c r="H1363" s="312"/>
      <c r="I1363" s="163"/>
    </row>
    <row r="1364" spans="1:9" ht="15.75" x14ac:dyDescent="0.25">
      <c r="A1364" s="160"/>
      <c r="B1364" s="159"/>
      <c r="C1364" s="159"/>
      <c r="D1364" s="159"/>
      <c r="E1364" s="161"/>
      <c r="F1364" s="162"/>
      <c r="G1364" s="311"/>
      <c r="H1364" s="312"/>
      <c r="I1364" s="163"/>
    </row>
    <row r="1365" spans="1:9" ht="15.75" x14ac:dyDescent="0.25">
      <c r="A1365" s="160"/>
      <c r="B1365" s="159"/>
      <c r="C1365" s="159"/>
      <c r="D1365" s="159"/>
      <c r="E1365" s="161"/>
      <c r="F1365" s="162"/>
      <c r="G1365" s="311"/>
      <c r="H1365" s="312"/>
      <c r="I1365" s="163"/>
    </row>
    <row r="1366" spans="1:9" ht="15.75" x14ac:dyDescent="0.25">
      <c r="A1366" s="160"/>
      <c r="B1366" s="159"/>
      <c r="C1366" s="159"/>
      <c r="D1366" s="159"/>
      <c r="E1366" s="161"/>
      <c r="F1366" s="162"/>
      <c r="G1366" s="311"/>
      <c r="H1366" s="312"/>
      <c r="I1366" s="163"/>
    </row>
    <row r="1367" spans="1:9" ht="15.75" x14ac:dyDescent="0.25">
      <c r="A1367" s="160"/>
      <c r="B1367" s="159"/>
      <c r="C1367" s="159"/>
      <c r="D1367" s="159"/>
      <c r="E1367" s="161"/>
      <c r="F1367" s="162"/>
      <c r="G1367" s="311"/>
      <c r="H1367" s="312"/>
      <c r="I1367" s="163"/>
    </row>
    <row r="1368" spans="1:9" ht="15.75" x14ac:dyDescent="0.25">
      <c r="A1368" s="160"/>
      <c r="B1368" s="159"/>
      <c r="C1368" s="159"/>
      <c r="D1368" s="159"/>
      <c r="E1368" s="161"/>
      <c r="F1368" s="162"/>
      <c r="G1368" s="311"/>
      <c r="H1368" s="312"/>
      <c r="I1368" s="163"/>
    </row>
    <row r="1369" spans="1:9" ht="15.75" x14ac:dyDescent="0.25">
      <c r="A1369" s="160"/>
      <c r="B1369" s="159"/>
      <c r="C1369" s="159"/>
      <c r="D1369" s="159"/>
      <c r="E1369" s="161"/>
      <c r="F1369" s="162"/>
      <c r="G1369" s="311"/>
      <c r="H1369" s="312"/>
      <c r="I1369" s="163"/>
    </row>
    <row r="1370" spans="1:9" ht="15.75" x14ac:dyDescent="0.25">
      <c r="A1370" s="160"/>
      <c r="B1370" s="159"/>
      <c r="C1370" s="159"/>
      <c r="D1370" s="159"/>
      <c r="E1370" s="161"/>
      <c r="F1370" s="162"/>
      <c r="G1370" s="311"/>
      <c r="H1370" s="312"/>
      <c r="I1370" s="163"/>
    </row>
    <row r="1371" spans="1:9" ht="15.75" x14ac:dyDescent="0.25">
      <c r="A1371" s="160"/>
      <c r="B1371" s="159"/>
      <c r="C1371" s="159"/>
      <c r="D1371" s="159"/>
      <c r="E1371" s="161"/>
      <c r="F1371" s="162"/>
      <c r="G1371" s="311"/>
      <c r="H1371" s="312"/>
      <c r="I1371" s="163"/>
    </row>
    <row r="1372" spans="1:9" ht="15.75" x14ac:dyDescent="0.25">
      <c r="A1372" s="160"/>
      <c r="B1372" s="159"/>
      <c r="C1372" s="159"/>
      <c r="D1372" s="159"/>
      <c r="E1372" s="161"/>
      <c r="F1372" s="162"/>
      <c r="G1372" s="311"/>
      <c r="H1372" s="312"/>
      <c r="I1372" s="163"/>
    </row>
    <row r="1373" spans="1:9" ht="15.75" x14ac:dyDescent="0.25">
      <c r="A1373" s="160"/>
      <c r="B1373" s="159"/>
      <c r="C1373" s="159"/>
      <c r="D1373" s="159"/>
      <c r="E1373" s="161"/>
      <c r="F1373" s="162"/>
      <c r="G1373" s="311"/>
      <c r="H1373" s="312"/>
      <c r="I1373" s="163"/>
    </row>
    <row r="1374" spans="1:9" ht="15.75" x14ac:dyDescent="0.25">
      <c r="A1374" s="160"/>
      <c r="B1374" s="159"/>
      <c r="C1374" s="159"/>
      <c r="D1374" s="159"/>
      <c r="E1374" s="161"/>
      <c r="F1374" s="162"/>
      <c r="G1374" s="311"/>
      <c r="H1374" s="312"/>
      <c r="I1374" s="163"/>
    </row>
    <row r="1375" spans="1:9" ht="15.75" x14ac:dyDescent="0.25">
      <c r="A1375" s="160"/>
      <c r="B1375" s="159"/>
      <c r="C1375" s="159"/>
      <c r="D1375" s="159"/>
      <c r="E1375" s="161"/>
      <c r="F1375" s="162"/>
      <c r="G1375" s="311"/>
      <c r="H1375" s="312"/>
      <c r="I1375" s="163"/>
    </row>
    <row r="1376" spans="1:9" ht="15.75" x14ac:dyDescent="0.25">
      <c r="A1376" s="160"/>
      <c r="B1376" s="159"/>
      <c r="C1376" s="159"/>
      <c r="D1376" s="159"/>
      <c r="E1376" s="161"/>
      <c r="F1376" s="162"/>
      <c r="G1376" s="311"/>
      <c r="H1376" s="312"/>
      <c r="I1376" s="163"/>
    </row>
    <row r="1377" spans="1:9" ht="15.75" x14ac:dyDescent="0.25">
      <c r="A1377" s="160"/>
      <c r="B1377" s="159"/>
      <c r="C1377" s="159"/>
      <c r="D1377" s="159"/>
      <c r="E1377" s="161"/>
      <c r="F1377" s="162"/>
      <c r="G1377" s="311"/>
      <c r="H1377" s="312"/>
      <c r="I1377" s="163"/>
    </row>
    <row r="1378" spans="1:9" ht="15.75" x14ac:dyDescent="0.25">
      <c r="A1378" s="160"/>
      <c r="B1378" s="159"/>
      <c r="C1378" s="159"/>
      <c r="D1378" s="159"/>
      <c r="E1378" s="161"/>
      <c r="F1378" s="162"/>
      <c r="G1378" s="311"/>
      <c r="H1378" s="312"/>
      <c r="I1378" s="163"/>
    </row>
    <row r="1379" spans="1:9" ht="15.75" x14ac:dyDescent="0.25">
      <c r="A1379" s="160"/>
      <c r="B1379" s="159"/>
      <c r="C1379" s="159"/>
      <c r="D1379" s="159"/>
      <c r="E1379" s="161"/>
      <c r="F1379" s="162"/>
      <c r="G1379" s="311"/>
      <c r="H1379" s="312"/>
      <c r="I1379" s="163"/>
    </row>
    <row r="1380" spans="1:9" ht="15.75" x14ac:dyDescent="0.25">
      <c r="A1380" s="160"/>
      <c r="B1380" s="159"/>
      <c r="C1380" s="159"/>
      <c r="D1380" s="159"/>
      <c r="E1380" s="161"/>
      <c r="F1380" s="162"/>
      <c r="G1380" s="311"/>
      <c r="H1380" s="312"/>
      <c r="I1380" s="163"/>
    </row>
    <row r="1381" spans="1:9" ht="15.75" x14ac:dyDescent="0.25">
      <c r="A1381" s="160"/>
      <c r="B1381" s="159"/>
      <c r="C1381" s="159"/>
      <c r="D1381" s="159"/>
      <c r="E1381" s="161"/>
      <c r="F1381" s="162"/>
      <c r="G1381" s="311"/>
      <c r="H1381" s="312"/>
      <c r="I1381" s="163"/>
    </row>
    <row r="1382" spans="1:9" ht="15.75" x14ac:dyDescent="0.25">
      <c r="A1382" s="160"/>
      <c r="B1382" s="159"/>
      <c r="C1382" s="159"/>
      <c r="D1382" s="159"/>
      <c r="E1382" s="161"/>
      <c r="F1382" s="162"/>
      <c r="G1382" s="311"/>
      <c r="H1382" s="312"/>
      <c r="I1382" s="163"/>
    </row>
    <row r="1383" spans="1:9" ht="15.75" x14ac:dyDescent="0.25">
      <c r="A1383" s="160"/>
      <c r="B1383" s="159"/>
      <c r="C1383" s="159"/>
      <c r="D1383" s="159"/>
      <c r="E1383" s="161"/>
      <c r="F1383" s="162"/>
      <c r="G1383" s="311"/>
      <c r="H1383" s="312"/>
      <c r="I1383" s="163"/>
    </row>
    <row r="1384" spans="1:9" ht="15.75" x14ac:dyDescent="0.25">
      <c r="A1384" s="160"/>
      <c r="B1384" s="159"/>
      <c r="C1384" s="159"/>
      <c r="D1384" s="159"/>
      <c r="E1384" s="161"/>
      <c r="F1384" s="162"/>
      <c r="G1384" s="311"/>
      <c r="H1384" s="312"/>
      <c r="I1384" s="163"/>
    </row>
    <row r="1385" spans="1:9" ht="15.75" x14ac:dyDescent="0.25">
      <c r="A1385" s="160"/>
      <c r="B1385" s="159"/>
      <c r="C1385" s="159"/>
      <c r="D1385" s="159"/>
      <c r="E1385" s="161"/>
      <c r="F1385" s="162"/>
      <c r="G1385" s="311"/>
      <c r="H1385" s="312"/>
      <c r="I1385" s="163"/>
    </row>
    <row r="1386" spans="1:9" ht="15.75" x14ac:dyDescent="0.25">
      <c r="A1386" s="160"/>
      <c r="B1386" s="159"/>
      <c r="C1386" s="159"/>
      <c r="D1386" s="159"/>
      <c r="E1386" s="161"/>
      <c r="F1386" s="162"/>
      <c r="G1386" s="311"/>
      <c r="H1386" s="312"/>
      <c r="I1386" s="163"/>
    </row>
    <row r="1387" spans="1:9" ht="15.75" x14ac:dyDescent="0.25">
      <c r="A1387" s="160"/>
      <c r="B1387" s="159"/>
      <c r="C1387" s="159"/>
      <c r="D1387" s="159"/>
      <c r="E1387" s="161"/>
      <c r="F1387" s="162"/>
      <c r="G1387" s="311"/>
      <c r="H1387" s="312"/>
      <c r="I1387" s="163"/>
    </row>
    <row r="1388" spans="1:9" ht="15.75" x14ac:dyDescent="0.25">
      <c r="A1388" s="160"/>
      <c r="B1388" s="159"/>
      <c r="C1388" s="159"/>
      <c r="D1388" s="159"/>
      <c r="E1388" s="161"/>
      <c r="F1388" s="162"/>
      <c r="G1388" s="311"/>
      <c r="H1388" s="312"/>
      <c r="I1388" s="163"/>
    </row>
    <row r="1389" spans="1:9" ht="15.75" x14ac:dyDescent="0.25">
      <c r="A1389" s="160"/>
      <c r="B1389" s="159"/>
      <c r="C1389" s="159"/>
      <c r="D1389" s="159"/>
      <c r="E1389" s="161"/>
      <c r="F1389" s="162"/>
      <c r="G1389" s="311"/>
      <c r="H1389" s="312"/>
      <c r="I1389" s="163"/>
    </row>
    <row r="1390" spans="1:9" ht="15.75" x14ac:dyDescent="0.25">
      <c r="A1390" s="160"/>
      <c r="B1390" s="159"/>
      <c r="C1390" s="159"/>
      <c r="D1390" s="159"/>
      <c r="E1390" s="161"/>
      <c r="F1390" s="162"/>
      <c r="G1390" s="311"/>
      <c r="H1390" s="312"/>
      <c r="I1390" s="163"/>
    </row>
    <row r="1391" spans="1:9" ht="15.75" x14ac:dyDescent="0.25">
      <c r="A1391" s="160"/>
      <c r="B1391" s="159"/>
      <c r="C1391" s="159"/>
      <c r="D1391" s="159"/>
      <c r="E1391" s="161"/>
      <c r="F1391" s="162"/>
      <c r="G1391" s="311"/>
      <c r="H1391" s="312"/>
      <c r="I1391" s="163"/>
    </row>
    <row r="1392" spans="1:9" ht="15.75" x14ac:dyDescent="0.25">
      <c r="A1392" s="160"/>
      <c r="B1392" s="159"/>
      <c r="C1392" s="159"/>
      <c r="D1392" s="159"/>
      <c r="E1392" s="161"/>
      <c r="F1392" s="162"/>
      <c r="G1392" s="311"/>
      <c r="H1392" s="312"/>
      <c r="I1392" s="163"/>
    </row>
    <row r="1393" spans="1:9" ht="15.75" x14ac:dyDescent="0.25">
      <c r="A1393" s="160"/>
      <c r="B1393" s="159"/>
      <c r="C1393" s="159"/>
      <c r="D1393" s="159"/>
      <c r="E1393" s="161"/>
      <c r="F1393" s="162"/>
      <c r="G1393" s="311"/>
      <c r="H1393" s="312"/>
      <c r="I1393" s="163"/>
    </row>
    <row r="1394" spans="1:9" ht="15.75" x14ac:dyDescent="0.25">
      <c r="A1394" s="160"/>
      <c r="B1394" s="159"/>
      <c r="C1394" s="159"/>
      <c r="D1394" s="159"/>
      <c r="E1394" s="161"/>
      <c r="F1394" s="162"/>
      <c r="G1394" s="311"/>
      <c r="H1394" s="312"/>
      <c r="I1394" s="163"/>
    </row>
    <row r="1395" spans="1:9" ht="15.75" x14ac:dyDescent="0.25">
      <c r="A1395" s="160"/>
      <c r="B1395" s="159"/>
      <c r="C1395" s="159"/>
      <c r="D1395" s="159"/>
      <c r="E1395" s="161"/>
      <c r="F1395" s="162"/>
      <c r="G1395" s="311"/>
      <c r="H1395" s="312"/>
      <c r="I1395" s="163"/>
    </row>
    <row r="1396" spans="1:9" ht="15.75" x14ac:dyDescent="0.25">
      <c r="A1396" s="160"/>
      <c r="B1396" s="159"/>
      <c r="C1396" s="159"/>
      <c r="D1396" s="159"/>
      <c r="E1396" s="161"/>
      <c r="F1396" s="162"/>
      <c r="G1396" s="311"/>
      <c r="H1396" s="312"/>
      <c r="I1396" s="163"/>
    </row>
    <row r="1397" spans="1:9" ht="15.75" x14ac:dyDescent="0.25">
      <c r="A1397" s="160"/>
      <c r="B1397" s="159"/>
      <c r="C1397" s="159"/>
      <c r="D1397" s="159"/>
      <c r="E1397" s="161"/>
      <c r="F1397" s="162"/>
      <c r="G1397" s="311"/>
      <c r="H1397" s="312"/>
      <c r="I1397" s="163"/>
    </row>
    <row r="1398" spans="1:9" ht="15.75" x14ac:dyDescent="0.25">
      <c r="A1398" s="160"/>
      <c r="B1398" s="159"/>
      <c r="C1398" s="159"/>
      <c r="D1398" s="159"/>
      <c r="E1398" s="161"/>
      <c r="F1398" s="162"/>
      <c r="G1398" s="311"/>
      <c r="H1398" s="312"/>
      <c r="I1398" s="163"/>
    </row>
    <row r="1399" spans="1:9" ht="15.75" x14ac:dyDescent="0.25">
      <c r="A1399" s="160"/>
      <c r="B1399" s="159"/>
      <c r="C1399" s="159"/>
      <c r="D1399" s="159"/>
      <c r="E1399" s="161"/>
      <c r="F1399" s="162"/>
      <c r="G1399" s="311"/>
      <c r="H1399" s="312"/>
      <c r="I1399" s="163"/>
    </row>
    <row r="1400" spans="1:9" ht="15.75" x14ac:dyDescent="0.25">
      <c r="A1400" s="160"/>
      <c r="B1400" s="159"/>
      <c r="C1400" s="159"/>
      <c r="D1400" s="159"/>
      <c r="E1400" s="161"/>
      <c r="F1400" s="162"/>
      <c r="G1400" s="311"/>
      <c r="H1400" s="312"/>
      <c r="I1400" s="163"/>
    </row>
    <row r="1401" spans="1:9" ht="15.75" x14ac:dyDescent="0.25">
      <c r="A1401" s="160"/>
      <c r="B1401" s="159"/>
      <c r="C1401" s="159"/>
      <c r="D1401" s="159"/>
      <c r="E1401" s="161"/>
      <c r="F1401" s="162"/>
      <c r="G1401" s="311"/>
      <c r="H1401" s="312"/>
      <c r="I1401" s="163"/>
    </row>
    <row r="1402" spans="1:9" ht="15.75" x14ac:dyDescent="0.25">
      <c r="A1402" s="160"/>
      <c r="B1402" s="159"/>
      <c r="C1402" s="159"/>
      <c r="D1402" s="159"/>
      <c r="E1402" s="161"/>
      <c r="F1402" s="162"/>
      <c r="G1402" s="311"/>
      <c r="H1402" s="312"/>
      <c r="I1402" s="163"/>
    </row>
    <row r="1403" spans="1:9" ht="15.75" x14ac:dyDescent="0.25">
      <c r="A1403" s="160"/>
      <c r="B1403" s="159"/>
      <c r="C1403" s="159"/>
      <c r="D1403" s="159"/>
      <c r="E1403" s="161"/>
      <c r="F1403" s="162"/>
      <c r="G1403" s="311"/>
      <c r="H1403" s="312"/>
      <c r="I1403" s="163"/>
    </row>
    <row r="1404" spans="1:9" ht="15.75" x14ac:dyDescent="0.25">
      <c r="A1404" s="160"/>
      <c r="B1404" s="159"/>
      <c r="C1404" s="159"/>
      <c r="D1404" s="159"/>
      <c r="E1404" s="161"/>
      <c r="F1404" s="162"/>
      <c r="G1404" s="311"/>
      <c r="H1404" s="312"/>
      <c r="I1404" s="163"/>
    </row>
    <row r="1405" spans="1:9" ht="15.75" x14ac:dyDescent="0.25">
      <c r="A1405" s="160"/>
      <c r="B1405" s="159"/>
      <c r="C1405" s="159"/>
      <c r="D1405" s="159"/>
      <c r="E1405" s="161"/>
      <c r="F1405" s="162"/>
      <c r="G1405" s="311"/>
      <c r="H1405" s="312"/>
      <c r="I1405" s="163"/>
    </row>
    <row r="1406" spans="1:9" ht="15.75" x14ac:dyDescent="0.25">
      <c r="A1406" s="160"/>
      <c r="B1406" s="159"/>
      <c r="C1406" s="159"/>
      <c r="D1406" s="159"/>
      <c r="E1406" s="161"/>
      <c r="F1406" s="162"/>
      <c r="G1406" s="311"/>
      <c r="H1406" s="312"/>
      <c r="I1406" s="163"/>
    </row>
    <row r="1407" spans="1:9" ht="15.75" x14ac:dyDescent="0.25">
      <c r="A1407" s="160"/>
      <c r="B1407" s="159"/>
      <c r="C1407" s="159"/>
      <c r="D1407" s="159"/>
      <c r="E1407" s="161"/>
      <c r="F1407" s="162"/>
      <c r="G1407" s="311"/>
      <c r="H1407" s="312"/>
      <c r="I1407" s="163"/>
    </row>
    <row r="1408" spans="1:9" ht="15.75" x14ac:dyDescent="0.25">
      <c r="A1408" s="160"/>
      <c r="B1408" s="159"/>
      <c r="C1408" s="159"/>
      <c r="D1408" s="159"/>
      <c r="E1408" s="161"/>
      <c r="F1408" s="162"/>
      <c r="G1408" s="311"/>
      <c r="H1408" s="312"/>
      <c r="I1408" s="163"/>
    </row>
    <row r="1409" spans="1:9" ht="15.75" x14ac:dyDescent="0.25">
      <c r="A1409" s="160"/>
      <c r="B1409" s="159"/>
      <c r="C1409" s="159"/>
      <c r="D1409" s="159"/>
      <c r="E1409" s="161"/>
      <c r="F1409" s="162"/>
      <c r="G1409" s="311"/>
      <c r="H1409" s="312"/>
      <c r="I1409" s="163"/>
    </row>
    <row r="1410" spans="1:9" ht="15.75" x14ac:dyDescent="0.25">
      <c r="A1410" s="160"/>
      <c r="B1410" s="159"/>
      <c r="C1410" s="159"/>
      <c r="D1410" s="159"/>
      <c r="E1410" s="161"/>
      <c r="F1410" s="162"/>
      <c r="G1410" s="311"/>
      <c r="H1410" s="312"/>
      <c r="I1410" s="163"/>
    </row>
    <row r="1411" spans="1:9" ht="15.75" x14ac:dyDescent="0.25">
      <c r="A1411" s="160"/>
      <c r="B1411" s="159"/>
      <c r="C1411" s="159"/>
      <c r="D1411" s="159"/>
      <c r="E1411" s="161"/>
      <c r="F1411" s="162"/>
      <c r="G1411" s="311"/>
      <c r="H1411" s="312"/>
      <c r="I1411" s="163"/>
    </row>
    <row r="1412" spans="1:9" ht="15.75" x14ac:dyDescent="0.25">
      <c r="A1412" s="160"/>
      <c r="B1412" s="159"/>
      <c r="C1412" s="159"/>
      <c r="D1412" s="159"/>
      <c r="E1412" s="161"/>
      <c r="F1412" s="162"/>
      <c r="G1412" s="311"/>
      <c r="H1412" s="312"/>
      <c r="I1412" s="163"/>
    </row>
    <row r="1413" spans="1:9" ht="15.75" x14ac:dyDescent="0.25">
      <c r="A1413" s="160"/>
      <c r="B1413" s="159"/>
      <c r="C1413" s="159"/>
      <c r="D1413" s="159"/>
      <c r="E1413" s="161"/>
      <c r="F1413" s="162"/>
      <c r="G1413" s="311"/>
      <c r="H1413" s="312"/>
      <c r="I1413" s="163"/>
    </row>
    <row r="1414" spans="1:9" ht="15.75" x14ac:dyDescent="0.25">
      <c r="A1414" s="160"/>
      <c r="B1414" s="159"/>
      <c r="C1414" s="159"/>
      <c r="D1414" s="159"/>
      <c r="E1414" s="161"/>
      <c r="F1414" s="162"/>
      <c r="G1414" s="311"/>
      <c r="H1414" s="312"/>
      <c r="I1414" s="163"/>
    </row>
    <row r="1415" spans="1:9" ht="15.75" x14ac:dyDescent="0.25">
      <c r="A1415" s="160"/>
      <c r="B1415" s="159"/>
      <c r="C1415" s="159"/>
      <c r="D1415" s="159"/>
      <c r="E1415" s="161"/>
      <c r="F1415" s="162"/>
      <c r="G1415" s="311"/>
      <c r="H1415" s="312"/>
      <c r="I1415" s="163"/>
    </row>
    <row r="1416" spans="1:9" ht="15.75" x14ac:dyDescent="0.25">
      <c r="A1416" s="160"/>
      <c r="B1416" s="159"/>
      <c r="C1416" s="159"/>
      <c r="D1416" s="159"/>
      <c r="E1416" s="161"/>
      <c r="F1416" s="162"/>
      <c r="G1416" s="311"/>
      <c r="H1416" s="312"/>
      <c r="I1416" s="163"/>
    </row>
    <row r="1417" spans="1:9" ht="15.75" x14ac:dyDescent="0.25">
      <c r="A1417" s="160"/>
      <c r="B1417" s="159"/>
      <c r="C1417" s="159"/>
      <c r="D1417" s="159"/>
      <c r="E1417" s="161"/>
      <c r="F1417" s="162"/>
      <c r="G1417" s="311"/>
      <c r="H1417" s="312"/>
      <c r="I1417" s="163"/>
    </row>
    <row r="1418" spans="1:9" ht="15.75" x14ac:dyDescent="0.25">
      <c r="A1418" s="160"/>
      <c r="B1418" s="159"/>
      <c r="C1418" s="159"/>
      <c r="D1418" s="159"/>
      <c r="E1418" s="161"/>
      <c r="F1418" s="162"/>
      <c r="G1418" s="311"/>
      <c r="H1418" s="312"/>
      <c r="I1418" s="163"/>
    </row>
    <row r="1419" spans="1:9" ht="15.75" x14ac:dyDescent="0.25">
      <c r="A1419" s="160"/>
      <c r="B1419" s="159"/>
      <c r="C1419" s="159"/>
      <c r="D1419" s="159"/>
      <c r="E1419" s="161"/>
      <c r="F1419" s="162"/>
      <c r="G1419" s="311"/>
      <c r="H1419" s="312"/>
      <c r="I1419" s="163"/>
    </row>
    <row r="1420" spans="1:9" ht="15.75" x14ac:dyDescent="0.25">
      <c r="A1420" s="160"/>
      <c r="B1420" s="159"/>
      <c r="C1420" s="159"/>
      <c r="D1420" s="159"/>
      <c r="E1420" s="161"/>
      <c r="F1420" s="162"/>
      <c r="G1420" s="311"/>
      <c r="H1420" s="312"/>
      <c r="I1420" s="163"/>
    </row>
    <row r="1421" spans="1:9" ht="15.75" x14ac:dyDescent="0.25">
      <c r="A1421" s="160"/>
      <c r="B1421" s="159"/>
      <c r="C1421" s="159"/>
      <c r="D1421" s="159"/>
      <c r="E1421" s="161"/>
      <c r="F1421" s="162"/>
      <c r="G1421" s="311"/>
      <c r="H1421" s="312"/>
      <c r="I1421" s="163"/>
    </row>
    <row r="1422" spans="1:9" ht="15.75" x14ac:dyDescent="0.25">
      <c r="A1422" s="160"/>
      <c r="B1422" s="159"/>
      <c r="C1422" s="159"/>
      <c r="D1422" s="159"/>
      <c r="E1422" s="161"/>
      <c r="F1422" s="162"/>
      <c r="G1422" s="311"/>
      <c r="H1422" s="312"/>
      <c r="I1422" s="163"/>
    </row>
    <row r="1423" spans="1:9" ht="15.75" x14ac:dyDescent="0.25">
      <c r="A1423" s="160"/>
      <c r="B1423" s="159"/>
      <c r="C1423" s="159"/>
      <c r="D1423" s="159"/>
      <c r="E1423" s="161"/>
      <c r="F1423" s="162"/>
      <c r="G1423" s="311"/>
      <c r="H1423" s="312"/>
      <c r="I1423" s="163"/>
    </row>
    <row r="1424" spans="1:9" ht="15.75" x14ac:dyDescent="0.25">
      <c r="A1424" s="160"/>
      <c r="B1424" s="159"/>
      <c r="C1424" s="159"/>
      <c r="D1424" s="159"/>
      <c r="E1424" s="161"/>
      <c r="F1424" s="162"/>
      <c r="G1424" s="311"/>
      <c r="H1424" s="312"/>
      <c r="I1424" s="163"/>
    </row>
    <row r="1425" spans="1:9" ht="15.75" x14ac:dyDescent="0.25">
      <c r="A1425" s="160"/>
      <c r="B1425" s="159"/>
      <c r="C1425" s="159"/>
      <c r="D1425" s="159"/>
      <c r="E1425" s="161"/>
      <c r="F1425" s="162"/>
      <c r="G1425" s="311"/>
      <c r="H1425" s="312"/>
      <c r="I1425" s="163"/>
    </row>
    <row r="1426" spans="1:9" ht="15.75" x14ac:dyDescent="0.25">
      <c r="A1426" s="160"/>
      <c r="B1426" s="159"/>
      <c r="C1426" s="159"/>
      <c r="D1426" s="159"/>
      <c r="E1426" s="161"/>
      <c r="F1426" s="162"/>
      <c r="G1426" s="311"/>
      <c r="H1426" s="312"/>
      <c r="I1426" s="163"/>
    </row>
    <row r="1427" spans="1:9" ht="15.75" x14ac:dyDescent="0.25">
      <c r="A1427" s="160"/>
      <c r="B1427" s="159"/>
      <c r="C1427" s="159"/>
      <c r="D1427" s="159"/>
      <c r="E1427" s="161"/>
      <c r="F1427" s="162"/>
      <c r="G1427" s="311"/>
      <c r="H1427" s="312"/>
      <c r="I1427" s="163"/>
    </row>
    <row r="1428" spans="1:9" ht="15.75" x14ac:dyDescent="0.25">
      <c r="A1428" s="160"/>
      <c r="B1428" s="159"/>
      <c r="C1428" s="159"/>
      <c r="D1428" s="159"/>
      <c r="E1428" s="161"/>
      <c r="F1428" s="162"/>
      <c r="G1428" s="311"/>
      <c r="H1428" s="312"/>
      <c r="I1428" s="163"/>
    </row>
    <row r="1429" spans="1:9" ht="15.75" x14ac:dyDescent="0.25">
      <c r="A1429" s="160"/>
      <c r="B1429" s="159"/>
      <c r="C1429" s="159"/>
      <c r="D1429" s="159"/>
      <c r="E1429" s="161"/>
      <c r="F1429" s="162"/>
      <c r="G1429" s="311"/>
      <c r="H1429" s="312"/>
      <c r="I1429" s="163"/>
    </row>
    <row r="1430" spans="1:9" ht="15.75" x14ac:dyDescent="0.25">
      <c r="A1430" s="160"/>
      <c r="B1430" s="159"/>
      <c r="C1430" s="159"/>
      <c r="D1430" s="159"/>
      <c r="E1430" s="161"/>
      <c r="F1430" s="162"/>
      <c r="G1430" s="311"/>
      <c r="H1430" s="312"/>
      <c r="I1430" s="163"/>
    </row>
    <row r="1431" spans="1:9" ht="15.75" x14ac:dyDescent="0.25">
      <c r="A1431" s="160"/>
      <c r="B1431" s="159"/>
      <c r="C1431" s="159"/>
      <c r="D1431" s="159"/>
      <c r="E1431" s="161"/>
      <c r="F1431" s="162"/>
      <c r="G1431" s="311"/>
      <c r="H1431" s="312"/>
      <c r="I1431" s="163"/>
    </row>
    <row r="1432" spans="1:9" ht="15.75" x14ac:dyDescent="0.25">
      <c r="A1432" s="160"/>
      <c r="B1432" s="159"/>
      <c r="C1432" s="159"/>
      <c r="D1432" s="159"/>
      <c r="E1432" s="161"/>
      <c r="F1432" s="162"/>
      <c r="G1432" s="311"/>
      <c r="H1432" s="312"/>
      <c r="I1432" s="163"/>
    </row>
    <row r="1433" spans="1:9" ht="15.75" x14ac:dyDescent="0.25">
      <c r="A1433" s="160"/>
      <c r="B1433" s="159"/>
      <c r="C1433" s="159"/>
      <c r="D1433" s="159"/>
      <c r="E1433" s="161"/>
      <c r="F1433" s="162"/>
      <c r="G1433" s="311"/>
      <c r="H1433" s="312"/>
      <c r="I1433" s="163"/>
    </row>
    <row r="1434" spans="1:9" ht="15.75" x14ac:dyDescent="0.25">
      <c r="A1434" s="160"/>
      <c r="B1434" s="159"/>
      <c r="C1434" s="159"/>
      <c r="D1434" s="159"/>
      <c r="E1434" s="161"/>
      <c r="F1434" s="162"/>
      <c r="G1434" s="311"/>
      <c r="H1434" s="312"/>
      <c r="I1434" s="163"/>
    </row>
    <row r="1435" spans="1:9" ht="15.75" x14ac:dyDescent="0.25">
      <c r="A1435" s="160"/>
      <c r="B1435" s="159"/>
      <c r="C1435" s="159"/>
      <c r="D1435" s="159"/>
      <c r="E1435" s="161"/>
      <c r="F1435" s="162"/>
      <c r="G1435" s="311"/>
      <c r="H1435" s="312"/>
      <c r="I1435" s="163"/>
    </row>
    <row r="1436" spans="1:9" ht="15.75" x14ac:dyDescent="0.25">
      <c r="A1436" s="160"/>
      <c r="B1436" s="159"/>
      <c r="C1436" s="159"/>
      <c r="D1436" s="159"/>
      <c r="E1436" s="161"/>
      <c r="F1436" s="162"/>
      <c r="G1436" s="311"/>
      <c r="H1436" s="312"/>
      <c r="I1436" s="163"/>
    </row>
    <row r="1437" spans="1:9" ht="15.75" x14ac:dyDescent="0.25">
      <c r="A1437" s="160"/>
      <c r="B1437" s="159"/>
      <c r="C1437" s="159"/>
      <c r="D1437" s="159"/>
      <c r="E1437" s="161"/>
      <c r="F1437" s="162"/>
      <c r="G1437" s="311"/>
      <c r="H1437" s="312"/>
      <c r="I1437" s="163"/>
    </row>
    <row r="1438" spans="1:9" ht="15.75" x14ac:dyDescent="0.25">
      <c r="A1438" s="160"/>
      <c r="B1438" s="159"/>
      <c r="C1438" s="159"/>
      <c r="D1438" s="159"/>
      <c r="E1438" s="161"/>
      <c r="F1438" s="162"/>
      <c r="G1438" s="311"/>
      <c r="H1438" s="312"/>
      <c r="I1438" s="163"/>
    </row>
    <row r="1439" spans="1:9" ht="15.75" x14ac:dyDescent="0.25">
      <c r="A1439" s="160"/>
      <c r="B1439" s="159"/>
      <c r="C1439" s="159"/>
      <c r="D1439" s="159"/>
      <c r="E1439" s="161"/>
      <c r="F1439" s="162"/>
      <c r="G1439" s="311"/>
      <c r="H1439" s="312"/>
      <c r="I1439" s="163"/>
    </row>
    <row r="1440" spans="1:9" ht="15.75" x14ac:dyDescent="0.25">
      <c r="A1440" s="160"/>
      <c r="B1440" s="159"/>
      <c r="C1440" s="159"/>
      <c r="D1440" s="159"/>
      <c r="E1440" s="161"/>
      <c r="F1440" s="162"/>
      <c r="G1440" s="311"/>
      <c r="H1440" s="312"/>
      <c r="I1440" s="163"/>
    </row>
    <row r="1441" spans="1:9" ht="15.75" x14ac:dyDescent="0.25">
      <c r="A1441" s="160"/>
      <c r="B1441" s="159"/>
      <c r="C1441" s="159"/>
      <c r="D1441" s="159"/>
      <c r="E1441" s="161"/>
      <c r="F1441" s="162"/>
      <c r="G1441" s="311"/>
      <c r="H1441" s="312"/>
      <c r="I1441" s="163"/>
    </row>
    <row r="1442" spans="1:9" ht="15.75" x14ac:dyDescent="0.25">
      <c r="A1442" s="160"/>
      <c r="B1442" s="159"/>
      <c r="C1442" s="159"/>
      <c r="D1442" s="159"/>
      <c r="E1442" s="161"/>
      <c r="F1442" s="162"/>
      <c r="G1442" s="311"/>
      <c r="H1442" s="312"/>
      <c r="I1442" s="163"/>
    </row>
    <row r="1443" spans="1:9" ht="15.75" x14ac:dyDescent="0.25">
      <c r="A1443" s="160"/>
      <c r="B1443" s="159"/>
      <c r="C1443" s="159"/>
      <c r="D1443" s="159"/>
      <c r="E1443" s="161"/>
      <c r="F1443" s="162"/>
      <c r="G1443" s="311"/>
      <c r="H1443" s="312"/>
      <c r="I1443" s="163"/>
    </row>
    <row r="1444" spans="1:9" ht="15.75" x14ac:dyDescent="0.25">
      <c r="A1444" s="160"/>
      <c r="B1444" s="159"/>
      <c r="C1444" s="159"/>
      <c r="D1444" s="159"/>
      <c r="E1444" s="161"/>
      <c r="F1444" s="162"/>
      <c r="G1444" s="311"/>
      <c r="H1444" s="312"/>
      <c r="I1444" s="163"/>
    </row>
    <row r="1445" spans="1:9" ht="15.75" x14ac:dyDescent="0.25">
      <c r="A1445" s="160"/>
      <c r="B1445" s="159"/>
      <c r="C1445" s="159"/>
      <c r="D1445" s="159"/>
      <c r="E1445" s="161"/>
      <c r="F1445" s="162"/>
      <c r="G1445" s="311"/>
      <c r="H1445" s="312"/>
      <c r="I1445" s="163"/>
    </row>
    <row r="1446" spans="1:9" ht="15.75" x14ac:dyDescent="0.25">
      <c r="A1446" s="160"/>
      <c r="B1446" s="159"/>
      <c r="C1446" s="159"/>
      <c r="D1446" s="159"/>
      <c r="E1446" s="161"/>
      <c r="F1446" s="162"/>
      <c r="G1446" s="311"/>
      <c r="H1446" s="312"/>
      <c r="I1446" s="163"/>
    </row>
    <row r="1447" spans="1:9" ht="15.75" x14ac:dyDescent="0.25">
      <c r="A1447" s="160"/>
      <c r="B1447" s="159"/>
      <c r="C1447" s="159"/>
      <c r="D1447" s="159"/>
      <c r="E1447" s="161"/>
      <c r="F1447" s="162"/>
      <c r="G1447" s="311"/>
      <c r="H1447" s="312"/>
      <c r="I1447" s="163"/>
    </row>
    <row r="1448" spans="1:9" ht="15.75" x14ac:dyDescent="0.25">
      <c r="A1448" s="160"/>
      <c r="B1448" s="159"/>
      <c r="C1448" s="159"/>
      <c r="D1448" s="159"/>
      <c r="E1448" s="161"/>
      <c r="F1448" s="162"/>
      <c r="G1448" s="311"/>
      <c r="H1448" s="312"/>
      <c r="I1448" s="163"/>
    </row>
    <row r="1449" spans="1:9" ht="15.75" x14ac:dyDescent="0.25">
      <c r="A1449" s="160"/>
      <c r="B1449" s="159"/>
      <c r="C1449" s="159"/>
      <c r="D1449" s="159"/>
      <c r="E1449" s="161"/>
      <c r="F1449" s="162"/>
      <c r="G1449" s="311"/>
      <c r="H1449" s="312"/>
      <c r="I1449" s="163"/>
    </row>
    <row r="1450" spans="1:9" ht="15.75" x14ac:dyDescent="0.25">
      <c r="A1450" s="160"/>
      <c r="B1450" s="159"/>
      <c r="C1450" s="159"/>
      <c r="D1450" s="159"/>
      <c r="E1450" s="161"/>
      <c r="F1450" s="162"/>
      <c r="G1450" s="311"/>
      <c r="H1450" s="312"/>
      <c r="I1450" s="163"/>
    </row>
    <row r="1451" spans="1:9" ht="15.75" x14ac:dyDescent="0.25">
      <c r="A1451" s="160"/>
      <c r="B1451" s="159"/>
      <c r="C1451" s="159"/>
      <c r="D1451" s="159"/>
      <c r="E1451" s="161"/>
      <c r="F1451" s="162"/>
      <c r="G1451" s="311"/>
      <c r="H1451" s="312"/>
      <c r="I1451" s="163"/>
    </row>
    <row r="1452" spans="1:9" ht="15.75" x14ac:dyDescent="0.25">
      <c r="A1452" s="160"/>
      <c r="B1452" s="159"/>
      <c r="C1452" s="159"/>
      <c r="D1452" s="159"/>
      <c r="E1452" s="161"/>
      <c r="F1452" s="162"/>
      <c r="G1452" s="311"/>
      <c r="H1452" s="312"/>
      <c r="I1452" s="163"/>
    </row>
    <row r="1453" spans="1:9" ht="15.75" x14ac:dyDescent="0.25">
      <c r="A1453" s="160"/>
      <c r="B1453" s="159"/>
      <c r="C1453" s="159"/>
      <c r="D1453" s="159"/>
      <c r="E1453" s="161"/>
      <c r="F1453" s="162"/>
      <c r="G1453" s="311"/>
      <c r="H1453" s="312"/>
      <c r="I1453" s="163"/>
    </row>
    <row r="1454" spans="1:9" ht="15.75" x14ac:dyDescent="0.25">
      <c r="A1454" s="160"/>
      <c r="B1454" s="159"/>
      <c r="C1454" s="159"/>
      <c r="D1454" s="159"/>
      <c r="E1454" s="161"/>
      <c r="F1454" s="162"/>
      <c r="G1454" s="311"/>
      <c r="H1454" s="312"/>
      <c r="I1454" s="163"/>
    </row>
    <row r="1455" spans="1:9" ht="15.75" x14ac:dyDescent="0.25">
      <c r="A1455" s="160"/>
      <c r="B1455" s="159"/>
      <c r="C1455" s="159"/>
      <c r="D1455" s="159"/>
      <c r="E1455" s="161"/>
      <c r="F1455" s="162"/>
      <c r="G1455" s="311"/>
      <c r="H1455" s="312"/>
      <c r="I1455" s="163"/>
    </row>
    <row r="1456" spans="1:9" ht="15.75" x14ac:dyDescent="0.25">
      <c r="A1456" s="160"/>
      <c r="B1456" s="159"/>
      <c r="C1456" s="159"/>
      <c r="D1456" s="159"/>
      <c r="E1456" s="161"/>
      <c r="F1456" s="162"/>
      <c r="G1456" s="311"/>
      <c r="H1456" s="312"/>
      <c r="I1456" s="163"/>
    </row>
    <row r="1457" spans="1:9" ht="15.75" x14ac:dyDescent="0.25">
      <c r="A1457" s="160"/>
      <c r="B1457" s="159"/>
      <c r="C1457" s="159"/>
      <c r="D1457" s="159"/>
      <c r="E1457" s="161"/>
      <c r="F1457" s="162"/>
      <c r="G1457" s="311"/>
      <c r="H1457" s="312"/>
      <c r="I1457" s="163"/>
    </row>
    <row r="1458" spans="1:9" ht="15.75" x14ac:dyDescent="0.25">
      <c r="A1458" s="160"/>
      <c r="B1458" s="159"/>
      <c r="C1458" s="159"/>
      <c r="D1458" s="159"/>
      <c r="E1458" s="161"/>
      <c r="F1458" s="162"/>
      <c r="G1458" s="311"/>
      <c r="H1458" s="312"/>
      <c r="I1458" s="163"/>
    </row>
    <row r="1459" spans="1:9" ht="15.75" x14ac:dyDescent="0.25">
      <c r="A1459" s="160"/>
      <c r="B1459" s="159"/>
      <c r="C1459" s="159"/>
      <c r="D1459" s="159"/>
      <c r="E1459" s="161"/>
      <c r="F1459" s="162"/>
      <c r="G1459" s="311"/>
      <c r="H1459" s="312"/>
      <c r="I1459" s="163"/>
    </row>
    <row r="1460" spans="1:9" ht="15.75" x14ac:dyDescent="0.25">
      <c r="A1460" s="160"/>
      <c r="B1460" s="159"/>
      <c r="C1460" s="159"/>
      <c r="D1460" s="159"/>
      <c r="E1460" s="161"/>
      <c r="F1460" s="162"/>
      <c r="G1460" s="311"/>
      <c r="H1460" s="312"/>
      <c r="I1460" s="163"/>
    </row>
    <row r="1461" spans="1:9" ht="15.75" x14ac:dyDescent="0.25">
      <c r="A1461" s="160"/>
      <c r="B1461" s="159"/>
      <c r="C1461" s="159"/>
      <c r="D1461" s="159"/>
      <c r="E1461" s="161"/>
      <c r="F1461" s="162"/>
      <c r="G1461" s="311"/>
      <c r="H1461" s="312"/>
      <c r="I1461" s="163"/>
    </row>
    <row r="1462" spans="1:9" ht="15.75" x14ac:dyDescent="0.25">
      <c r="A1462" s="160"/>
      <c r="B1462" s="159"/>
      <c r="C1462" s="159"/>
      <c r="D1462" s="159"/>
      <c r="E1462" s="161"/>
      <c r="F1462" s="162"/>
      <c r="G1462" s="311"/>
      <c r="H1462" s="312"/>
      <c r="I1462" s="163"/>
    </row>
    <row r="1463" spans="1:9" ht="15.75" x14ac:dyDescent="0.25">
      <c r="A1463" s="160"/>
      <c r="B1463" s="159"/>
      <c r="C1463" s="159"/>
      <c r="D1463" s="159"/>
      <c r="E1463" s="161"/>
      <c r="F1463" s="162"/>
      <c r="G1463" s="311"/>
      <c r="H1463" s="312"/>
      <c r="I1463" s="163"/>
    </row>
    <row r="1464" spans="1:9" ht="15.75" x14ac:dyDescent="0.25">
      <c r="A1464" s="160"/>
      <c r="B1464" s="159"/>
      <c r="C1464" s="159"/>
      <c r="D1464" s="159"/>
      <c r="E1464" s="161"/>
      <c r="F1464" s="162"/>
      <c r="G1464" s="311"/>
      <c r="H1464" s="312"/>
      <c r="I1464" s="163"/>
    </row>
    <row r="1465" spans="1:9" ht="15.75" x14ac:dyDescent="0.25">
      <c r="A1465" s="160"/>
      <c r="B1465" s="159"/>
      <c r="C1465" s="159"/>
      <c r="D1465" s="159"/>
      <c r="E1465" s="161"/>
      <c r="F1465" s="162"/>
      <c r="G1465" s="311"/>
      <c r="H1465" s="312"/>
      <c r="I1465" s="163"/>
    </row>
    <row r="1466" spans="1:9" ht="15.75" x14ac:dyDescent="0.25">
      <c r="A1466" s="160"/>
      <c r="B1466" s="159"/>
      <c r="C1466" s="159"/>
      <c r="D1466" s="159"/>
      <c r="E1466" s="161"/>
      <c r="F1466" s="162"/>
      <c r="G1466" s="311"/>
      <c r="H1466" s="312"/>
      <c r="I1466" s="163"/>
    </row>
    <row r="1467" spans="1:9" ht="15.75" x14ac:dyDescent="0.25">
      <c r="A1467" s="160"/>
      <c r="B1467" s="159"/>
      <c r="C1467" s="159"/>
      <c r="D1467" s="159"/>
      <c r="E1467" s="161"/>
      <c r="F1467" s="162"/>
      <c r="G1467" s="311"/>
      <c r="H1467" s="312"/>
      <c r="I1467" s="163"/>
    </row>
    <row r="1468" spans="1:9" ht="15.75" x14ac:dyDescent="0.25">
      <c r="A1468" s="160"/>
      <c r="B1468" s="159"/>
      <c r="C1468" s="159"/>
      <c r="D1468" s="159"/>
      <c r="E1468" s="161"/>
      <c r="F1468" s="162"/>
      <c r="G1468" s="311"/>
      <c r="H1468" s="312"/>
      <c r="I1468" s="163"/>
    </row>
    <row r="1469" spans="1:9" ht="15.75" x14ac:dyDescent="0.25">
      <c r="A1469" s="160"/>
      <c r="B1469" s="159"/>
      <c r="C1469" s="159"/>
      <c r="D1469" s="159"/>
      <c r="E1469" s="161"/>
      <c r="F1469" s="162"/>
      <c r="G1469" s="311"/>
      <c r="H1469" s="312"/>
      <c r="I1469" s="163"/>
    </row>
    <row r="1470" spans="1:9" ht="15.75" x14ac:dyDescent="0.25">
      <c r="A1470" s="160"/>
      <c r="B1470" s="159"/>
      <c r="C1470" s="159"/>
      <c r="D1470" s="159"/>
      <c r="E1470" s="161"/>
      <c r="F1470" s="162"/>
      <c r="G1470" s="311"/>
      <c r="H1470" s="312"/>
      <c r="I1470" s="163"/>
    </row>
    <row r="1471" spans="1:9" ht="15.75" x14ac:dyDescent="0.25">
      <c r="A1471" s="160"/>
      <c r="B1471" s="159"/>
      <c r="C1471" s="159"/>
      <c r="D1471" s="159"/>
      <c r="E1471" s="161"/>
      <c r="F1471" s="162"/>
      <c r="G1471" s="311"/>
      <c r="H1471" s="312"/>
      <c r="I1471" s="163"/>
    </row>
    <row r="1472" spans="1:9" ht="15.75" x14ac:dyDescent="0.25">
      <c r="A1472" s="160"/>
      <c r="B1472" s="159"/>
      <c r="C1472" s="159"/>
      <c r="D1472" s="159"/>
      <c r="E1472" s="161"/>
      <c r="F1472" s="162"/>
      <c r="G1472" s="311"/>
      <c r="H1472" s="312"/>
      <c r="I1472" s="163"/>
    </row>
    <row r="1473" spans="1:9" ht="15.75" x14ac:dyDescent="0.25">
      <c r="A1473" s="160"/>
      <c r="B1473" s="159"/>
      <c r="C1473" s="159"/>
      <c r="D1473" s="159"/>
      <c r="E1473" s="161"/>
      <c r="F1473" s="162"/>
      <c r="G1473" s="311"/>
      <c r="H1473" s="312"/>
      <c r="I1473" s="163"/>
    </row>
    <row r="1474" spans="1:9" ht="15.75" x14ac:dyDescent="0.25">
      <c r="A1474" s="160"/>
      <c r="B1474" s="159"/>
      <c r="C1474" s="159"/>
      <c r="D1474" s="159"/>
      <c r="E1474" s="161"/>
      <c r="F1474" s="162"/>
      <c r="G1474" s="311"/>
      <c r="H1474" s="312"/>
      <c r="I1474" s="163"/>
    </row>
    <row r="1475" spans="1:9" ht="15.75" x14ac:dyDescent="0.25">
      <c r="A1475" s="160"/>
      <c r="B1475" s="159"/>
      <c r="C1475" s="159"/>
      <c r="D1475" s="159"/>
      <c r="E1475" s="161"/>
      <c r="F1475" s="162"/>
      <c r="G1475" s="311"/>
      <c r="H1475" s="312"/>
      <c r="I1475" s="163"/>
    </row>
    <row r="1476" spans="1:9" ht="15.75" x14ac:dyDescent="0.25">
      <c r="A1476" s="160"/>
      <c r="B1476" s="159"/>
      <c r="C1476" s="159"/>
      <c r="D1476" s="159"/>
      <c r="E1476" s="161"/>
      <c r="F1476" s="162"/>
      <c r="G1476" s="311"/>
      <c r="H1476" s="312"/>
      <c r="I1476" s="163"/>
    </row>
    <row r="1477" spans="1:9" ht="15.75" x14ac:dyDescent="0.25">
      <c r="A1477" s="160"/>
      <c r="B1477" s="159"/>
      <c r="C1477" s="159"/>
      <c r="D1477" s="159"/>
      <c r="E1477" s="161"/>
      <c r="F1477" s="162"/>
      <c r="G1477" s="311"/>
      <c r="H1477" s="312"/>
      <c r="I1477" s="163"/>
    </row>
    <row r="1478" spans="1:9" ht="15.75" x14ac:dyDescent="0.25">
      <c r="A1478" s="160"/>
      <c r="B1478" s="159"/>
      <c r="C1478" s="159"/>
      <c r="D1478" s="159"/>
      <c r="E1478" s="161"/>
      <c r="F1478" s="162"/>
      <c r="G1478" s="311"/>
      <c r="H1478" s="312"/>
      <c r="I1478" s="163"/>
    </row>
    <row r="1479" spans="1:9" ht="15.75" x14ac:dyDescent="0.25">
      <c r="A1479" s="160"/>
      <c r="B1479" s="159"/>
      <c r="C1479" s="159"/>
      <c r="D1479" s="159"/>
      <c r="E1479" s="161"/>
      <c r="F1479" s="162"/>
      <c r="G1479" s="311"/>
      <c r="H1479" s="312"/>
      <c r="I1479" s="163"/>
    </row>
    <row r="1480" spans="1:9" ht="15.75" x14ac:dyDescent="0.25">
      <c r="A1480" s="160"/>
      <c r="B1480" s="159"/>
      <c r="C1480" s="159"/>
      <c r="D1480" s="159"/>
      <c r="E1480" s="161"/>
      <c r="F1480" s="162"/>
      <c r="G1480" s="311"/>
      <c r="H1480" s="312"/>
      <c r="I1480" s="163"/>
    </row>
    <row r="1481" spans="1:9" ht="15.75" x14ac:dyDescent="0.25">
      <c r="A1481" s="160"/>
      <c r="B1481" s="159"/>
      <c r="C1481" s="159"/>
      <c r="D1481" s="159"/>
      <c r="E1481" s="161"/>
      <c r="F1481" s="162"/>
      <c r="G1481" s="311"/>
      <c r="H1481" s="312"/>
      <c r="I1481" s="163"/>
    </row>
    <row r="1482" spans="1:9" ht="15.75" x14ac:dyDescent="0.25">
      <c r="A1482" s="160"/>
      <c r="B1482" s="159"/>
      <c r="C1482" s="159"/>
      <c r="D1482" s="159"/>
      <c r="E1482" s="161"/>
      <c r="F1482" s="162"/>
      <c r="G1482" s="311"/>
      <c r="H1482" s="312"/>
      <c r="I1482" s="163"/>
    </row>
    <row r="1483" spans="1:9" ht="15.75" x14ac:dyDescent="0.25">
      <c r="A1483" s="160"/>
      <c r="B1483" s="159"/>
      <c r="C1483" s="159"/>
      <c r="D1483" s="159"/>
      <c r="E1483" s="161"/>
      <c r="F1483" s="162"/>
      <c r="G1483" s="311"/>
      <c r="H1483" s="312"/>
      <c r="I1483" s="163"/>
    </row>
    <row r="1484" spans="1:9" ht="15.75" x14ac:dyDescent="0.25">
      <c r="A1484" s="160"/>
      <c r="B1484" s="159"/>
      <c r="C1484" s="159"/>
      <c r="D1484" s="159"/>
      <c r="E1484" s="161"/>
      <c r="F1484" s="162"/>
      <c r="G1484" s="311"/>
      <c r="H1484" s="312"/>
      <c r="I1484" s="163"/>
    </row>
    <row r="1485" spans="1:9" ht="15.75" x14ac:dyDescent="0.25">
      <c r="A1485" s="160"/>
      <c r="B1485" s="159"/>
      <c r="C1485" s="159"/>
      <c r="D1485" s="159"/>
      <c r="E1485" s="161"/>
      <c r="F1485" s="162"/>
      <c r="G1485" s="311"/>
      <c r="H1485" s="312"/>
      <c r="I1485" s="163"/>
    </row>
    <row r="1486" spans="1:9" ht="15.75" x14ac:dyDescent="0.25">
      <c r="A1486" s="160"/>
      <c r="B1486" s="159"/>
      <c r="C1486" s="159"/>
      <c r="D1486" s="159"/>
      <c r="E1486" s="161"/>
      <c r="F1486" s="162"/>
      <c r="G1486" s="311"/>
      <c r="H1486" s="312"/>
      <c r="I1486" s="163"/>
    </row>
    <row r="1487" spans="1:9" ht="15.75" x14ac:dyDescent="0.25">
      <c r="A1487" s="160"/>
      <c r="B1487" s="159"/>
      <c r="C1487" s="159"/>
      <c r="D1487" s="159"/>
      <c r="E1487" s="161"/>
      <c r="F1487" s="162"/>
      <c r="G1487" s="311"/>
      <c r="H1487" s="312"/>
      <c r="I1487" s="163"/>
    </row>
    <row r="1488" spans="1:9" ht="15.75" x14ac:dyDescent="0.25">
      <c r="A1488" s="160"/>
      <c r="B1488" s="159"/>
      <c r="C1488" s="159"/>
      <c r="D1488" s="159"/>
      <c r="E1488" s="161"/>
      <c r="F1488" s="162"/>
      <c r="G1488" s="311"/>
      <c r="H1488" s="312"/>
      <c r="I1488" s="163"/>
    </row>
    <row r="1489" spans="1:9" ht="15.75" x14ac:dyDescent="0.25">
      <c r="A1489" s="160"/>
      <c r="B1489" s="159"/>
      <c r="C1489" s="159"/>
      <c r="D1489" s="159"/>
      <c r="E1489" s="161"/>
      <c r="F1489" s="162"/>
      <c r="G1489" s="311"/>
      <c r="H1489" s="312"/>
      <c r="I1489" s="163"/>
    </row>
    <row r="1490" spans="1:9" ht="15.75" x14ac:dyDescent="0.25">
      <c r="A1490" s="160"/>
      <c r="B1490" s="159"/>
      <c r="C1490" s="159"/>
      <c r="D1490" s="159"/>
      <c r="E1490" s="161"/>
      <c r="F1490" s="162"/>
      <c r="G1490" s="311"/>
      <c r="H1490" s="312"/>
      <c r="I1490" s="163"/>
    </row>
    <row r="1491" spans="1:9" ht="15.75" x14ac:dyDescent="0.25">
      <c r="A1491" s="160"/>
      <c r="B1491" s="159"/>
      <c r="C1491" s="159"/>
      <c r="D1491" s="159"/>
      <c r="E1491" s="161"/>
      <c r="F1491" s="162"/>
      <c r="G1491" s="311"/>
      <c r="H1491" s="312"/>
      <c r="I1491" s="163"/>
    </row>
    <row r="1492" spans="1:9" ht="15.75" x14ac:dyDescent="0.25">
      <c r="A1492" s="160"/>
      <c r="B1492" s="159"/>
      <c r="C1492" s="159"/>
      <c r="D1492" s="159"/>
      <c r="E1492" s="161"/>
      <c r="F1492" s="162"/>
      <c r="G1492" s="311"/>
      <c r="H1492" s="312"/>
      <c r="I1492" s="163"/>
    </row>
    <row r="1493" spans="1:9" ht="15.75" x14ac:dyDescent="0.25">
      <c r="A1493" s="160"/>
      <c r="B1493" s="159"/>
      <c r="C1493" s="159"/>
      <c r="D1493" s="159"/>
      <c r="E1493" s="161"/>
      <c r="F1493" s="162"/>
      <c r="G1493" s="311"/>
      <c r="H1493" s="312"/>
      <c r="I1493" s="163"/>
    </row>
    <row r="1494" spans="1:9" ht="15.75" x14ac:dyDescent="0.25">
      <c r="A1494" s="160"/>
      <c r="B1494" s="159"/>
      <c r="C1494" s="159"/>
      <c r="D1494" s="159"/>
      <c r="E1494" s="161"/>
      <c r="F1494" s="162"/>
      <c r="G1494" s="311"/>
      <c r="H1494" s="312"/>
      <c r="I1494" s="163"/>
    </row>
    <row r="1495" spans="1:9" ht="15.75" x14ac:dyDescent="0.25">
      <c r="A1495" s="160"/>
      <c r="B1495" s="159"/>
      <c r="C1495" s="159"/>
      <c r="D1495" s="159"/>
      <c r="E1495" s="161"/>
      <c r="F1495" s="162"/>
      <c r="G1495" s="311"/>
      <c r="H1495" s="312"/>
      <c r="I1495" s="163"/>
    </row>
    <row r="1496" spans="1:9" ht="15.75" x14ac:dyDescent="0.25">
      <c r="A1496" s="160"/>
      <c r="B1496" s="159"/>
      <c r="C1496" s="159"/>
      <c r="D1496" s="159"/>
      <c r="E1496" s="161"/>
      <c r="F1496" s="162"/>
      <c r="G1496" s="311"/>
      <c r="H1496" s="312"/>
      <c r="I1496" s="163"/>
    </row>
    <row r="1497" spans="1:9" ht="15.75" x14ac:dyDescent="0.25">
      <c r="A1497" s="160"/>
      <c r="B1497" s="159"/>
      <c r="C1497" s="159"/>
      <c r="D1497" s="159"/>
      <c r="E1497" s="161"/>
      <c r="F1497" s="162"/>
      <c r="G1497" s="311"/>
      <c r="H1497" s="312"/>
      <c r="I1497" s="163"/>
    </row>
    <row r="1498" spans="1:9" ht="15.75" x14ac:dyDescent="0.25">
      <c r="A1498" s="160"/>
      <c r="B1498" s="159"/>
      <c r="C1498" s="159"/>
      <c r="D1498" s="159"/>
      <c r="E1498" s="161"/>
      <c r="F1498" s="162"/>
      <c r="G1498" s="311"/>
      <c r="H1498" s="312"/>
      <c r="I1498" s="163"/>
    </row>
    <row r="1499" spans="1:9" ht="15.75" x14ac:dyDescent="0.25">
      <c r="A1499" s="160"/>
      <c r="B1499" s="159"/>
      <c r="C1499" s="159"/>
      <c r="D1499" s="159"/>
      <c r="E1499" s="161"/>
      <c r="F1499" s="162"/>
      <c r="G1499" s="311"/>
      <c r="H1499" s="312"/>
      <c r="I1499" s="163"/>
    </row>
    <row r="1500" spans="1:9" ht="15.75" x14ac:dyDescent="0.25">
      <c r="A1500" s="160"/>
      <c r="B1500" s="159"/>
      <c r="C1500" s="159"/>
      <c r="D1500" s="159"/>
      <c r="E1500" s="161"/>
      <c r="F1500" s="162"/>
      <c r="G1500" s="311"/>
      <c r="H1500" s="312"/>
      <c r="I1500" s="163"/>
    </row>
    <row r="1501" spans="1:9" ht="15.75" x14ac:dyDescent="0.25">
      <c r="A1501" s="160"/>
      <c r="B1501" s="159"/>
      <c r="C1501" s="159"/>
      <c r="D1501" s="159"/>
      <c r="E1501" s="161"/>
      <c r="F1501" s="162"/>
      <c r="G1501" s="311"/>
      <c r="H1501" s="312"/>
      <c r="I1501" s="163"/>
    </row>
    <row r="1502" spans="1:9" ht="15.75" x14ac:dyDescent="0.25">
      <c r="A1502" s="160"/>
      <c r="B1502" s="159"/>
      <c r="C1502" s="159"/>
      <c r="D1502" s="159"/>
      <c r="E1502" s="161"/>
      <c r="F1502" s="162"/>
      <c r="G1502" s="311"/>
      <c r="H1502" s="312"/>
      <c r="I1502" s="163"/>
    </row>
    <row r="1503" spans="1:9" ht="15.75" x14ac:dyDescent="0.25">
      <c r="A1503" s="160"/>
      <c r="B1503" s="159"/>
      <c r="C1503" s="159"/>
      <c r="D1503" s="159"/>
      <c r="E1503" s="161"/>
      <c r="F1503" s="162"/>
      <c r="G1503" s="311"/>
      <c r="H1503" s="312"/>
      <c r="I1503" s="163"/>
    </row>
    <row r="1504" spans="1:9" ht="15.75" x14ac:dyDescent="0.25">
      <c r="A1504" s="160"/>
      <c r="B1504" s="159"/>
      <c r="C1504" s="159"/>
      <c r="D1504" s="159"/>
      <c r="E1504" s="161"/>
      <c r="F1504" s="162"/>
      <c r="G1504" s="311"/>
      <c r="H1504" s="312"/>
      <c r="I1504" s="163"/>
    </row>
    <row r="1505" spans="1:9" ht="15.75" x14ac:dyDescent="0.25">
      <c r="A1505" s="160"/>
      <c r="B1505" s="159"/>
      <c r="C1505" s="159"/>
      <c r="D1505" s="159"/>
      <c r="E1505" s="161"/>
      <c r="F1505" s="162"/>
      <c r="G1505" s="311"/>
      <c r="H1505" s="312"/>
      <c r="I1505" s="163"/>
    </row>
    <row r="1506" spans="1:9" ht="15.75" x14ac:dyDescent="0.25">
      <c r="A1506" s="160"/>
      <c r="B1506" s="159"/>
      <c r="C1506" s="159"/>
      <c r="D1506" s="159"/>
      <c r="E1506" s="161"/>
      <c r="F1506" s="162"/>
      <c r="G1506" s="311"/>
      <c r="H1506" s="312"/>
      <c r="I1506" s="163"/>
    </row>
    <row r="1507" spans="1:9" ht="15.75" x14ac:dyDescent="0.25">
      <c r="A1507" s="160"/>
      <c r="B1507" s="159"/>
      <c r="C1507" s="159"/>
      <c r="D1507" s="159"/>
      <c r="E1507" s="161"/>
      <c r="F1507" s="162"/>
      <c r="G1507" s="311"/>
      <c r="H1507" s="312"/>
      <c r="I1507" s="163"/>
    </row>
    <row r="1508" spans="1:9" ht="15.75" x14ac:dyDescent="0.25">
      <c r="A1508" s="160"/>
      <c r="B1508" s="159"/>
      <c r="C1508" s="159"/>
      <c r="D1508" s="159"/>
      <c r="E1508" s="161"/>
      <c r="F1508" s="162"/>
      <c r="G1508" s="311"/>
      <c r="H1508" s="312"/>
      <c r="I1508" s="163"/>
    </row>
    <row r="1509" spans="1:9" ht="15.75" x14ac:dyDescent="0.25">
      <c r="A1509" s="160"/>
      <c r="B1509" s="159"/>
      <c r="C1509" s="159"/>
      <c r="D1509" s="159"/>
      <c r="E1509" s="161"/>
      <c r="F1509" s="162"/>
      <c r="G1509" s="311"/>
      <c r="H1509" s="312"/>
      <c r="I1509" s="163"/>
    </row>
    <row r="1510" spans="1:9" ht="15.75" x14ac:dyDescent="0.25">
      <c r="A1510" s="160"/>
      <c r="B1510" s="159"/>
      <c r="C1510" s="159"/>
      <c r="D1510" s="159"/>
      <c r="E1510" s="161"/>
      <c r="F1510" s="162"/>
      <c r="G1510" s="311"/>
      <c r="H1510" s="312"/>
      <c r="I1510" s="163"/>
    </row>
    <row r="1511" spans="1:9" ht="15.75" x14ac:dyDescent="0.25">
      <c r="A1511" s="160"/>
      <c r="B1511" s="159"/>
      <c r="C1511" s="159"/>
      <c r="D1511" s="159"/>
      <c r="E1511" s="161"/>
      <c r="F1511" s="162"/>
      <c r="G1511" s="311"/>
      <c r="H1511" s="312"/>
      <c r="I1511" s="163"/>
    </row>
    <row r="1512" spans="1:9" ht="15.75" x14ac:dyDescent="0.25">
      <c r="A1512" s="160"/>
      <c r="B1512" s="159"/>
      <c r="C1512" s="159"/>
      <c r="D1512" s="159"/>
      <c r="E1512" s="161"/>
      <c r="F1512" s="162"/>
      <c r="G1512" s="311"/>
      <c r="H1512" s="312"/>
      <c r="I1512" s="163"/>
    </row>
    <row r="1513" spans="1:9" ht="15.75" x14ac:dyDescent="0.25">
      <c r="A1513" s="160"/>
      <c r="B1513" s="159"/>
      <c r="C1513" s="159"/>
      <c r="D1513" s="159"/>
      <c r="E1513" s="161"/>
      <c r="F1513" s="162"/>
      <c r="G1513" s="311"/>
      <c r="H1513" s="312"/>
      <c r="I1513" s="163"/>
    </row>
    <row r="1514" spans="1:9" ht="15.75" x14ac:dyDescent="0.25">
      <c r="A1514" s="160"/>
      <c r="B1514" s="159"/>
      <c r="C1514" s="159"/>
      <c r="D1514" s="159"/>
      <c r="E1514" s="161"/>
      <c r="F1514" s="162"/>
      <c r="G1514" s="311"/>
      <c r="H1514" s="312"/>
      <c r="I1514" s="163"/>
    </row>
    <row r="1515" spans="1:9" ht="15.75" x14ac:dyDescent="0.25">
      <c r="A1515" s="160"/>
      <c r="B1515" s="159"/>
      <c r="C1515" s="159"/>
      <c r="D1515" s="159"/>
      <c r="E1515" s="161"/>
      <c r="F1515" s="162"/>
      <c r="G1515" s="311"/>
      <c r="H1515" s="312"/>
      <c r="I1515" s="163"/>
    </row>
    <row r="1516" spans="1:9" ht="15.75" x14ac:dyDescent="0.25">
      <c r="A1516" s="160"/>
      <c r="B1516" s="159"/>
      <c r="C1516" s="159"/>
      <c r="D1516" s="159"/>
      <c r="E1516" s="161"/>
      <c r="F1516" s="162"/>
      <c r="G1516" s="311"/>
      <c r="H1516" s="312"/>
      <c r="I1516" s="163"/>
    </row>
    <row r="1517" spans="1:9" ht="15.75" x14ac:dyDescent="0.25">
      <c r="A1517" s="160"/>
      <c r="B1517" s="159"/>
      <c r="C1517" s="159"/>
      <c r="D1517" s="159"/>
      <c r="E1517" s="161"/>
      <c r="F1517" s="162"/>
      <c r="G1517" s="311"/>
      <c r="H1517" s="312"/>
      <c r="I1517" s="163"/>
    </row>
    <row r="1518" spans="1:9" ht="15.75" x14ac:dyDescent="0.25">
      <c r="A1518" s="160"/>
      <c r="B1518" s="159"/>
      <c r="C1518" s="159"/>
      <c r="D1518" s="159"/>
      <c r="E1518" s="161"/>
      <c r="F1518" s="162"/>
      <c r="G1518" s="311"/>
      <c r="H1518" s="312"/>
      <c r="I1518" s="163"/>
    </row>
    <row r="1519" spans="1:9" ht="16.5" thickBot="1" x14ac:dyDescent="0.3">
      <c r="A1519" s="166"/>
      <c r="B1519" s="167"/>
      <c r="C1519" s="167"/>
      <c r="D1519" s="167"/>
      <c r="E1519" s="168"/>
      <c r="F1519" s="169"/>
      <c r="G1519" s="313"/>
      <c r="H1519" s="314"/>
      <c r="I1519" s="170"/>
    </row>
    <row r="1520" spans="1:9" x14ac:dyDescent="0.2">
      <c r="A1520" s="92" t="s">
        <v>41</v>
      </c>
      <c r="B1520" s="92" t="s">
        <v>41</v>
      </c>
      <c r="C1520" s="92" t="s">
        <v>41</v>
      </c>
      <c r="D1520" s="92" t="s">
        <v>41</v>
      </c>
      <c r="E1520" s="93" t="s">
        <v>41</v>
      </c>
      <c r="F1520" s="94" t="s">
        <v>41</v>
      </c>
      <c r="G1520" s="110" t="s">
        <v>41</v>
      </c>
      <c r="H1520" s="15"/>
      <c r="I1520" s="63" t="s">
        <v>41</v>
      </c>
    </row>
  </sheetData>
  <sheetProtection algorithmName="SHA-512" hashValue="+873+lk8ar0C+dUBHC3VfWTjG1oGODwS7Jie50cfU/beEz1Tkc5L51bRi7gizjj+B1JWiIa/lH7zxxHK/zL2sA==" saltValue="6+DpEuUnpht/t2DC434ZMA==" spinCount="100000" sheet="1" objects="1" scenarios="1"/>
  <mergeCells count="1506">
    <mergeCell ref="G1519:H1519"/>
    <mergeCell ref="G1517:H1517"/>
    <mergeCell ref="G1518:H1518"/>
    <mergeCell ref="G1514:H1514"/>
    <mergeCell ref="G1515:H1515"/>
    <mergeCell ref="G1516:H1516"/>
    <mergeCell ref="G1509:H1509"/>
    <mergeCell ref="G1510:H1510"/>
    <mergeCell ref="G1511:H1511"/>
    <mergeCell ref="G1512:H1512"/>
    <mergeCell ref="G1513:H1513"/>
    <mergeCell ref="G1504:H1504"/>
    <mergeCell ref="G1505:H1505"/>
    <mergeCell ref="G1506:H1506"/>
    <mergeCell ref="G1507:H1507"/>
    <mergeCell ref="G1508:H1508"/>
    <mergeCell ref="G1499:H1499"/>
    <mergeCell ref="G1500:H1500"/>
    <mergeCell ref="G1501:H1501"/>
    <mergeCell ref="G1502:H1502"/>
    <mergeCell ref="G1503:H1503"/>
    <mergeCell ref="G1494:H1494"/>
    <mergeCell ref="G1495:H1495"/>
    <mergeCell ref="G1496:H1496"/>
    <mergeCell ref="G1497:H1497"/>
    <mergeCell ref="G1498:H1498"/>
    <mergeCell ref="G1489:H1489"/>
    <mergeCell ref="G1490:H1490"/>
    <mergeCell ref="G1491:H1491"/>
    <mergeCell ref="G1492:H1492"/>
    <mergeCell ref="G1493:H1493"/>
    <mergeCell ref="G1484:H1484"/>
    <mergeCell ref="G1485:H1485"/>
    <mergeCell ref="G1486:H1486"/>
    <mergeCell ref="G1487:H1487"/>
    <mergeCell ref="G1488:H1488"/>
    <mergeCell ref="G1479:H1479"/>
    <mergeCell ref="G1480:H1480"/>
    <mergeCell ref="G1481:H1481"/>
    <mergeCell ref="G1482:H1482"/>
    <mergeCell ref="G1483:H1483"/>
    <mergeCell ref="G1474:H1474"/>
    <mergeCell ref="G1475:H1475"/>
    <mergeCell ref="G1476:H1476"/>
    <mergeCell ref="G1477:H1477"/>
    <mergeCell ref="G1478:H1478"/>
    <mergeCell ref="G1469:H1469"/>
    <mergeCell ref="G1470:H1470"/>
    <mergeCell ref="G1471:H1471"/>
    <mergeCell ref="G1472:H1472"/>
    <mergeCell ref="G1473:H1473"/>
    <mergeCell ref="G1464:H1464"/>
    <mergeCell ref="G1465:H1465"/>
    <mergeCell ref="G1466:H1466"/>
    <mergeCell ref="G1467:H1467"/>
    <mergeCell ref="G1468:H1468"/>
    <mergeCell ref="G1459:H1459"/>
    <mergeCell ref="G1460:H1460"/>
    <mergeCell ref="G1461:H1461"/>
    <mergeCell ref="G1462:H1462"/>
    <mergeCell ref="G1463:H1463"/>
    <mergeCell ref="G1454:H1454"/>
    <mergeCell ref="G1455:H1455"/>
    <mergeCell ref="G1456:H1456"/>
    <mergeCell ref="G1457:H1457"/>
    <mergeCell ref="G1458:H1458"/>
    <mergeCell ref="G1449:H1449"/>
    <mergeCell ref="G1450:H1450"/>
    <mergeCell ref="G1451:H1451"/>
    <mergeCell ref="G1452:H1452"/>
    <mergeCell ref="G1453:H1453"/>
    <mergeCell ref="G1444:H1444"/>
    <mergeCell ref="G1445:H1445"/>
    <mergeCell ref="G1446:H1446"/>
    <mergeCell ref="G1447:H1447"/>
    <mergeCell ref="G1448:H1448"/>
    <mergeCell ref="G1439:H1439"/>
    <mergeCell ref="G1440:H1440"/>
    <mergeCell ref="G1441:H1441"/>
    <mergeCell ref="G1442:H1442"/>
    <mergeCell ref="G1443:H1443"/>
    <mergeCell ref="G1434:H1434"/>
    <mergeCell ref="G1435:H1435"/>
    <mergeCell ref="G1436:H1436"/>
    <mergeCell ref="G1437:H1437"/>
    <mergeCell ref="G1438:H1438"/>
    <mergeCell ref="G1429:H1429"/>
    <mergeCell ref="G1430:H1430"/>
    <mergeCell ref="G1431:H1431"/>
    <mergeCell ref="G1432:H1432"/>
    <mergeCell ref="G1433:H1433"/>
    <mergeCell ref="G1424:H1424"/>
    <mergeCell ref="G1425:H1425"/>
    <mergeCell ref="G1426:H1426"/>
    <mergeCell ref="G1427:H1427"/>
    <mergeCell ref="G1428:H1428"/>
    <mergeCell ref="G1419:H1419"/>
    <mergeCell ref="G1420:H1420"/>
    <mergeCell ref="G1421:H1421"/>
    <mergeCell ref="G1422:H1422"/>
    <mergeCell ref="G1423:H1423"/>
    <mergeCell ref="G1414:H1414"/>
    <mergeCell ref="G1415:H1415"/>
    <mergeCell ref="G1416:H1416"/>
    <mergeCell ref="G1417:H1417"/>
    <mergeCell ref="G1418:H1418"/>
    <mergeCell ref="G1409:H1409"/>
    <mergeCell ref="G1410:H1410"/>
    <mergeCell ref="G1411:H1411"/>
    <mergeCell ref="G1412:H1412"/>
    <mergeCell ref="G1413:H1413"/>
    <mergeCell ref="G1404:H1404"/>
    <mergeCell ref="G1405:H1405"/>
    <mergeCell ref="G1406:H1406"/>
    <mergeCell ref="G1407:H1407"/>
    <mergeCell ref="G1408:H1408"/>
    <mergeCell ref="G1399:H1399"/>
    <mergeCell ref="G1400:H1400"/>
    <mergeCell ref="G1401:H1401"/>
    <mergeCell ref="G1402:H1402"/>
    <mergeCell ref="G1403:H1403"/>
    <mergeCell ref="G1394:H1394"/>
    <mergeCell ref="G1395:H1395"/>
    <mergeCell ref="G1396:H1396"/>
    <mergeCell ref="G1397:H1397"/>
    <mergeCell ref="G1398:H1398"/>
    <mergeCell ref="G1389:H1389"/>
    <mergeCell ref="G1390:H1390"/>
    <mergeCell ref="G1391:H1391"/>
    <mergeCell ref="G1392:H1392"/>
    <mergeCell ref="G1393:H1393"/>
    <mergeCell ref="G1384:H1384"/>
    <mergeCell ref="G1385:H1385"/>
    <mergeCell ref="G1386:H1386"/>
    <mergeCell ref="G1387:H1387"/>
    <mergeCell ref="G1388:H1388"/>
    <mergeCell ref="G1379:H1379"/>
    <mergeCell ref="G1380:H1380"/>
    <mergeCell ref="G1381:H1381"/>
    <mergeCell ref="G1382:H1382"/>
    <mergeCell ref="G1383:H1383"/>
    <mergeCell ref="G1374:H1374"/>
    <mergeCell ref="G1375:H1375"/>
    <mergeCell ref="G1376:H1376"/>
    <mergeCell ref="G1377:H1377"/>
    <mergeCell ref="G1378:H1378"/>
    <mergeCell ref="G1369:H1369"/>
    <mergeCell ref="G1370:H1370"/>
    <mergeCell ref="G1371:H1371"/>
    <mergeCell ref="G1372:H1372"/>
    <mergeCell ref="G1373:H1373"/>
    <mergeCell ref="G1364:H1364"/>
    <mergeCell ref="G1365:H1365"/>
    <mergeCell ref="G1366:H1366"/>
    <mergeCell ref="G1367:H1367"/>
    <mergeCell ref="G1368:H1368"/>
    <mergeCell ref="G1359:H1359"/>
    <mergeCell ref="G1360:H1360"/>
    <mergeCell ref="G1361:H1361"/>
    <mergeCell ref="G1362:H1362"/>
    <mergeCell ref="G1363:H1363"/>
    <mergeCell ref="G1354:H1354"/>
    <mergeCell ref="G1355:H1355"/>
    <mergeCell ref="G1356:H1356"/>
    <mergeCell ref="G1357:H1357"/>
    <mergeCell ref="G1358:H1358"/>
    <mergeCell ref="G1349:H1349"/>
    <mergeCell ref="G1350:H1350"/>
    <mergeCell ref="G1351:H1351"/>
    <mergeCell ref="G1352:H1352"/>
    <mergeCell ref="G1353:H1353"/>
    <mergeCell ref="G1344:H1344"/>
    <mergeCell ref="G1345:H1345"/>
    <mergeCell ref="G1346:H1346"/>
    <mergeCell ref="G1347:H1347"/>
    <mergeCell ref="G1348:H1348"/>
    <mergeCell ref="G1339:H1339"/>
    <mergeCell ref="G1340:H1340"/>
    <mergeCell ref="G1341:H1341"/>
    <mergeCell ref="G1342:H1342"/>
    <mergeCell ref="G1343:H1343"/>
    <mergeCell ref="G1334:H1334"/>
    <mergeCell ref="G1335:H1335"/>
    <mergeCell ref="G1336:H1336"/>
    <mergeCell ref="G1337:H1337"/>
    <mergeCell ref="G1338:H1338"/>
    <mergeCell ref="G1329:H1329"/>
    <mergeCell ref="G1330:H1330"/>
    <mergeCell ref="G1331:H1331"/>
    <mergeCell ref="G1332:H1332"/>
    <mergeCell ref="G1333:H1333"/>
    <mergeCell ref="G1324:H1324"/>
    <mergeCell ref="G1325:H1325"/>
    <mergeCell ref="G1326:H1326"/>
    <mergeCell ref="G1327:H1327"/>
    <mergeCell ref="G1328:H1328"/>
    <mergeCell ref="G1319:H1319"/>
    <mergeCell ref="G1320:H1320"/>
    <mergeCell ref="G1321:H1321"/>
    <mergeCell ref="G1322:H1322"/>
    <mergeCell ref="G1323:H1323"/>
    <mergeCell ref="G1314:H1314"/>
    <mergeCell ref="G1315:H1315"/>
    <mergeCell ref="G1316:H1316"/>
    <mergeCell ref="G1317:H1317"/>
    <mergeCell ref="G1318:H1318"/>
    <mergeCell ref="G1309:H1309"/>
    <mergeCell ref="G1310:H1310"/>
    <mergeCell ref="G1311:H1311"/>
    <mergeCell ref="G1312:H1312"/>
    <mergeCell ref="G1313:H1313"/>
    <mergeCell ref="G1304:H1304"/>
    <mergeCell ref="G1305:H1305"/>
    <mergeCell ref="G1306:H1306"/>
    <mergeCell ref="G1307:H1307"/>
    <mergeCell ref="G1308:H1308"/>
    <mergeCell ref="G1299:H1299"/>
    <mergeCell ref="G1300:H1300"/>
    <mergeCell ref="G1301:H1301"/>
    <mergeCell ref="G1302:H1302"/>
    <mergeCell ref="G1303:H1303"/>
    <mergeCell ref="G1294:H1294"/>
    <mergeCell ref="G1295:H1295"/>
    <mergeCell ref="G1296:H1296"/>
    <mergeCell ref="G1297:H1297"/>
    <mergeCell ref="G1298:H1298"/>
    <mergeCell ref="G1289:H1289"/>
    <mergeCell ref="G1290:H1290"/>
    <mergeCell ref="G1291:H1291"/>
    <mergeCell ref="G1292:H1292"/>
    <mergeCell ref="G1293:H1293"/>
    <mergeCell ref="G1284:H1284"/>
    <mergeCell ref="G1285:H1285"/>
    <mergeCell ref="G1286:H1286"/>
    <mergeCell ref="G1287:H1287"/>
    <mergeCell ref="G1288:H1288"/>
    <mergeCell ref="G1279:H1279"/>
    <mergeCell ref="G1280:H1280"/>
    <mergeCell ref="G1281:H1281"/>
    <mergeCell ref="G1282:H1282"/>
    <mergeCell ref="G1283:H1283"/>
    <mergeCell ref="G1274:H1274"/>
    <mergeCell ref="G1275:H1275"/>
    <mergeCell ref="G1276:H1276"/>
    <mergeCell ref="G1277:H1277"/>
    <mergeCell ref="G1278:H1278"/>
    <mergeCell ref="G1269:H1269"/>
    <mergeCell ref="G1270:H1270"/>
    <mergeCell ref="G1271:H1271"/>
    <mergeCell ref="G1272:H1272"/>
    <mergeCell ref="G1273:H1273"/>
    <mergeCell ref="G1264:H1264"/>
    <mergeCell ref="G1265:H1265"/>
    <mergeCell ref="G1266:H1266"/>
    <mergeCell ref="G1267:H1267"/>
    <mergeCell ref="G1268:H1268"/>
    <mergeCell ref="G1259:H1259"/>
    <mergeCell ref="G1260:H1260"/>
    <mergeCell ref="G1261:H1261"/>
    <mergeCell ref="G1262:H1262"/>
    <mergeCell ref="G1263:H1263"/>
    <mergeCell ref="G1254:H1254"/>
    <mergeCell ref="G1255:H1255"/>
    <mergeCell ref="G1256:H1256"/>
    <mergeCell ref="G1257:H1257"/>
    <mergeCell ref="G1258:H1258"/>
    <mergeCell ref="G1249:H1249"/>
    <mergeCell ref="G1250:H1250"/>
    <mergeCell ref="G1251:H1251"/>
    <mergeCell ref="G1252:H1252"/>
    <mergeCell ref="G1253:H1253"/>
    <mergeCell ref="G1244:H1244"/>
    <mergeCell ref="G1245:H1245"/>
    <mergeCell ref="G1246:H1246"/>
    <mergeCell ref="G1247:H1247"/>
    <mergeCell ref="G1248:H1248"/>
    <mergeCell ref="G1239:H1239"/>
    <mergeCell ref="G1240:H1240"/>
    <mergeCell ref="G1241:H1241"/>
    <mergeCell ref="G1242:H1242"/>
    <mergeCell ref="G1243:H1243"/>
    <mergeCell ref="G1234:H1234"/>
    <mergeCell ref="G1235:H1235"/>
    <mergeCell ref="G1236:H1236"/>
    <mergeCell ref="G1237:H1237"/>
    <mergeCell ref="G1238:H1238"/>
    <mergeCell ref="G1229:H1229"/>
    <mergeCell ref="G1230:H1230"/>
    <mergeCell ref="G1231:H1231"/>
    <mergeCell ref="G1232:H1232"/>
    <mergeCell ref="G1233:H1233"/>
    <mergeCell ref="G1224:H1224"/>
    <mergeCell ref="G1225:H1225"/>
    <mergeCell ref="G1226:H1226"/>
    <mergeCell ref="G1227:H1227"/>
    <mergeCell ref="G1228:H1228"/>
    <mergeCell ref="G1219:H1219"/>
    <mergeCell ref="G1220:H1220"/>
    <mergeCell ref="G1221:H1221"/>
    <mergeCell ref="G1222:H1222"/>
    <mergeCell ref="G1223:H1223"/>
    <mergeCell ref="G1214:H1214"/>
    <mergeCell ref="G1215:H1215"/>
    <mergeCell ref="G1216:H1216"/>
    <mergeCell ref="G1217:H1217"/>
    <mergeCell ref="G1218:H1218"/>
    <mergeCell ref="G1209:H1209"/>
    <mergeCell ref="G1210:H1210"/>
    <mergeCell ref="G1211:H1211"/>
    <mergeCell ref="G1212:H1212"/>
    <mergeCell ref="G1213:H1213"/>
    <mergeCell ref="G1204:H1204"/>
    <mergeCell ref="G1205:H1205"/>
    <mergeCell ref="G1206:H1206"/>
    <mergeCell ref="G1207:H1207"/>
    <mergeCell ref="G1208:H1208"/>
    <mergeCell ref="G1199:H1199"/>
    <mergeCell ref="G1200:H1200"/>
    <mergeCell ref="G1201:H1201"/>
    <mergeCell ref="G1202:H1202"/>
    <mergeCell ref="G1203:H1203"/>
    <mergeCell ref="G1194:H1194"/>
    <mergeCell ref="G1195:H1195"/>
    <mergeCell ref="G1196:H1196"/>
    <mergeCell ref="G1197:H1197"/>
    <mergeCell ref="G1198:H1198"/>
    <mergeCell ref="G1189:H1189"/>
    <mergeCell ref="G1190:H1190"/>
    <mergeCell ref="G1191:H1191"/>
    <mergeCell ref="G1192:H1192"/>
    <mergeCell ref="G1193:H1193"/>
    <mergeCell ref="G1184:H1184"/>
    <mergeCell ref="G1185:H1185"/>
    <mergeCell ref="G1186:H1186"/>
    <mergeCell ref="G1187:H1187"/>
    <mergeCell ref="G1188:H1188"/>
    <mergeCell ref="G1179:H1179"/>
    <mergeCell ref="G1180:H1180"/>
    <mergeCell ref="G1181:H1181"/>
    <mergeCell ref="G1182:H1182"/>
    <mergeCell ref="G1183:H1183"/>
    <mergeCell ref="G1174:H1174"/>
    <mergeCell ref="G1175:H1175"/>
    <mergeCell ref="G1176:H1176"/>
    <mergeCell ref="G1177:H1177"/>
    <mergeCell ref="G1178:H1178"/>
    <mergeCell ref="G1169:H1169"/>
    <mergeCell ref="G1170:H1170"/>
    <mergeCell ref="G1171:H1171"/>
    <mergeCell ref="G1172:H1172"/>
    <mergeCell ref="G1173:H1173"/>
    <mergeCell ref="G1164:H1164"/>
    <mergeCell ref="G1165:H1165"/>
    <mergeCell ref="G1166:H1166"/>
    <mergeCell ref="G1167:H1167"/>
    <mergeCell ref="G1168:H1168"/>
    <mergeCell ref="G1159:H1159"/>
    <mergeCell ref="G1160:H1160"/>
    <mergeCell ref="G1161:H1161"/>
    <mergeCell ref="G1162:H1162"/>
    <mergeCell ref="G1163:H1163"/>
    <mergeCell ref="G1154:H1154"/>
    <mergeCell ref="G1155:H1155"/>
    <mergeCell ref="G1156:H1156"/>
    <mergeCell ref="G1157:H1157"/>
    <mergeCell ref="G1158:H1158"/>
    <mergeCell ref="G1149:H1149"/>
    <mergeCell ref="G1150:H1150"/>
    <mergeCell ref="G1151:H1151"/>
    <mergeCell ref="G1152:H1152"/>
    <mergeCell ref="G1153:H1153"/>
    <mergeCell ref="G1144:H1144"/>
    <mergeCell ref="G1145:H1145"/>
    <mergeCell ref="G1146:H1146"/>
    <mergeCell ref="G1147:H1147"/>
    <mergeCell ref="G1148:H1148"/>
    <mergeCell ref="G1139:H1139"/>
    <mergeCell ref="G1140:H1140"/>
    <mergeCell ref="G1141:H1141"/>
    <mergeCell ref="G1142:H1142"/>
    <mergeCell ref="G1143:H1143"/>
    <mergeCell ref="G1134:H1134"/>
    <mergeCell ref="G1135:H1135"/>
    <mergeCell ref="G1136:H1136"/>
    <mergeCell ref="G1137:H1137"/>
    <mergeCell ref="G1138:H1138"/>
    <mergeCell ref="G1129:H1129"/>
    <mergeCell ref="G1130:H1130"/>
    <mergeCell ref="G1131:H1131"/>
    <mergeCell ref="G1132:H1132"/>
    <mergeCell ref="G1133:H1133"/>
    <mergeCell ref="G1124:H1124"/>
    <mergeCell ref="G1125:H1125"/>
    <mergeCell ref="G1126:H1126"/>
    <mergeCell ref="G1127:H1127"/>
    <mergeCell ref="G1128:H1128"/>
    <mergeCell ref="G1119:H1119"/>
    <mergeCell ref="G1120:H1120"/>
    <mergeCell ref="G1121:H1121"/>
    <mergeCell ref="G1122:H1122"/>
    <mergeCell ref="G1123:H1123"/>
    <mergeCell ref="G1114:H1114"/>
    <mergeCell ref="G1115:H1115"/>
    <mergeCell ref="G1116:H1116"/>
    <mergeCell ref="G1117:H1117"/>
    <mergeCell ref="G1118:H1118"/>
    <mergeCell ref="G1109:H1109"/>
    <mergeCell ref="G1110:H1110"/>
    <mergeCell ref="G1111:H1111"/>
    <mergeCell ref="G1112:H1112"/>
    <mergeCell ref="G1113:H1113"/>
    <mergeCell ref="G1104:H1104"/>
    <mergeCell ref="G1105:H1105"/>
    <mergeCell ref="G1106:H1106"/>
    <mergeCell ref="G1107:H1107"/>
    <mergeCell ref="G1108:H1108"/>
    <mergeCell ref="G1099:H1099"/>
    <mergeCell ref="G1100:H1100"/>
    <mergeCell ref="G1101:H1101"/>
    <mergeCell ref="G1102:H1102"/>
    <mergeCell ref="G1103:H1103"/>
    <mergeCell ref="G1094:H1094"/>
    <mergeCell ref="G1095:H1095"/>
    <mergeCell ref="G1096:H1096"/>
    <mergeCell ref="G1097:H1097"/>
    <mergeCell ref="G1098:H1098"/>
    <mergeCell ref="G1089:H1089"/>
    <mergeCell ref="G1090:H1090"/>
    <mergeCell ref="G1091:H1091"/>
    <mergeCell ref="G1092:H1092"/>
    <mergeCell ref="G1093:H1093"/>
    <mergeCell ref="G1084:H1084"/>
    <mergeCell ref="G1085:H1085"/>
    <mergeCell ref="G1086:H1086"/>
    <mergeCell ref="G1087:H1087"/>
    <mergeCell ref="G1088:H1088"/>
    <mergeCell ref="G1079:H1079"/>
    <mergeCell ref="G1080:H1080"/>
    <mergeCell ref="G1081:H1081"/>
    <mergeCell ref="G1082:H1082"/>
    <mergeCell ref="G1083:H1083"/>
    <mergeCell ref="G1074:H1074"/>
    <mergeCell ref="G1075:H1075"/>
    <mergeCell ref="G1076:H1076"/>
    <mergeCell ref="G1077:H1077"/>
    <mergeCell ref="G1078:H1078"/>
    <mergeCell ref="G1069:H1069"/>
    <mergeCell ref="G1070:H1070"/>
    <mergeCell ref="G1071:H1071"/>
    <mergeCell ref="G1072:H1072"/>
    <mergeCell ref="G1073:H1073"/>
    <mergeCell ref="G1064:H1064"/>
    <mergeCell ref="G1065:H1065"/>
    <mergeCell ref="G1066:H1066"/>
    <mergeCell ref="G1067:H1067"/>
    <mergeCell ref="G1068:H1068"/>
    <mergeCell ref="G1059:H1059"/>
    <mergeCell ref="G1060:H1060"/>
    <mergeCell ref="G1061:H1061"/>
    <mergeCell ref="G1062:H1062"/>
    <mergeCell ref="G1063:H1063"/>
    <mergeCell ref="G1054:H1054"/>
    <mergeCell ref="G1055:H1055"/>
    <mergeCell ref="G1056:H1056"/>
    <mergeCell ref="G1057:H1057"/>
    <mergeCell ref="G1058:H1058"/>
    <mergeCell ref="G1049:H1049"/>
    <mergeCell ref="G1050:H1050"/>
    <mergeCell ref="G1051:H1051"/>
    <mergeCell ref="G1052:H1052"/>
    <mergeCell ref="G1053:H1053"/>
    <mergeCell ref="G1044:H1044"/>
    <mergeCell ref="G1045:H1045"/>
    <mergeCell ref="G1046:H1046"/>
    <mergeCell ref="G1047:H1047"/>
    <mergeCell ref="G1048:H1048"/>
    <mergeCell ref="G1039:H1039"/>
    <mergeCell ref="G1040:H1040"/>
    <mergeCell ref="G1041:H1041"/>
    <mergeCell ref="G1042:H1042"/>
    <mergeCell ref="G1043:H1043"/>
    <mergeCell ref="G1034:H1034"/>
    <mergeCell ref="G1035:H1035"/>
    <mergeCell ref="G1036:H1036"/>
    <mergeCell ref="G1037:H1037"/>
    <mergeCell ref="G1038:H1038"/>
    <mergeCell ref="G1029:H1029"/>
    <mergeCell ref="G1030:H1030"/>
    <mergeCell ref="G1031:H1031"/>
    <mergeCell ref="G1032:H1032"/>
    <mergeCell ref="G1033:H1033"/>
    <mergeCell ref="G1024:H1024"/>
    <mergeCell ref="G1025:H1025"/>
    <mergeCell ref="G1026:H1026"/>
    <mergeCell ref="G1027:H1027"/>
    <mergeCell ref="G1028:H1028"/>
    <mergeCell ref="G1019:H1019"/>
    <mergeCell ref="G1020:H1020"/>
    <mergeCell ref="G1021:H1021"/>
    <mergeCell ref="G1022:H1022"/>
    <mergeCell ref="G1023:H1023"/>
    <mergeCell ref="G1014:H1014"/>
    <mergeCell ref="G1015:H1015"/>
    <mergeCell ref="G1016:H1016"/>
    <mergeCell ref="G1017:H1017"/>
    <mergeCell ref="G1018:H1018"/>
    <mergeCell ref="G1009:H1009"/>
    <mergeCell ref="G1010:H1010"/>
    <mergeCell ref="G1011:H1011"/>
    <mergeCell ref="G1012:H1012"/>
    <mergeCell ref="G1013:H1013"/>
    <mergeCell ref="G1004:H1004"/>
    <mergeCell ref="G1005:H1005"/>
    <mergeCell ref="G1006:H1006"/>
    <mergeCell ref="G1007:H1007"/>
    <mergeCell ref="G1008:H1008"/>
    <mergeCell ref="G999:H999"/>
    <mergeCell ref="G1000:H1000"/>
    <mergeCell ref="G1001:H1001"/>
    <mergeCell ref="G1002:H1002"/>
    <mergeCell ref="G1003:H1003"/>
    <mergeCell ref="G994:H994"/>
    <mergeCell ref="G995:H995"/>
    <mergeCell ref="G996:H996"/>
    <mergeCell ref="G997:H997"/>
    <mergeCell ref="G998:H998"/>
    <mergeCell ref="G989:H989"/>
    <mergeCell ref="G990:H990"/>
    <mergeCell ref="G991:H991"/>
    <mergeCell ref="G992:H992"/>
    <mergeCell ref="G993:H993"/>
    <mergeCell ref="G984:H984"/>
    <mergeCell ref="G985:H985"/>
    <mergeCell ref="G986:H986"/>
    <mergeCell ref="G987:H987"/>
    <mergeCell ref="G988:H988"/>
    <mergeCell ref="G979:H979"/>
    <mergeCell ref="G980:H980"/>
    <mergeCell ref="G981:H981"/>
    <mergeCell ref="G982:H982"/>
    <mergeCell ref="G983:H983"/>
    <mergeCell ref="G974:H974"/>
    <mergeCell ref="G975:H975"/>
    <mergeCell ref="G976:H976"/>
    <mergeCell ref="G977:H977"/>
    <mergeCell ref="G978:H978"/>
    <mergeCell ref="G969:H969"/>
    <mergeCell ref="G970:H970"/>
    <mergeCell ref="G971:H971"/>
    <mergeCell ref="G972:H972"/>
    <mergeCell ref="G973:H973"/>
    <mergeCell ref="G964:H964"/>
    <mergeCell ref="G965:H965"/>
    <mergeCell ref="G966:H966"/>
    <mergeCell ref="G967:H967"/>
    <mergeCell ref="G968:H968"/>
    <mergeCell ref="G959:H959"/>
    <mergeCell ref="G960:H960"/>
    <mergeCell ref="G961:H961"/>
    <mergeCell ref="G962:H962"/>
    <mergeCell ref="G963:H963"/>
    <mergeCell ref="G954:H954"/>
    <mergeCell ref="G955:H955"/>
    <mergeCell ref="G956:H956"/>
    <mergeCell ref="G957:H957"/>
    <mergeCell ref="G958:H958"/>
    <mergeCell ref="G949:H949"/>
    <mergeCell ref="G950:H950"/>
    <mergeCell ref="G951:H951"/>
    <mergeCell ref="G952:H952"/>
    <mergeCell ref="G953:H953"/>
    <mergeCell ref="G944:H944"/>
    <mergeCell ref="G945:H945"/>
    <mergeCell ref="G946:H946"/>
    <mergeCell ref="G947:H947"/>
    <mergeCell ref="G948:H948"/>
    <mergeCell ref="G939:H939"/>
    <mergeCell ref="G940:H940"/>
    <mergeCell ref="G941:H941"/>
    <mergeCell ref="G942:H942"/>
    <mergeCell ref="G943:H943"/>
    <mergeCell ref="G934:H934"/>
    <mergeCell ref="G935:H935"/>
    <mergeCell ref="G936:H936"/>
    <mergeCell ref="G937:H937"/>
    <mergeCell ref="G938:H938"/>
    <mergeCell ref="G929:H929"/>
    <mergeCell ref="G930:H930"/>
    <mergeCell ref="G931:H931"/>
    <mergeCell ref="G932:H932"/>
    <mergeCell ref="G933:H933"/>
    <mergeCell ref="G924:H924"/>
    <mergeCell ref="G925:H925"/>
    <mergeCell ref="G926:H926"/>
    <mergeCell ref="G927:H927"/>
    <mergeCell ref="G928:H928"/>
    <mergeCell ref="G919:H919"/>
    <mergeCell ref="G920:H920"/>
    <mergeCell ref="G921:H921"/>
    <mergeCell ref="G922:H922"/>
    <mergeCell ref="G923:H923"/>
    <mergeCell ref="G914:H914"/>
    <mergeCell ref="G915:H915"/>
    <mergeCell ref="G916:H916"/>
    <mergeCell ref="G917:H917"/>
    <mergeCell ref="G918:H918"/>
    <mergeCell ref="G909:H909"/>
    <mergeCell ref="G910:H910"/>
    <mergeCell ref="G911:H911"/>
    <mergeCell ref="G912:H912"/>
    <mergeCell ref="G913:H913"/>
    <mergeCell ref="G904:H904"/>
    <mergeCell ref="G905:H905"/>
    <mergeCell ref="G906:H906"/>
    <mergeCell ref="G907:H907"/>
    <mergeCell ref="G908:H908"/>
    <mergeCell ref="G899:H899"/>
    <mergeCell ref="G900:H900"/>
    <mergeCell ref="G901:H901"/>
    <mergeCell ref="G902:H902"/>
    <mergeCell ref="G903:H903"/>
    <mergeCell ref="G894:H894"/>
    <mergeCell ref="G895:H895"/>
    <mergeCell ref="G896:H896"/>
    <mergeCell ref="G897:H897"/>
    <mergeCell ref="G898:H898"/>
    <mergeCell ref="G889:H889"/>
    <mergeCell ref="G890:H890"/>
    <mergeCell ref="G891:H891"/>
    <mergeCell ref="G892:H892"/>
    <mergeCell ref="G893:H893"/>
    <mergeCell ref="G884:H884"/>
    <mergeCell ref="G885:H885"/>
    <mergeCell ref="G886:H886"/>
    <mergeCell ref="G887:H887"/>
    <mergeCell ref="G888:H888"/>
    <mergeCell ref="G879:H879"/>
    <mergeCell ref="G880:H880"/>
    <mergeCell ref="G881:H881"/>
    <mergeCell ref="G882:H882"/>
    <mergeCell ref="G883:H883"/>
    <mergeCell ref="G874:H874"/>
    <mergeCell ref="G875:H875"/>
    <mergeCell ref="G876:H876"/>
    <mergeCell ref="G877:H877"/>
    <mergeCell ref="G878:H878"/>
    <mergeCell ref="G869:H869"/>
    <mergeCell ref="G870:H870"/>
    <mergeCell ref="G871:H871"/>
    <mergeCell ref="G872:H872"/>
    <mergeCell ref="G873:H873"/>
    <mergeCell ref="G864:H864"/>
    <mergeCell ref="G865:H865"/>
    <mergeCell ref="G866:H866"/>
    <mergeCell ref="G867:H867"/>
    <mergeCell ref="G868:H868"/>
    <mergeCell ref="G859:H859"/>
    <mergeCell ref="G860:H860"/>
    <mergeCell ref="G861:H861"/>
    <mergeCell ref="G862:H862"/>
    <mergeCell ref="G863:H863"/>
    <mergeCell ref="G854:H854"/>
    <mergeCell ref="G855:H855"/>
    <mergeCell ref="G856:H856"/>
    <mergeCell ref="G857:H857"/>
    <mergeCell ref="G858:H858"/>
    <mergeCell ref="G849:H849"/>
    <mergeCell ref="G850:H850"/>
    <mergeCell ref="G851:H851"/>
    <mergeCell ref="G852:H852"/>
    <mergeCell ref="G853:H853"/>
    <mergeCell ref="G844:H844"/>
    <mergeCell ref="G845:H845"/>
    <mergeCell ref="G846:H846"/>
    <mergeCell ref="G847:H847"/>
    <mergeCell ref="G848:H848"/>
    <mergeCell ref="G839:H839"/>
    <mergeCell ref="G840:H840"/>
    <mergeCell ref="G841:H841"/>
    <mergeCell ref="G842:H842"/>
    <mergeCell ref="G843:H843"/>
    <mergeCell ref="G834:H834"/>
    <mergeCell ref="G835:H835"/>
    <mergeCell ref="G836:H836"/>
    <mergeCell ref="G837:H837"/>
    <mergeCell ref="G838:H838"/>
    <mergeCell ref="G829:H829"/>
    <mergeCell ref="G830:H830"/>
    <mergeCell ref="G831:H831"/>
    <mergeCell ref="G832:H832"/>
    <mergeCell ref="G833:H833"/>
    <mergeCell ref="G824:H824"/>
    <mergeCell ref="G825:H825"/>
    <mergeCell ref="G826:H826"/>
    <mergeCell ref="G827:H827"/>
    <mergeCell ref="G828:H828"/>
    <mergeCell ref="G819:H819"/>
    <mergeCell ref="G820:H820"/>
    <mergeCell ref="G821:H821"/>
    <mergeCell ref="G822:H822"/>
    <mergeCell ref="G823:H823"/>
    <mergeCell ref="G814:H814"/>
    <mergeCell ref="G815:H815"/>
    <mergeCell ref="G816:H816"/>
    <mergeCell ref="G817:H817"/>
    <mergeCell ref="G818:H818"/>
    <mergeCell ref="G809:H809"/>
    <mergeCell ref="G810:H810"/>
    <mergeCell ref="G811:H811"/>
    <mergeCell ref="G812:H812"/>
    <mergeCell ref="G813:H813"/>
    <mergeCell ref="G804:H804"/>
    <mergeCell ref="G805:H805"/>
    <mergeCell ref="G806:H806"/>
    <mergeCell ref="G807:H807"/>
    <mergeCell ref="G808:H808"/>
    <mergeCell ref="G799:H799"/>
    <mergeCell ref="G800:H800"/>
    <mergeCell ref="G801:H801"/>
    <mergeCell ref="G802:H802"/>
    <mergeCell ref="G803:H803"/>
    <mergeCell ref="G794:H794"/>
    <mergeCell ref="G795:H795"/>
    <mergeCell ref="G796:H796"/>
    <mergeCell ref="G797:H797"/>
    <mergeCell ref="G798:H798"/>
    <mergeCell ref="G789:H789"/>
    <mergeCell ref="G790:H790"/>
    <mergeCell ref="G791:H791"/>
    <mergeCell ref="G792:H792"/>
    <mergeCell ref="G793:H793"/>
    <mergeCell ref="G784:H784"/>
    <mergeCell ref="G785:H785"/>
    <mergeCell ref="G786:H786"/>
    <mergeCell ref="G787:H787"/>
    <mergeCell ref="G788:H788"/>
    <mergeCell ref="G779:H779"/>
    <mergeCell ref="G780:H780"/>
    <mergeCell ref="G781:H781"/>
    <mergeCell ref="G782:H782"/>
    <mergeCell ref="G783:H783"/>
    <mergeCell ref="G774:H774"/>
    <mergeCell ref="G775:H775"/>
    <mergeCell ref="G776:H776"/>
    <mergeCell ref="G777:H777"/>
    <mergeCell ref="G778:H778"/>
    <mergeCell ref="G769:H769"/>
    <mergeCell ref="G770:H770"/>
    <mergeCell ref="G771:H771"/>
    <mergeCell ref="G772:H772"/>
    <mergeCell ref="G773:H773"/>
    <mergeCell ref="G764:H764"/>
    <mergeCell ref="G765:H765"/>
    <mergeCell ref="G766:H766"/>
    <mergeCell ref="G767:H767"/>
    <mergeCell ref="G768:H768"/>
    <mergeCell ref="G759:H759"/>
    <mergeCell ref="G760:H760"/>
    <mergeCell ref="G761:H761"/>
    <mergeCell ref="G762:H762"/>
    <mergeCell ref="G763:H763"/>
    <mergeCell ref="G754:H754"/>
    <mergeCell ref="G755:H755"/>
    <mergeCell ref="G756:H756"/>
    <mergeCell ref="G757:H757"/>
    <mergeCell ref="G758:H758"/>
    <mergeCell ref="G749:H749"/>
    <mergeCell ref="G750:H750"/>
    <mergeCell ref="G751:H751"/>
    <mergeCell ref="G752:H752"/>
    <mergeCell ref="G753:H753"/>
    <mergeCell ref="G744:H744"/>
    <mergeCell ref="G745:H745"/>
    <mergeCell ref="G746:H746"/>
    <mergeCell ref="G747:H747"/>
    <mergeCell ref="G748:H748"/>
    <mergeCell ref="G739:H739"/>
    <mergeCell ref="G740:H740"/>
    <mergeCell ref="G741:H741"/>
    <mergeCell ref="G742:H742"/>
    <mergeCell ref="G743:H743"/>
    <mergeCell ref="G734:H734"/>
    <mergeCell ref="G735:H735"/>
    <mergeCell ref="G736:H736"/>
    <mergeCell ref="G737:H737"/>
    <mergeCell ref="G738:H738"/>
    <mergeCell ref="G729:H729"/>
    <mergeCell ref="G730:H730"/>
    <mergeCell ref="G731:H731"/>
    <mergeCell ref="G732:H732"/>
    <mergeCell ref="G733:H733"/>
    <mergeCell ref="G724:H724"/>
    <mergeCell ref="G725:H725"/>
    <mergeCell ref="G726:H726"/>
    <mergeCell ref="G727:H727"/>
    <mergeCell ref="G728:H728"/>
    <mergeCell ref="G719:H719"/>
    <mergeCell ref="G720:H720"/>
    <mergeCell ref="G721:H721"/>
    <mergeCell ref="G722:H722"/>
    <mergeCell ref="G723:H723"/>
    <mergeCell ref="G714:H714"/>
    <mergeCell ref="G715:H715"/>
    <mergeCell ref="G716:H716"/>
    <mergeCell ref="G717:H717"/>
    <mergeCell ref="G718:H718"/>
    <mergeCell ref="G709:H709"/>
    <mergeCell ref="G710:H710"/>
    <mergeCell ref="G711:H711"/>
    <mergeCell ref="G712:H712"/>
    <mergeCell ref="G713:H713"/>
    <mergeCell ref="G704:H704"/>
    <mergeCell ref="G705:H705"/>
    <mergeCell ref="G706:H706"/>
    <mergeCell ref="G707:H707"/>
    <mergeCell ref="G708:H708"/>
    <mergeCell ref="G699:H699"/>
    <mergeCell ref="G700:H700"/>
    <mergeCell ref="G701:H701"/>
    <mergeCell ref="G702:H702"/>
    <mergeCell ref="G703:H703"/>
    <mergeCell ref="G694:H694"/>
    <mergeCell ref="G695:H695"/>
    <mergeCell ref="G696:H696"/>
    <mergeCell ref="G697:H697"/>
    <mergeCell ref="G698:H698"/>
    <mergeCell ref="G689:H689"/>
    <mergeCell ref="G690:H690"/>
    <mergeCell ref="G691:H691"/>
    <mergeCell ref="G692:H692"/>
    <mergeCell ref="G693:H693"/>
    <mergeCell ref="G684:H684"/>
    <mergeCell ref="G685:H685"/>
    <mergeCell ref="G686:H686"/>
    <mergeCell ref="G687:H687"/>
    <mergeCell ref="G688:H688"/>
    <mergeCell ref="G679:H679"/>
    <mergeCell ref="G680:H680"/>
    <mergeCell ref="G681:H681"/>
    <mergeCell ref="G682:H682"/>
    <mergeCell ref="G683:H683"/>
    <mergeCell ref="G674:H674"/>
    <mergeCell ref="G675:H675"/>
    <mergeCell ref="G676:H676"/>
    <mergeCell ref="G677:H677"/>
    <mergeCell ref="G678:H678"/>
    <mergeCell ref="G669:H669"/>
    <mergeCell ref="G670:H670"/>
    <mergeCell ref="G671:H671"/>
    <mergeCell ref="G672:H672"/>
    <mergeCell ref="G673:H673"/>
    <mergeCell ref="G664:H664"/>
    <mergeCell ref="G665:H665"/>
    <mergeCell ref="G666:H666"/>
    <mergeCell ref="G667:H667"/>
    <mergeCell ref="G668:H668"/>
    <mergeCell ref="G659:H659"/>
    <mergeCell ref="G660:H660"/>
    <mergeCell ref="G661:H661"/>
    <mergeCell ref="G662:H662"/>
    <mergeCell ref="G663:H663"/>
    <mergeCell ref="G654:H654"/>
    <mergeCell ref="G655:H655"/>
    <mergeCell ref="G656:H656"/>
    <mergeCell ref="G657:H657"/>
    <mergeCell ref="G658:H658"/>
    <mergeCell ref="G649:H649"/>
    <mergeCell ref="G650:H650"/>
    <mergeCell ref="G651:H651"/>
    <mergeCell ref="G652:H652"/>
    <mergeCell ref="G653:H653"/>
    <mergeCell ref="G644:H644"/>
    <mergeCell ref="G645:H645"/>
    <mergeCell ref="G646:H646"/>
    <mergeCell ref="G647:H647"/>
    <mergeCell ref="G648:H648"/>
    <mergeCell ref="G639:H639"/>
    <mergeCell ref="G640:H640"/>
    <mergeCell ref="G641:H641"/>
    <mergeCell ref="G642:H642"/>
    <mergeCell ref="G643:H643"/>
    <mergeCell ref="G634:H634"/>
    <mergeCell ref="G635:H635"/>
    <mergeCell ref="G636:H636"/>
    <mergeCell ref="G637:H637"/>
    <mergeCell ref="G638:H638"/>
    <mergeCell ref="G629:H629"/>
    <mergeCell ref="G630:H630"/>
    <mergeCell ref="G631:H631"/>
    <mergeCell ref="G632:H632"/>
    <mergeCell ref="G633:H633"/>
    <mergeCell ref="G624:H624"/>
    <mergeCell ref="G625:H625"/>
    <mergeCell ref="G626:H626"/>
    <mergeCell ref="G627:H627"/>
    <mergeCell ref="G628:H628"/>
    <mergeCell ref="G619:H619"/>
    <mergeCell ref="G620:H620"/>
    <mergeCell ref="G621:H621"/>
    <mergeCell ref="G622:H622"/>
    <mergeCell ref="G623:H623"/>
    <mergeCell ref="G614:H614"/>
    <mergeCell ref="G615:H615"/>
    <mergeCell ref="G616:H616"/>
    <mergeCell ref="G617:H617"/>
    <mergeCell ref="G618:H618"/>
    <mergeCell ref="G609:H609"/>
    <mergeCell ref="G610:H610"/>
    <mergeCell ref="G611:H611"/>
    <mergeCell ref="G612:H612"/>
    <mergeCell ref="G613:H613"/>
    <mergeCell ref="G604:H604"/>
    <mergeCell ref="G605:H605"/>
    <mergeCell ref="G606:H606"/>
    <mergeCell ref="G607:H607"/>
    <mergeCell ref="G608:H608"/>
    <mergeCell ref="G599:H599"/>
    <mergeCell ref="G600:H600"/>
    <mergeCell ref="G601:H601"/>
    <mergeCell ref="G602:H602"/>
    <mergeCell ref="G603:H603"/>
    <mergeCell ref="G594:H594"/>
    <mergeCell ref="G595:H595"/>
    <mergeCell ref="G596:H596"/>
    <mergeCell ref="G597:H597"/>
    <mergeCell ref="G598:H598"/>
    <mergeCell ref="G589:H589"/>
    <mergeCell ref="G590:H590"/>
    <mergeCell ref="G591:H591"/>
    <mergeCell ref="G592:H592"/>
    <mergeCell ref="G593:H593"/>
    <mergeCell ref="G584:H584"/>
    <mergeCell ref="G585:H585"/>
    <mergeCell ref="G586:H586"/>
    <mergeCell ref="G587:H587"/>
    <mergeCell ref="G588:H588"/>
    <mergeCell ref="G579:H579"/>
    <mergeCell ref="G580:H580"/>
    <mergeCell ref="G581:H581"/>
    <mergeCell ref="G582:H582"/>
    <mergeCell ref="G583:H583"/>
    <mergeCell ref="G574:H574"/>
    <mergeCell ref="G575:H575"/>
    <mergeCell ref="G576:H576"/>
    <mergeCell ref="G577:H577"/>
    <mergeCell ref="G578:H578"/>
    <mergeCell ref="G569:H569"/>
    <mergeCell ref="G570:H570"/>
    <mergeCell ref="G571:H571"/>
    <mergeCell ref="G572:H572"/>
    <mergeCell ref="G573:H573"/>
    <mergeCell ref="G564:H564"/>
    <mergeCell ref="G565:H565"/>
    <mergeCell ref="G566:H566"/>
    <mergeCell ref="G567:H567"/>
    <mergeCell ref="G568:H568"/>
    <mergeCell ref="G559:H559"/>
    <mergeCell ref="G560:H560"/>
    <mergeCell ref="G561:H561"/>
    <mergeCell ref="G562:H562"/>
    <mergeCell ref="G563:H563"/>
    <mergeCell ref="G554:H554"/>
    <mergeCell ref="G555:H555"/>
    <mergeCell ref="G556:H556"/>
    <mergeCell ref="G557:H557"/>
    <mergeCell ref="G558:H558"/>
    <mergeCell ref="G549:H549"/>
    <mergeCell ref="G550:H550"/>
    <mergeCell ref="G551:H551"/>
    <mergeCell ref="G552:H552"/>
    <mergeCell ref="G553:H553"/>
    <mergeCell ref="G544:H544"/>
    <mergeCell ref="G545:H545"/>
    <mergeCell ref="G546:H546"/>
    <mergeCell ref="G547:H547"/>
    <mergeCell ref="G548:H548"/>
    <mergeCell ref="G539:H539"/>
    <mergeCell ref="G540:H540"/>
    <mergeCell ref="G541:H541"/>
    <mergeCell ref="G542:H542"/>
    <mergeCell ref="G543:H543"/>
    <mergeCell ref="G534:H534"/>
    <mergeCell ref="G535:H535"/>
    <mergeCell ref="G536:H536"/>
    <mergeCell ref="G537:H537"/>
    <mergeCell ref="G538:H538"/>
    <mergeCell ref="G529:H529"/>
    <mergeCell ref="G530:H530"/>
    <mergeCell ref="G531:H531"/>
    <mergeCell ref="G532:H532"/>
    <mergeCell ref="G533:H533"/>
    <mergeCell ref="G524:H524"/>
    <mergeCell ref="G525:H525"/>
    <mergeCell ref="G526:H526"/>
    <mergeCell ref="G527:H527"/>
    <mergeCell ref="G528:H528"/>
    <mergeCell ref="G519:H519"/>
    <mergeCell ref="G520:H520"/>
    <mergeCell ref="G521:H521"/>
    <mergeCell ref="G522:H522"/>
    <mergeCell ref="G523:H523"/>
    <mergeCell ref="G514:H514"/>
    <mergeCell ref="G515:H515"/>
    <mergeCell ref="G516:H516"/>
    <mergeCell ref="G517:H517"/>
    <mergeCell ref="G518:H518"/>
    <mergeCell ref="G509:H509"/>
    <mergeCell ref="G510:H510"/>
    <mergeCell ref="G511:H511"/>
    <mergeCell ref="G512:H512"/>
    <mergeCell ref="G513:H513"/>
    <mergeCell ref="G504:H504"/>
    <mergeCell ref="G505:H505"/>
    <mergeCell ref="G506:H506"/>
    <mergeCell ref="G507:H507"/>
    <mergeCell ref="G508:H508"/>
    <mergeCell ref="G499:H499"/>
    <mergeCell ref="G500:H500"/>
    <mergeCell ref="G501:H501"/>
    <mergeCell ref="G502:H502"/>
    <mergeCell ref="G503:H503"/>
    <mergeCell ref="G494:H494"/>
    <mergeCell ref="G495:H495"/>
    <mergeCell ref="G496:H496"/>
    <mergeCell ref="G497:H497"/>
    <mergeCell ref="G498:H498"/>
    <mergeCell ref="G489:H489"/>
    <mergeCell ref="G490:H490"/>
    <mergeCell ref="G491:H491"/>
    <mergeCell ref="G492:H492"/>
    <mergeCell ref="G493:H493"/>
    <mergeCell ref="G484:H484"/>
    <mergeCell ref="G485:H485"/>
    <mergeCell ref="G486:H486"/>
    <mergeCell ref="G487:H487"/>
    <mergeCell ref="G488:H488"/>
    <mergeCell ref="G479:H479"/>
    <mergeCell ref="G480:H480"/>
    <mergeCell ref="G481:H481"/>
    <mergeCell ref="G482:H482"/>
    <mergeCell ref="G483:H483"/>
    <mergeCell ref="G474:H474"/>
    <mergeCell ref="G475:H475"/>
    <mergeCell ref="G476:H476"/>
    <mergeCell ref="G477:H477"/>
    <mergeCell ref="G478:H478"/>
    <mergeCell ref="G469:H469"/>
    <mergeCell ref="G470:H470"/>
    <mergeCell ref="G471:H471"/>
    <mergeCell ref="G472:H472"/>
    <mergeCell ref="G473:H473"/>
    <mergeCell ref="G464:H464"/>
    <mergeCell ref="G465:H465"/>
    <mergeCell ref="G466:H466"/>
    <mergeCell ref="G467:H467"/>
    <mergeCell ref="G468:H468"/>
    <mergeCell ref="G459:H459"/>
    <mergeCell ref="G460:H460"/>
    <mergeCell ref="G461:H461"/>
    <mergeCell ref="G462:H462"/>
    <mergeCell ref="G463:H463"/>
    <mergeCell ref="G454:H454"/>
    <mergeCell ref="G455:H455"/>
    <mergeCell ref="G456:H456"/>
    <mergeCell ref="G457:H457"/>
    <mergeCell ref="G458:H458"/>
    <mergeCell ref="G449:H449"/>
    <mergeCell ref="G450:H450"/>
    <mergeCell ref="G451:H451"/>
    <mergeCell ref="G452:H452"/>
    <mergeCell ref="G453:H453"/>
    <mergeCell ref="G444:H444"/>
    <mergeCell ref="G445:H445"/>
    <mergeCell ref="G446:H446"/>
    <mergeCell ref="G447:H447"/>
    <mergeCell ref="G448:H448"/>
    <mergeCell ref="G439:H439"/>
    <mergeCell ref="G440:H440"/>
    <mergeCell ref="G441:H441"/>
    <mergeCell ref="G442:H442"/>
    <mergeCell ref="G443:H443"/>
    <mergeCell ref="G434:H434"/>
    <mergeCell ref="G435:H435"/>
    <mergeCell ref="G436:H436"/>
    <mergeCell ref="G437:H437"/>
    <mergeCell ref="G438:H438"/>
    <mergeCell ref="G429:H429"/>
    <mergeCell ref="G430:H430"/>
    <mergeCell ref="G431:H431"/>
    <mergeCell ref="G432:H432"/>
    <mergeCell ref="G433:H433"/>
    <mergeCell ref="G424:H424"/>
    <mergeCell ref="G425:H425"/>
    <mergeCell ref="G426:H426"/>
    <mergeCell ref="G427:H427"/>
    <mergeCell ref="G428:H428"/>
    <mergeCell ref="G419:H419"/>
    <mergeCell ref="G420:H420"/>
    <mergeCell ref="G421:H421"/>
    <mergeCell ref="G422:H422"/>
    <mergeCell ref="G423:H423"/>
    <mergeCell ref="G414:H414"/>
    <mergeCell ref="G415:H415"/>
    <mergeCell ref="G416:H416"/>
    <mergeCell ref="G417:H417"/>
    <mergeCell ref="G418:H418"/>
    <mergeCell ref="G409:H409"/>
    <mergeCell ref="G410:H410"/>
    <mergeCell ref="G411:H411"/>
    <mergeCell ref="G412:H412"/>
    <mergeCell ref="G413:H413"/>
    <mergeCell ref="G404:H404"/>
    <mergeCell ref="G405:H405"/>
    <mergeCell ref="G406:H406"/>
    <mergeCell ref="G407:H407"/>
    <mergeCell ref="G408:H408"/>
    <mergeCell ref="G399:H399"/>
    <mergeCell ref="G400:H400"/>
    <mergeCell ref="G401:H401"/>
    <mergeCell ref="G402:H402"/>
    <mergeCell ref="G403:H403"/>
    <mergeCell ref="G394:H394"/>
    <mergeCell ref="G395:H395"/>
    <mergeCell ref="G396:H396"/>
    <mergeCell ref="G397:H397"/>
    <mergeCell ref="G398:H398"/>
    <mergeCell ref="G389:H389"/>
    <mergeCell ref="G390:H390"/>
    <mergeCell ref="G391:H391"/>
    <mergeCell ref="G392:H392"/>
    <mergeCell ref="G393:H393"/>
    <mergeCell ref="G384:H384"/>
    <mergeCell ref="G385:H385"/>
    <mergeCell ref="G386:H386"/>
    <mergeCell ref="G387:H387"/>
    <mergeCell ref="G388:H388"/>
    <mergeCell ref="G379:H379"/>
    <mergeCell ref="G380:H380"/>
    <mergeCell ref="G381:H381"/>
    <mergeCell ref="G382:H382"/>
    <mergeCell ref="G383:H383"/>
    <mergeCell ref="G374:H374"/>
    <mergeCell ref="G375:H375"/>
    <mergeCell ref="G376:H376"/>
    <mergeCell ref="G377:H377"/>
    <mergeCell ref="G378:H378"/>
    <mergeCell ref="G369:H369"/>
    <mergeCell ref="G370:H370"/>
    <mergeCell ref="G371:H371"/>
    <mergeCell ref="G372:H372"/>
    <mergeCell ref="G373:H373"/>
    <mergeCell ref="G364:H364"/>
    <mergeCell ref="G365:H365"/>
    <mergeCell ref="G366:H366"/>
    <mergeCell ref="G367:H367"/>
    <mergeCell ref="G368:H368"/>
    <mergeCell ref="G359:H359"/>
    <mergeCell ref="G360:H360"/>
    <mergeCell ref="G361:H361"/>
    <mergeCell ref="G362:H362"/>
    <mergeCell ref="G363:H363"/>
    <mergeCell ref="G354:H354"/>
    <mergeCell ref="G355:H355"/>
    <mergeCell ref="G356:H356"/>
    <mergeCell ref="G357:H357"/>
    <mergeCell ref="G358:H358"/>
    <mergeCell ref="G349:H349"/>
    <mergeCell ref="G350:H350"/>
    <mergeCell ref="G351:H351"/>
    <mergeCell ref="G352:H352"/>
    <mergeCell ref="G353:H353"/>
    <mergeCell ref="G344:H344"/>
    <mergeCell ref="G345:H345"/>
    <mergeCell ref="G346:H346"/>
    <mergeCell ref="G347:H347"/>
    <mergeCell ref="G348:H348"/>
    <mergeCell ref="G339:H339"/>
    <mergeCell ref="G340:H340"/>
    <mergeCell ref="G341:H341"/>
    <mergeCell ref="G342:H342"/>
    <mergeCell ref="G343:H343"/>
    <mergeCell ref="G334:H334"/>
    <mergeCell ref="G335:H335"/>
    <mergeCell ref="G336:H336"/>
    <mergeCell ref="G337:H337"/>
    <mergeCell ref="G338:H338"/>
    <mergeCell ref="G329:H329"/>
    <mergeCell ref="G330:H330"/>
    <mergeCell ref="G331:H331"/>
    <mergeCell ref="G332:H332"/>
    <mergeCell ref="G333:H333"/>
    <mergeCell ref="G324:H324"/>
    <mergeCell ref="G325:H325"/>
    <mergeCell ref="G326:H326"/>
    <mergeCell ref="G327:H327"/>
    <mergeCell ref="G328:H328"/>
    <mergeCell ref="G319:H319"/>
    <mergeCell ref="G320:H320"/>
    <mergeCell ref="G321:H321"/>
    <mergeCell ref="G322:H322"/>
    <mergeCell ref="G323:H323"/>
    <mergeCell ref="G314:H314"/>
    <mergeCell ref="G315:H315"/>
    <mergeCell ref="G316:H316"/>
    <mergeCell ref="G317:H317"/>
    <mergeCell ref="G318:H318"/>
    <mergeCell ref="G309:H309"/>
    <mergeCell ref="G310:H310"/>
    <mergeCell ref="G311:H311"/>
    <mergeCell ref="G312:H312"/>
    <mergeCell ref="G313:H313"/>
    <mergeCell ref="G304:H304"/>
    <mergeCell ref="G305:H305"/>
    <mergeCell ref="G306:H306"/>
    <mergeCell ref="G307:H307"/>
    <mergeCell ref="G308:H308"/>
    <mergeCell ref="G299:H299"/>
    <mergeCell ref="G300:H300"/>
    <mergeCell ref="G301:H301"/>
    <mergeCell ref="G302:H302"/>
    <mergeCell ref="G303:H303"/>
    <mergeCell ref="G294:H294"/>
    <mergeCell ref="G295:H295"/>
    <mergeCell ref="G296:H296"/>
    <mergeCell ref="G297:H297"/>
    <mergeCell ref="G298:H298"/>
    <mergeCell ref="G289:H289"/>
    <mergeCell ref="G290:H290"/>
    <mergeCell ref="G291:H291"/>
    <mergeCell ref="G292:H292"/>
    <mergeCell ref="G293:H293"/>
    <mergeCell ref="G284:H284"/>
    <mergeCell ref="G285:H285"/>
    <mergeCell ref="G286:H286"/>
    <mergeCell ref="G287:H287"/>
    <mergeCell ref="G288:H288"/>
    <mergeCell ref="G279:H279"/>
    <mergeCell ref="G280:H280"/>
    <mergeCell ref="G281:H281"/>
    <mergeCell ref="G282:H282"/>
    <mergeCell ref="G283:H283"/>
    <mergeCell ref="G274:H274"/>
    <mergeCell ref="G275:H275"/>
    <mergeCell ref="G276:H276"/>
    <mergeCell ref="G277:H277"/>
    <mergeCell ref="G278:H278"/>
    <mergeCell ref="G269:H269"/>
    <mergeCell ref="G270:H270"/>
    <mergeCell ref="G271:H271"/>
    <mergeCell ref="G272:H272"/>
    <mergeCell ref="G273:H273"/>
    <mergeCell ref="G264:H264"/>
    <mergeCell ref="G265:H265"/>
    <mergeCell ref="G266:H266"/>
    <mergeCell ref="G267:H267"/>
    <mergeCell ref="G268:H268"/>
    <mergeCell ref="G259:H259"/>
    <mergeCell ref="G260:H260"/>
    <mergeCell ref="G261:H261"/>
    <mergeCell ref="G262:H262"/>
    <mergeCell ref="G263:H263"/>
    <mergeCell ref="G254:H254"/>
    <mergeCell ref="G255:H255"/>
    <mergeCell ref="G256:H256"/>
    <mergeCell ref="G257:H257"/>
    <mergeCell ref="G258:H258"/>
    <mergeCell ref="G249:H249"/>
    <mergeCell ref="G250:H250"/>
    <mergeCell ref="G251:H251"/>
    <mergeCell ref="G252:H252"/>
    <mergeCell ref="G253:H253"/>
    <mergeCell ref="G244:H244"/>
    <mergeCell ref="G245:H245"/>
    <mergeCell ref="G246:H246"/>
    <mergeCell ref="G247:H247"/>
    <mergeCell ref="G248:H248"/>
    <mergeCell ref="G239:H239"/>
    <mergeCell ref="G240:H240"/>
    <mergeCell ref="G241:H241"/>
    <mergeCell ref="G242:H242"/>
    <mergeCell ref="G243:H243"/>
    <mergeCell ref="G234:H234"/>
    <mergeCell ref="G235:H235"/>
    <mergeCell ref="G236:H236"/>
    <mergeCell ref="G237:H237"/>
    <mergeCell ref="G238:H238"/>
    <mergeCell ref="G229:H229"/>
    <mergeCell ref="G230:H230"/>
    <mergeCell ref="G231:H231"/>
    <mergeCell ref="G232:H232"/>
    <mergeCell ref="G233:H233"/>
    <mergeCell ref="G224:H224"/>
    <mergeCell ref="G225:H225"/>
    <mergeCell ref="G226:H226"/>
    <mergeCell ref="G227:H227"/>
    <mergeCell ref="G228:H228"/>
    <mergeCell ref="G219:H219"/>
    <mergeCell ref="G220:H220"/>
    <mergeCell ref="G221:H221"/>
    <mergeCell ref="G222:H222"/>
    <mergeCell ref="G223:H223"/>
    <mergeCell ref="G214:H214"/>
    <mergeCell ref="G215:H215"/>
    <mergeCell ref="G216:H216"/>
    <mergeCell ref="G217:H217"/>
    <mergeCell ref="G218:H218"/>
    <mergeCell ref="G209:H209"/>
    <mergeCell ref="G210:H210"/>
    <mergeCell ref="G211:H211"/>
    <mergeCell ref="G212:H212"/>
    <mergeCell ref="G213:H213"/>
    <mergeCell ref="G204:H204"/>
    <mergeCell ref="G205:H205"/>
    <mergeCell ref="G206:H206"/>
    <mergeCell ref="G207:H207"/>
    <mergeCell ref="G208:H208"/>
    <mergeCell ref="G199:H199"/>
    <mergeCell ref="G200:H200"/>
    <mergeCell ref="G201:H201"/>
    <mergeCell ref="G202:H202"/>
    <mergeCell ref="G203:H203"/>
    <mergeCell ref="G194:H194"/>
    <mergeCell ref="G195:H195"/>
    <mergeCell ref="G196:H196"/>
    <mergeCell ref="G197:H197"/>
    <mergeCell ref="G198:H198"/>
    <mergeCell ref="G189:H189"/>
    <mergeCell ref="G190:H190"/>
    <mergeCell ref="G191:H191"/>
    <mergeCell ref="G192:H192"/>
    <mergeCell ref="G193:H193"/>
    <mergeCell ref="G184:H184"/>
    <mergeCell ref="G185:H185"/>
    <mergeCell ref="G186:H186"/>
    <mergeCell ref="G187:H187"/>
    <mergeCell ref="G188:H188"/>
    <mergeCell ref="G179:H179"/>
    <mergeCell ref="G180:H180"/>
    <mergeCell ref="G181:H181"/>
    <mergeCell ref="G182:H182"/>
    <mergeCell ref="G183:H183"/>
    <mergeCell ref="G174:H174"/>
    <mergeCell ref="G175:H175"/>
    <mergeCell ref="G176:H176"/>
    <mergeCell ref="G177:H177"/>
    <mergeCell ref="G178:H178"/>
    <mergeCell ref="G169:H169"/>
    <mergeCell ref="G170:H170"/>
    <mergeCell ref="G171:H171"/>
    <mergeCell ref="G172:H172"/>
    <mergeCell ref="G173:H173"/>
    <mergeCell ref="G164:H164"/>
    <mergeCell ref="G165:H165"/>
    <mergeCell ref="G166:H166"/>
    <mergeCell ref="G167:H167"/>
    <mergeCell ref="G168:H168"/>
    <mergeCell ref="G159:H159"/>
    <mergeCell ref="G160:H160"/>
    <mergeCell ref="G161:H161"/>
    <mergeCell ref="G162:H162"/>
    <mergeCell ref="G163:H163"/>
    <mergeCell ref="G154:H154"/>
    <mergeCell ref="G155:H155"/>
    <mergeCell ref="G156:H156"/>
    <mergeCell ref="G157:H157"/>
    <mergeCell ref="G158:H158"/>
    <mergeCell ref="G149:H149"/>
    <mergeCell ref="G150:H150"/>
    <mergeCell ref="G151:H151"/>
    <mergeCell ref="G152:H152"/>
    <mergeCell ref="G153:H153"/>
    <mergeCell ref="G144:H144"/>
    <mergeCell ref="G145:H145"/>
    <mergeCell ref="G146:H146"/>
    <mergeCell ref="G147:H147"/>
    <mergeCell ref="G148:H148"/>
    <mergeCell ref="G139:H139"/>
    <mergeCell ref="G140:H140"/>
    <mergeCell ref="G141:H141"/>
    <mergeCell ref="G142:H142"/>
    <mergeCell ref="G143:H143"/>
    <mergeCell ref="G134:H134"/>
    <mergeCell ref="G135:H135"/>
    <mergeCell ref="G136:H136"/>
    <mergeCell ref="G137:H137"/>
    <mergeCell ref="G138:H138"/>
    <mergeCell ref="G129:H129"/>
    <mergeCell ref="G130:H130"/>
    <mergeCell ref="G131:H131"/>
    <mergeCell ref="G132:H132"/>
    <mergeCell ref="G133:H133"/>
    <mergeCell ref="G124:H124"/>
    <mergeCell ref="G125:H125"/>
    <mergeCell ref="G126:H126"/>
    <mergeCell ref="G127:H127"/>
    <mergeCell ref="G128:H128"/>
    <mergeCell ref="G119:H119"/>
    <mergeCell ref="G120:H120"/>
    <mergeCell ref="G121:H121"/>
    <mergeCell ref="G122:H122"/>
    <mergeCell ref="G123:H123"/>
    <mergeCell ref="G114:H114"/>
    <mergeCell ref="G115:H115"/>
    <mergeCell ref="G116:H116"/>
    <mergeCell ref="G117:H117"/>
    <mergeCell ref="G118:H118"/>
    <mergeCell ref="G109:H109"/>
    <mergeCell ref="G110:H110"/>
    <mergeCell ref="G111:H111"/>
    <mergeCell ref="G112:H112"/>
    <mergeCell ref="G113:H113"/>
    <mergeCell ref="G104:H104"/>
    <mergeCell ref="G105:H105"/>
    <mergeCell ref="G106:H106"/>
    <mergeCell ref="G107:H107"/>
    <mergeCell ref="G108:H108"/>
    <mergeCell ref="G99:H99"/>
    <mergeCell ref="G100:H100"/>
    <mergeCell ref="G101:H101"/>
    <mergeCell ref="G102:H102"/>
    <mergeCell ref="G103:H103"/>
    <mergeCell ref="G94:H94"/>
    <mergeCell ref="G95:H95"/>
    <mergeCell ref="G96:H96"/>
    <mergeCell ref="G97:H97"/>
    <mergeCell ref="G98:H98"/>
    <mergeCell ref="G89:H89"/>
    <mergeCell ref="G90:H90"/>
    <mergeCell ref="G91:H91"/>
    <mergeCell ref="G92:H92"/>
    <mergeCell ref="G93:H93"/>
    <mergeCell ref="G84:H84"/>
    <mergeCell ref="G85:H85"/>
    <mergeCell ref="G86:H86"/>
    <mergeCell ref="G87:H87"/>
    <mergeCell ref="G88:H88"/>
    <mergeCell ref="G79:H79"/>
    <mergeCell ref="G80:H80"/>
    <mergeCell ref="G81:H81"/>
    <mergeCell ref="G82:H82"/>
    <mergeCell ref="G83:H83"/>
    <mergeCell ref="G74:H74"/>
    <mergeCell ref="G75:H75"/>
    <mergeCell ref="G76:H76"/>
    <mergeCell ref="G77:H77"/>
    <mergeCell ref="G78:H78"/>
    <mergeCell ref="G69:H69"/>
    <mergeCell ref="G70:H70"/>
    <mergeCell ref="G71:H71"/>
    <mergeCell ref="G72:H72"/>
    <mergeCell ref="G73:H73"/>
    <mergeCell ref="G64:H64"/>
    <mergeCell ref="G65:H65"/>
    <mergeCell ref="G66:H66"/>
    <mergeCell ref="G67:H67"/>
    <mergeCell ref="G68:H68"/>
    <mergeCell ref="G59:H59"/>
    <mergeCell ref="G60:H60"/>
    <mergeCell ref="G61:H61"/>
    <mergeCell ref="G62:H62"/>
    <mergeCell ref="G63:H63"/>
    <mergeCell ref="G54:H54"/>
    <mergeCell ref="G55:H55"/>
    <mergeCell ref="G56:H56"/>
    <mergeCell ref="G57:H57"/>
    <mergeCell ref="G58:H58"/>
    <mergeCell ref="G49:H49"/>
    <mergeCell ref="G50:H50"/>
    <mergeCell ref="G51:H51"/>
    <mergeCell ref="G52:H52"/>
    <mergeCell ref="G53:H53"/>
    <mergeCell ref="G44:H44"/>
    <mergeCell ref="G45:H45"/>
    <mergeCell ref="G46:H46"/>
    <mergeCell ref="G47:H47"/>
    <mergeCell ref="G48:H48"/>
    <mergeCell ref="G39:H39"/>
    <mergeCell ref="G40:H40"/>
    <mergeCell ref="G41:H41"/>
    <mergeCell ref="G42:H42"/>
    <mergeCell ref="G43:H43"/>
    <mergeCell ref="G14:H14"/>
    <mergeCell ref="G15:H15"/>
    <mergeCell ref="G16:H16"/>
    <mergeCell ref="G17:H17"/>
    <mergeCell ref="G18:H18"/>
    <mergeCell ref="G34:H34"/>
    <mergeCell ref="G35:H35"/>
    <mergeCell ref="G36:H36"/>
    <mergeCell ref="G37:H37"/>
    <mergeCell ref="G38:H38"/>
    <mergeCell ref="G29:H29"/>
    <mergeCell ref="G30:H30"/>
    <mergeCell ref="G31:H31"/>
    <mergeCell ref="G32:H32"/>
    <mergeCell ref="G33:H33"/>
    <mergeCell ref="G24:H24"/>
    <mergeCell ref="G25:H25"/>
    <mergeCell ref="G26:H26"/>
    <mergeCell ref="G27:H27"/>
    <mergeCell ref="G28:H28"/>
    <mergeCell ref="G19:H19"/>
    <mergeCell ref="G20:H20"/>
    <mergeCell ref="G21:H21"/>
    <mergeCell ref="G22:H22"/>
    <mergeCell ref="G23:H2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formula1>DATEVALUE("1/1/"&amp;YEAR(NOW())-1)</formula1>
      <formula2>DATEVALUE("12/31/"&amp;YEAR(NOW())-1)</formula2>
    </dataValidation>
    <dataValidation type="list" allowBlank="1" showInputMessage="1" showErrorMessage="1" errorTitle="Input Error " error="You must enter &quot;Yes&quot; or &quot;No&quot;" sqref="G15:G1519">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X51"/>
  <sheetViews>
    <sheetView showGridLines="0" topLeftCell="A23" zoomScaleNormal="100" zoomScaleSheetLayoutView="100" zoomScalePageLayoutView="85" workbookViewId="0">
      <selection activeCell="B31" sqref="B31"/>
    </sheetView>
  </sheetViews>
  <sheetFormatPr defaultRowHeight="15" x14ac:dyDescent="0.2"/>
  <cols>
    <col min="1" max="1" width="11.5546875" customWidth="1"/>
    <col min="2" max="5" width="13.33203125" customWidth="1"/>
    <col min="6" max="6" width="14.6640625" customWidth="1"/>
  </cols>
  <sheetData>
    <row r="1" spans="1:19" s="66" customFormat="1" ht="3.75" customHeight="1" x14ac:dyDescent="0.2">
      <c r="A1" s="76" t="str">
        <f>IF(AND(A14&gt;0,SUM(B29:F45)&gt;0),"FILE NAMED 'LRTP"&amp;TEXT(TRIM(A14),"00000")&amp;".XLS'","")</f>
        <v/>
      </c>
      <c r="B1" s="76"/>
      <c r="C1" s="77"/>
      <c r="D1" s="77"/>
      <c r="E1" s="77"/>
      <c r="F1" s="77"/>
      <c r="S1" s="66" t="str">
        <f>+INSTRUCTIONS!$S$1</f>
        <v/>
      </c>
    </row>
    <row r="2" spans="1:19" ht="3.75" customHeight="1" x14ac:dyDescent="0.2">
      <c r="K2" s="150" t="str">
        <f>+INSTRUCTIONS!O16</f>
        <v>N</v>
      </c>
    </row>
    <row r="3" spans="1:19" ht="15.75" x14ac:dyDescent="0.25">
      <c r="B3" s="1" t="str">
        <f>+INSTRUCTIONS!B1</f>
        <v>Insurance Tax Section</v>
      </c>
      <c r="F3" s="6"/>
      <c r="G3" s="6"/>
      <c r="I3" s="75" t="s">
        <v>25</v>
      </c>
    </row>
    <row r="4" spans="1:19" ht="14.25" customHeight="1" x14ac:dyDescent="0.25">
      <c r="B4" s="1" t="str">
        <f>+INSTRUCTIONS!B2</f>
        <v xml:space="preserve">Arizona Department of Insurance and Financial Institutions </v>
      </c>
      <c r="E4" s="225"/>
      <c r="G4" s="6"/>
      <c r="I4" s="75" t="s">
        <v>26</v>
      </c>
    </row>
    <row r="5" spans="1:19" ht="14.25" customHeight="1" x14ac:dyDescent="0.2">
      <c r="B5" t="str">
        <f>+INSTRUCTIONS!B3</f>
        <v>100 N. 15th Avenue, Suite 261</v>
      </c>
      <c r="F5" s="6"/>
      <c r="G5" s="6"/>
    </row>
    <row r="6" spans="1:19" ht="14.25" customHeight="1" x14ac:dyDescent="0.25">
      <c r="B6" t="str">
        <f>+INSTRUCTIONS!B4</f>
        <v>Phoenix, Arizona  85007-2630</v>
      </c>
      <c r="F6" s="216" t="str">
        <f>"For Tax Year "</f>
        <v xml:space="preserve">For Tax Year </v>
      </c>
      <c r="G6" s="6"/>
    </row>
    <row r="7" spans="1:19" ht="14.25" customHeight="1" x14ac:dyDescent="0.25">
      <c r="B7" t="str">
        <f>+INSTRUCTIONS!B5</f>
        <v>PHONE: (602) 364-3246</v>
      </c>
      <c r="F7" s="227" t="str">
        <f>IF(F14&gt;0,+YEAR(F14)-1,"")</f>
        <v/>
      </c>
      <c r="G7" s="6"/>
    </row>
    <row r="8" spans="1:19" ht="14.25" customHeight="1" x14ac:dyDescent="0.2">
      <c r="F8" s="6"/>
      <c r="G8" s="6"/>
    </row>
    <row r="9" spans="1:19" ht="16.5" customHeight="1" x14ac:dyDescent="0.2">
      <c r="A9" s="294" t="str">
        <f>IF($K$2="Y","Survey of Arizona Domestic Insurers (v. 20141021)","ERROR: You must respond to all the questions")</f>
        <v>ERROR: You must respond to all the questions</v>
      </c>
      <c r="B9" s="294"/>
      <c r="C9" s="294"/>
      <c r="D9" s="294"/>
      <c r="E9" s="294"/>
      <c r="F9" s="294"/>
    </row>
    <row r="10" spans="1:19" ht="15.75" customHeight="1" x14ac:dyDescent="0.25">
      <c r="A10" s="308" t="str">
        <f>IF($K$2="Y",+INSTRUCTIONS!M3&amp;" "&amp;INSTRUCTIONS!M4,"on the INSTRUCTIONS worksheet")</f>
        <v>on the INSTRUCTIONS worksheet</v>
      </c>
      <c r="B10" s="309"/>
      <c r="C10" s="309"/>
      <c r="D10" s="309"/>
      <c r="E10" s="309"/>
      <c r="F10" s="309"/>
    </row>
    <row r="11" spans="1:19" ht="6" customHeight="1" x14ac:dyDescent="0.25">
      <c r="A11" s="1"/>
    </row>
    <row r="12" spans="1:19" ht="15.75" x14ac:dyDescent="0.25">
      <c r="A12" s="14" t="s">
        <v>97</v>
      </c>
      <c r="B12" s="15"/>
      <c r="C12" s="15"/>
      <c r="D12" s="15"/>
      <c r="E12" s="15"/>
      <c r="F12" s="15"/>
    </row>
    <row r="13" spans="1:19" ht="12.75" customHeight="1" x14ac:dyDescent="0.2">
      <c r="A13" s="2" t="s">
        <v>4</v>
      </c>
      <c r="B13" s="3" t="s">
        <v>3</v>
      </c>
      <c r="C13" s="4"/>
      <c r="D13" s="194"/>
      <c r="E13" s="5"/>
      <c r="F13" s="109" t="s">
        <v>145</v>
      </c>
    </row>
    <row r="14" spans="1:19" s="1" customFormat="1" ht="18" x14ac:dyDescent="0.25">
      <c r="A14" s="116"/>
      <c r="B14" s="36"/>
      <c r="C14" s="7"/>
      <c r="D14" s="7"/>
      <c r="E14" s="8"/>
      <c r="F14" s="80"/>
    </row>
    <row r="15" spans="1:19" s="1" customFormat="1" ht="15.75" x14ac:dyDescent="0.25">
      <c r="A15" s="117" t="s">
        <v>100</v>
      </c>
      <c r="B15" s="118"/>
      <c r="C15" s="118"/>
      <c r="D15" s="118"/>
      <c r="E15" s="119"/>
      <c r="F15" s="23"/>
    </row>
    <row r="16" spans="1:19" s="1" customFormat="1" ht="30" customHeight="1" x14ac:dyDescent="0.25">
      <c r="A16" s="305" t="str">
        <f>"Is the above-named insurer authorized to transact any type of insurance or annuities in any state listed below in Section C (either 'L' or 'R' in the 'Active Status' column on Schedule T)? "&amp; IF(F16="Yes","►Complete all sections of this survey and provide it on a CD-ROM or DVD, which must also contain scanned copies of all required documentation",IF(F16="No","►Complete the information in Section B (below), print and sign only this page and submit with a copy of your Schedule T and your Annual Tax and Fees Report, or scan (in Adobe Acrobat PDF format) and submit as an OPTins attachment.",""))</f>
        <v xml:space="preserve">Is the above-named insurer authorized to transact any type of insurance or annuities in any state listed below in Section C (either 'L' or 'R' in the 'Active Status' column on Schedule T)? </v>
      </c>
      <c r="B16" s="306"/>
      <c r="C16" s="306"/>
      <c r="D16" s="306"/>
      <c r="E16" s="307"/>
      <c r="F16" s="23"/>
    </row>
    <row r="17" spans="1:6" s="1" customFormat="1" ht="6" customHeight="1" x14ac:dyDescent="0.25">
      <c r="A17" s="16"/>
      <c r="B17" s="9"/>
      <c r="C17" s="9"/>
      <c r="D17" s="9"/>
      <c r="E17" s="9"/>
      <c r="F17" s="17"/>
    </row>
    <row r="18" spans="1:6" s="1" customFormat="1" ht="15.75" x14ac:dyDescent="0.25">
      <c r="A18" s="18" t="s">
        <v>98</v>
      </c>
      <c r="B18" s="19"/>
      <c r="C18" s="19"/>
      <c r="D18" s="19"/>
      <c r="E18" s="19"/>
      <c r="F18" s="20"/>
    </row>
    <row r="19" spans="1:6" s="1" customFormat="1" ht="12.75" customHeight="1" x14ac:dyDescent="0.25">
      <c r="A19" s="3" t="s">
        <v>18</v>
      </c>
      <c r="B19" s="10"/>
      <c r="C19" s="12"/>
      <c r="D19" s="11" t="s">
        <v>19</v>
      </c>
      <c r="E19" s="10"/>
      <c r="F19" s="12"/>
    </row>
    <row r="20" spans="1:6" s="1" customFormat="1" ht="15.75" x14ac:dyDescent="0.25">
      <c r="A20" s="22"/>
      <c r="B20" s="7"/>
      <c r="C20" s="8"/>
      <c r="D20" s="24"/>
      <c r="E20" s="7"/>
      <c r="F20" s="8"/>
    </row>
    <row r="21" spans="1:6" s="1" customFormat="1" ht="12.75" customHeight="1" x14ac:dyDescent="0.25">
      <c r="A21" s="3" t="s">
        <v>23</v>
      </c>
      <c r="B21" s="9"/>
      <c r="C21" s="17"/>
      <c r="D21" s="11" t="s">
        <v>24</v>
      </c>
      <c r="E21" s="9"/>
      <c r="F21" s="17"/>
    </row>
    <row r="22" spans="1:6" s="1" customFormat="1" ht="15.75" x14ac:dyDescent="0.25">
      <c r="A22" s="25"/>
      <c r="B22" s="9"/>
      <c r="C22" s="17"/>
      <c r="D22" s="26"/>
      <c r="E22" s="9"/>
      <c r="F22" s="17"/>
    </row>
    <row r="23" spans="1:6" s="1" customFormat="1" ht="12.75" customHeight="1" x14ac:dyDescent="0.25">
      <c r="A23" s="3" t="s">
        <v>20</v>
      </c>
      <c r="B23" s="10"/>
      <c r="C23" s="12"/>
      <c r="D23" s="3" t="s">
        <v>22</v>
      </c>
      <c r="E23" s="195"/>
      <c r="F23" s="13" t="s">
        <v>21</v>
      </c>
    </row>
    <row r="24" spans="1:6" s="1" customFormat="1" ht="15.75" x14ac:dyDescent="0.25">
      <c r="A24" s="22"/>
      <c r="B24" s="7"/>
      <c r="C24" s="8"/>
      <c r="D24" s="200"/>
      <c r="E24" s="8"/>
      <c r="F24" s="137"/>
    </row>
    <row r="25" spans="1:6" s="1" customFormat="1" ht="6" customHeight="1" x14ac:dyDescent="0.25">
      <c r="A25" s="9"/>
      <c r="B25" s="9"/>
      <c r="C25" s="9"/>
      <c r="D25" s="9"/>
      <c r="E25" s="9"/>
      <c r="F25" s="9"/>
    </row>
    <row r="26" spans="1:6" ht="15.75" x14ac:dyDescent="0.25">
      <c r="A26" s="37" t="s">
        <v>99</v>
      </c>
      <c r="B26" s="38"/>
      <c r="C26" s="38"/>
      <c r="D26" s="38"/>
      <c r="E26" s="38"/>
      <c r="F26" s="39"/>
    </row>
    <row r="27" spans="1:6" ht="111" customHeight="1" x14ac:dyDescent="0.25">
      <c r="A27" s="302" t="s">
        <v>124</v>
      </c>
      <c r="B27" s="303"/>
      <c r="C27" s="303"/>
      <c r="D27" s="303"/>
      <c r="E27" s="304"/>
      <c r="F27" s="134" t="str">
        <f>"MUNICIPAL TAX AND FEE PAYMENTS for counties, cities, towns, etc. during Calendar Year "&amp;$S$1</f>
        <v xml:space="preserve">MUNICIPAL TAX AND FEE PAYMENTS for counties, cities, towns, etc. during Calendar Year </v>
      </c>
    </row>
    <row r="28" spans="1:6" ht="83.25" thickBot="1" x14ac:dyDescent="0.35">
      <c r="A28" s="21" t="s">
        <v>5</v>
      </c>
      <c r="B28" s="198" t="str">
        <f>"LIFE INSURANCE PREMIUMS subject to tax per "&amp;$S$1&amp; " state TAX reports"</f>
        <v>LIFE INSURANCE PREMIUMS subject to tax per  state TAX reports</v>
      </c>
      <c r="C28" s="198" t="str">
        <f>"ANNUITY CONSIDERATIONS subject to tax per "&amp;$S$1&amp;" state tax reports"</f>
        <v>ANNUITY CONSIDERATIONS subject to tax per  state tax reports</v>
      </c>
      <c r="D28" s="199" t="str">
        <f>"ALL OTHER PREMIUMS subject to tax per "&amp;$S$1&amp;" state tax reports"</f>
        <v>ALL OTHER PREMIUMS subject to tax per  state tax reports</v>
      </c>
      <c r="E28" s="199" t="str">
        <f>"TOTAL PREMIUMS subject to tax per "&amp;$S$1&amp;" state tax reports"</f>
        <v>TOTAL PREMIUMS subject to tax per  state tax reports</v>
      </c>
      <c r="F28" s="113" t="s">
        <v>94</v>
      </c>
    </row>
    <row r="29" spans="1:6" s="31" customFormat="1" ht="11.25" customHeight="1" x14ac:dyDescent="0.25">
      <c r="A29" s="32"/>
      <c r="B29" s="33" t="s">
        <v>27</v>
      </c>
      <c r="C29" s="33" t="s">
        <v>28</v>
      </c>
      <c r="D29" s="35" t="s">
        <v>29</v>
      </c>
      <c r="E29" s="35" t="s">
        <v>144</v>
      </c>
      <c r="F29" s="34" t="s">
        <v>30</v>
      </c>
    </row>
    <row r="30" spans="1:6" s="28" customFormat="1" ht="15" customHeight="1" x14ac:dyDescent="0.3">
      <c r="A30" s="27" t="s">
        <v>6</v>
      </c>
      <c r="B30" s="186"/>
      <c r="C30" s="186"/>
      <c r="D30" s="187"/>
      <c r="E30" s="217">
        <f>+SUM(B30:D30)</f>
        <v>0</v>
      </c>
      <c r="F30" s="218">
        <f>+ALABAMA!I4</f>
        <v>0</v>
      </c>
    </row>
    <row r="31" spans="1:6" s="28" customFormat="1" ht="15" customHeight="1" x14ac:dyDescent="0.3">
      <c r="A31" s="29" t="s">
        <v>7</v>
      </c>
      <c r="B31" s="188"/>
      <c r="C31" s="188"/>
      <c r="D31" s="189"/>
      <c r="E31" s="219">
        <f t="shared" ref="E31:E45" si="0">+SUM(B31:D31)</f>
        <v>0</v>
      </c>
      <c r="F31" s="220">
        <f>+FLORIDA!I4</f>
        <v>0</v>
      </c>
    </row>
    <row r="32" spans="1:6" s="28" customFormat="1" ht="15" customHeight="1" x14ac:dyDescent="0.3">
      <c r="A32" s="29" t="s">
        <v>8</v>
      </c>
      <c r="B32" s="188"/>
      <c r="C32" s="188"/>
      <c r="D32" s="189"/>
      <c r="E32" s="219">
        <f t="shared" si="0"/>
        <v>0</v>
      </c>
      <c r="F32" s="220">
        <f>+GEORGIA!I4</f>
        <v>0</v>
      </c>
    </row>
    <row r="33" spans="1:24" s="28" customFormat="1" ht="15" customHeight="1" x14ac:dyDescent="0.3">
      <c r="A33" s="29" t="s">
        <v>9</v>
      </c>
      <c r="B33" s="188"/>
      <c r="C33" s="188"/>
      <c r="D33" s="189"/>
      <c r="E33" s="219">
        <f t="shared" si="0"/>
        <v>0</v>
      </c>
      <c r="F33" s="220">
        <f>+ILLINOIS!I4</f>
        <v>0</v>
      </c>
    </row>
    <row r="34" spans="1:24" s="28" customFormat="1" ht="15" customHeight="1" x14ac:dyDescent="0.3">
      <c r="A34" s="29" t="s">
        <v>51</v>
      </c>
      <c r="B34" s="188"/>
      <c r="C34" s="188"/>
      <c r="D34" s="189"/>
      <c r="E34" s="219">
        <f t="shared" si="0"/>
        <v>0</v>
      </c>
      <c r="F34" s="220">
        <f>+IOWA!I4</f>
        <v>0</v>
      </c>
    </row>
    <row r="35" spans="1:24" s="28" customFormat="1" ht="15" customHeight="1" x14ac:dyDescent="0.3">
      <c r="A35" s="29" t="s">
        <v>52</v>
      </c>
      <c r="B35" s="188"/>
      <c r="C35" s="188"/>
      <c r="D35" s="189"/>
      <c r="E35" s="219">
        <f t="shared" si="0"/>
        <v>0</v>
      </c>
      <c r="F35" s="220">
        <f>+KANSAS!I4</f>
        <v>0</v>
      </c>
    </row>
    <row r="36" spans="1:24" s="28" customFormat="1" ht="15" customHeight="1" x14ac:dyDescent="0.3">
      <c r="A36" s="29" t="s">
        <v>10</v>
      </c>
      <c r="B36" s="188"/>
      <c r="C36" s="188"/>
      <c r="D36" s="189"/>
      <c r="E36" s="219">
        <f t="shared" si="0"/>
        <v>0</v>
      </c>
      <c r="F36" s="220">
        <f>+KENTUCKY!I4</f>
        <v>0</v>
      </c>
    </row>
    <row r="37" spans="1:24" s="28" customFormat="1" ht="15" customHeight="1" x14ac:dyDescent="0.3">
      <c r="A37" s="29" t="s">
        <v>11</v>
      </c>
      <c r="B37" s="188"/>
      <c r="C37" s="188"/>
      <c r="D37" s="189"/>
      <c r="E37" s="219">
        <f t="shared" si="0"/>
        <v>0</v>
      </c>
      <c r="F37" s="220">
        <f>+LOUISIANA!I4</f>
        <v>0</v>
      </c>
    </row>
    <row r="38" spans="1:24" s="28" customFormat="1" ht="15" customHeight="1" x14ac:dyDescent="0.3">
      <c r="A38" s="29" t="s">
        <v>12</v>
      </c>
      <c r="B38" s="188"/>
      <c r="C38" s="188"/>
      <c r="D38" s="189"/>
      <c r="E38" s="219">
        <f t="shared" si="0"/>
        <v>0</v>
      </c>
      <c r="F38" s="220">
        <f>+MISSISSIPPI!I4</f>
        <v>0</v>
      </c>
    </row>
    <row r="39" spans="1:24" s="28" customFormat="1" ht="15" customHeight="1" x14ac:dyDescent="0.3">
      <c r="A39" s="29" t="s">
        <v>13</v>
      </c>
      <c r="B39" s="188"/>
      <c r="C39" s="188"/>
      <c r="D39" s="189"/>
      <c r="E39" s="219">
        <f t="shared" si="0"/>
        <v>0</v>
      </c>
      <c r="F39" s="220">
        <f>+MISSOURI!I4</f>
        <v>0</v>
      </c>
    </row>
    <row r="40" spans="1:24" s="28" customFormat="1" ht="15" customHeight="1" x14ac:dyDescent="0.3">
      <c r="A40" s="29" t="s">
        <v>14</v>
      </c>
      <c r="B40" s="188"/>
      <c r="C40" s="188"/>
      <c r="D40" s="189"/>
      <c r="E40" s="219">
        <f t="shared" si="0"/>
        <v>0</v>
      </c>
      <c r="F40" s="220">
        <f>+NEBRASKA!I4</f>
        <v>0</v>
      </c>
    </row>
    <row r="41" spans="1:24" s="28" customFormat="1" ht="15" customHeight="1" x14ac:dyDescent="0.3">
      <c r="A41" s="29" t="s">
        <v>15</v>
      </c>
      <c r="B41" s="188"/>
      <c r="C41" s="188"/>
      <c r="D41" s="189"/>
      <c r="E41" s="219">
        <f t="shared" si="0"/>
        <v>0</v>
      </c>
      <c r="F41" s="220">
        <f>+PENNSYLVANIA!I4</f>
        <v>0</v>
      </c>
    </row>
    <row r="42" spans="1:24" s="28" customFormat="1" ht="15" customHeight="1" x14ac:dyDescent="0.3">
      <c r="A42" s="29" t="s">
        <v>16</v>
      </c>
      <c r="B42" s="188"/>
      <c r="C42" s="188"/>
      <c r="D42" s="189"/>
      <c r="E42" s="219">
        <f t="shared" si="0"/>
        <v>0</v>
      </c>
      <c r="F42" s="220">
        <f>+'SOUTH CAROLINA'!I4</f>
        <v>0</v>
      </c>
    </row>
    <row r="43" spans="1:24" s="28" customFormat="1" ht="15" customHeight="1" x14ac:dyDescent="0.3">
      <c r="A43" s="29" t="s">
        <v>53</v>
      </c>
      <c r="B43" s="188"/>
      <c r="C43" s="188"/>
      <c r="D43" s="189"/>
      <c r="E43" s="219">
        <f t="shared" si="0"/>
        <v>0</v>
      </c>
      <c r="F43" s="220">
        <f>+TEXAS!I4</f>
        <v>0</v>
      </c>
    </row>
    <row r="44" spans="1:24" s="28" customFormat="1" ht="15" customHeight="1" x14ac:dyDescent="0.3">
      <c r="A44" s="67" t="s">
        <v>54</v>
      </c>
      <c r="B44" s="190"/>
      <c r="C44" s="190"/>
      <c r="D44" s="191"/>
      <c r="E44" s="221">
        <f t="shared" si="0"/>
        <v>0</v>
      </c>
      <c r="F44" s="222">
        <f>+VERMONT!I4</f>
        <v>0</v>
      </c>
    </row>
    <row r="45" spans="1:24" s="28" customFormat="1" ht="15" customHeight="1" thickBot="1" x14ac:dyDescent="0.35">
      <c r="A45" s="30" t="s">
        <v>17</v>
      </c>
      <c r="B45" s="192"/>
      <c r="C45" s="192"/>
      <c r="D45" s="193"/>
      <c r="E45" s="223">
        <f t="shared" si="0"/>
        <v>0</v>
      </c>
      <c r="F45" s="224">
        <f>+'WEST VIRGINIA'!I4</f>
        <v>0</v>
      </c>
    </row>
    <row r="46" spans="1:24" ht="9.75" customHeight="1" x14ac:dyDescent="0.2">
      <c r="A46" s="106"/>
      <c r="C46" s="105"/>
      <c r="D46" s="105"/>
      <c r="E46" s="105"/>
      <c r="F46" s="105"/>
    </row>
    <row r="47" spans="1:24" x14ac:dyDescent="0.2">
      <c r="A47" s="298" t="str">
        <f>IF(K2="Y","X","►")</f>
        <v>►</v>
      </c>
      <c r="B47" s="295" t="str">
        <f>IF(K2="N","ERROR: You must respond to all the questions on the INSTRUCTIONS worksheet",IF(SUM(A29:F45)&gt;0,"I hereby certify that the information contained in this survey, including attachments, represents a complete and correct report of information for the insurer named in this report.","I certify that the insurer named in this report conducted no licensed/authorized business in any state listed in the PREMIUMS SUBJECT TO STATE TAX section of this report."))</f>
        <v>ERROR: You must respond to all the questions on the INSTRUCTIONS worksheet</v>
      </c>
      <c r="C47" s="296"/>
      <c r="D47" s="296"/>
      <c r="E47" s="296"/>
      <c r="F47" s="296"/>
    </row>
    <row r="48" spans="1:24" x14ac:dyDescent="0.2">
      <c r="A48" s="299"/>
      <c r="B48" s="297"/>
      <c r="C48" s="296"/>
      <c r="D48" s="296"/>
      <c r="E48" s="296"/>
      <c r="F48" s="296"/>
      <c r="X48" t="s">
        <v>26</v>
      </c>
    </row>
    <row r="49" spans="1:24" ht="17.25" customHeight="1" x14ac:dyDescent="0.2">
      <c r="A49" s="300"/>
      <c r="B49" s="297"/>
      <c r="C49" s="296"/>
      <c r="D49" s="296"/>
      <c r="E49" s="296"/>
      <c r="F49" s="296"/>
      <c r="X49" t="s">
        <v>25</v>
      </c>
    </row>
    <row r="50" spans="1:24" x14ac:dyDescent="0.2">
      <c r="B50" s="107" t="str">
        <f>+IF(A20&lt;&gt;"",A20,"")</f>
        <v/>
      </c>
      <c r="C50" s="107"/>
      <c r="D50" s="196"/>
      <c r="F50" s="112" t="str">
        <f>+IF(F14&gt;0,F14,"")</f>
        <v/>
      </c>
    </row>
    <row r="51" spans="1:24" x14ac:dyDescent="0.2">
      <c r="B51" s="301" t="s">
        <v>90</v>
      </c>
      <c r="C51" s="301"/>
      <c r="D51" s="197"/>
      <c r="F51" s="108" t="s">
        <v>89</v>
      </c>
    </row>
  </sheetData>
  <sheetProtection algorithmName="SHA-512" hashValue="P4pmYIXXuw1lVd7kS/NzGcsjagK2CVCDlSeQ35W/Jcy8FD1OvAw8I9CLznUmFaO6RartzwusAQS2aCTQ4HTfwQ==" saltValue="sAUSNVEFUeHPxblorjRBwQ==" spinCount="100000" sheet="1" objects="1" scenarios="1"/>
  <mergeCells count="7">
    <mergeCell ref="A9:F9"/>
    <mergeCell ref="B47:F49"/>
    <mergeCell ref="A47:A49"/>
    <mergeCell ref="B51:C51"/>
    <mergeCell ref="A27:E27"/>
    <mergeCell ref="A16:E16"/>
    <mergeCell ref="A10:F10"/>
  </mergeCells>
  <phoneticPr fontId="4" type="noConversion"/>
  <conditionalFormatting sqref="A16:E16">
    <cfRule type="expression" dxfId="4" priority="6" stopIfTrue="1">
      <formula>$F$16="Yes"</formula>
    </cfRule>
    <cfRule type="expression" dxfId="3" priority="7" stopIfTrue="1">
      <formula>$F$16="No"</formula>
    </cfRule>
  </conditionalFormatting>
  <conditionalFormatting sqref="A9:F10">
    <cfRule type="expression" dxfId="2" priority="3">
      <formula>$K$2="N"</formula>
    </cfRule>
  </conditionalFormatting>
  <conditionalFormatting sqref="B47:F49">
    <cfRule type="expression" dxfId="1" priority="2">
      <formula>$K$2="N"</formula>
    </cfRule>
  </conditionalFormatting>
  <conditionalFormatting sqref="A47:A49">
    <cfRule type="expression" dxfId="0" priority="1">
      <formula>$K$2="N"</formula>
    </cfRule>
  </conditionalFormatting>
  <dataValidations count="2">
    <dataValidation type="whole" allowBlank="1" showInputMessage="1" showErrorMessage="1" sqref="A14">
      <formula1>0</formula1>
      <formula2>99999</formula2>
    </dataValidation>
    <dataValidation type="list" allowBlank="1" showInputMessage="1" showErrorMessage="1" errorTitle="ERROR" error="You must enter either Yes or No" prompt="Enter Yes or No" sqref="F15:F16">
      <formula1>$X$48:$X$49</formula1>
    </dataValidation>
  </dataValidations>
  <pageMargins left="0.5" right="0.5" top="0.25" bottom="0.75" header="0.25" footer="0.5"/>
  <pageSetup orientation="portrait" horizontalDpi="300" verticalDpi="300" r:id="rId1"/>
  <headerFooter alignWithMargins="0">
    <oddFooter>&amp;L&amp;9INSTRUCTIONS: Report of Local and Regional Tax and Fee Payments &amp;R&amp;9Form E-LRTF: &amp;A (Version 20200113))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Z1521"/>
  <sheetViews>
    <sheetView showGridLines="0" zoomScaleNormal="100" zoomScaleSheetLayoutView="100" workbookViewId="0">
      <selection activeCell="E4" sqref="E4"/>
    </sheetView>
  </sheetViews>
  <sheetFormatPr defaultRowHeight="15" x14ac:dyDescent="0.2"/>
  <cols>
    <col min="1" max="1" width="8.33203125" customWidth="1"/>
    <col min="2" max="2" width="8.109375" customWidth="1"/>
    <col min="3" max="3" width="11" customWidth="1"/>
    <col min="4" max="4" width="23.44140625" customWidth="1"/>
    <col min="5" max="5" width="12.5546875" customWidth="1"/>
    <col min="6" max="6" width="6.6640625" customWidth="1"/>
    <col min="7" max="7" width="7.6640625" customWidth="1"/>
    <col min="8" max="8" width="9.33203125" customWidth="1"/>
    <col min="9" max="9" width="13.5546875" style="42" customWidth="1"/>
  </cols>
  <sheetData>
    <row r="1" spans="1:26" ht="12.75" customHeight="1" x14ac:dyDescent="0.2">
      <c r="A1" s="2" t="s">
        <v>4</v>
      </c>
      <c r="B1" s="3" t="s">
        <v>3</v>
      </c>
      <c r="C1" s="4"/>
      <c r="D1" s="4"/>
      <c r="E1" s="4"/>
      <c r="F1" s="4"/>
      <c r="G1" s="4"/>
      <c r="H1" s="4"/>
      <c r="I1" s="40"/>
      <c r="M1" s="75" t="s">
        <v>61</v>
      </c>
      <c r="N1" s="75" t="s">
        <v>6</v>
      </c>
      <c r="O1" s="75"/>
      <c r="P1" s="75" t="s">
        <v>37</v>
      </c>
      <c r="Q1" s="75" t="s">
        <v>36</v>
      </c>
      <c r="R1" s="66" t="str">
        <f>+INSTRUCTIONS!$S$1</f>
        <v/>
      </c>
      <c r="S1" s="75" t="s">
        <v>38</v>
      </c>
      <c r="T1" s="75" t="s">
        <v>39</v>
      </c>
      <c r="Z1" s="6"/>
    </row>
    <row r="2" spans="1:26" s="1" customFormat="1" ht="18" x14ac:dyDescent="0.25">
      <c r="A2" s="114" t="str">
        <f>+IF(SUMMARY!A14&gt;0,SUMMARY!A14,"")</f>
        <v/>
      </c>
      <c r="B2" s="115">
        <f>+SUMMARY!B14</f>
        <v>0</v>
      </c>
      <c r="C2" s="7"/>
      <c r="D2" s="7"/>
      <c r="E2" s="7"/>
      <c r="F2" s="7"/>
      <c r="G2" s="7"/>
      <c r="H2" s="7"/>
      <c r="I2" s="41"/>
      <c r="Y2" s="6" t="s">
        <v>25</v>
      </c>
    </row>
    <row r="3" spans="1:26" ht="6" customHeight="1" thickBot="1" x14ac:dyDescent="0.25">
      <c r="I3" s="139"/>
      <c r="Y3" s="6" t="s">
        <v>26</v>
      </c>
    </row>
    <row r="4" spans="1:26" ht="16.5" thickBot="1" x14ac:dyDescent="0.3">
      <c r="A4" s="37" t="str">
        <f>"DETAILS OF MUNICIPAL TAX PAYMENTS MADE IN "&amp;UPPER(TRIM(N1))</f>
        <v>DETAILS OF MUNICIPAL TAX PAYMENTS MADE IN ALABAMA</v>
      </c>
      <c r="B4" s="38"/>
      <c r="C4" s="38"/>
      <c r="D4" s="38"/>
      <c r="E4" s="38"/>
      <c r="F4" s="38"/>
      <c r="G4" s="72" t="s">
        <v>40</v>
      </c>
      <c r="H4" s="74"/>
      <c r="I4" s="43">
        <f>+SUM(I15:I1520)</f>
        <v>0</v>
      </c>
    </row>
    <row r="5" spans="1:26"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8"/>
    </row>
    <row r="6" spans="1:26" s="51" customFormat="1" ht="12.75" customHeight="1" x14ac:dyDescent="0.25">
      <c r="A6" s="82" t="str">
        <f>"county or other political subdivision of "&amp;N1&amp;", or imposed by an combination of cities, counties or other political subdivisions of "&amp;TRIM(N1)&amp;"."</f>
        <v>county or other political subdivision of Alabama, or imposed by an combination of cities, counties or other political subdivisions of Alabama.</v>
      </c>
      <c r="B6" s="52"/>
      <c r="C6" s="52"/>
      <c r="D6" s="49"/>
      <c r="E6" s="49"/>
      <c r="F6" s="50"/>
      <c r="G6" s="50"/>
      <c r="H6" s="50"/>
      <c r="I6" s="149"/>
    </row>
    <row r="7" spans="1:26" s="51" customFormat="1" ht="12.75" customHeight="1" x14ac:dyDescent="0.25">
      <c r="A7" s="83" t="s">
        <v>83</v>
      </c>
      <c r="B7" s="52"/>
      <c r="C7" s="52"/>
      <c r="D7" s="49"/>
      <c r="E7" s="49"/>
      <c r="F7" s="50"/>
      <c r="G7" s="50"/>
      <c r="H7" s="50"/>
      <c r="I7" s="149"/>
    </row>
    <row r="8" spans="1:26" s="51" customFormat="1" ht="12.75" customHeight="1" x14ac:dyDescent="0.25">
      <c r="A8" s="82" t="s">
        <v>43</v>
      </c>
      <c r="B8" s="52"/>
      <c r="C8" s="52"/>
      <c r="D8" s="49"/>
      <c r="E8" s="49"/>
      <c r="F8" s="50"/>
      <c r="G8" s="50"/>
      <c r="H8" s="50"/>
      <c r="I8" s="149"/>
    </row>
    <row r="9" spans="1:26" s="51" customFormat="1" ht="12.75" customHeight="1" x14ac:dyDescent="0.25">
      <c r="A9" s="82" t="s">
        <v>42</v>
      </c>
      <c r="B9" s="52"/>
      <c r="C9" s="52"/>
      <c r="D9" s="49"/>
      <c r="E9" s="49"/>
      <c r="F9" s="50"/>
      <c r="G9" s="70"/>
      <c r="H9" s="70"/>
      <c r="I9" s="147"/>
    </row>
    <row r="10" spans="1:26" s="51" customFormat="1" ht="1.5" customHeight="1" x14ac:dyDescent="0.25">
      <c r="A10" s="82"/>
      <c r="B10" s="52"/>
      <c r="C10" s="52"/>
      <c r="D10" s="49"/>
      <c r="E10" s="49"/>
      <c r="F10" s="50"/>
      <c r="G10" s="70"/>
      <c r="H10" s="70"/>
      <c r="I10" s="147"/>
    </row>
    <row r="11" spans="1:26" s="51" customFormat="1" ht="1.5" customHeight="1" x14ac:dyDescent="0.25">
      <c r="A11" s="82"/>
      <c r="B11" s="52"/>
      <c r="C11" s="52"/>
      <c r="D11" s="49"/>
      <c r="E11" s="49"/>
      <c r="F11" s="50"/>
      <c r="G11" s="70"/>
      <c r="H11" s="70"/>
      <c r="I11" s="147"/>
    </row>
    <row r="12" spans="1:26" s="51" customFormat="1" ht="1.5" customHeight="1" x14ac:dyDescent="0.25">
      <c r="A12" s="82"/>
      <c r="B12" s="52"/>
      <c r="C12" s="52"/>
      <c r="D12" s="49"/>
      <c r="E12" s="49"/>
      <c r="F12" s="50"/>
      <c r="G12" s="70"/>
      <c r="H12" s="70"/>
      <c r="I12" s="147"/>
    </row>
    <row r="13" spans="1:26" ht="6" customHeight="1" thickBot="1" x14ac:dyDescent="0.25">
      <c r="A13" s="56"/>
      <c r="B13" s="56"/>
      <c r="C13" s="56"/>
      <c r="G13" s="310"/>
      <c r="H13" s="310"/>
    </row>
    <row r="14" spans="1:26" ht="39" x14ac:dyDescent="0.25">
      <c r="A14" s="101" t="s">
        <v>35</v>
      </c>
      <c r="B14" s="102" t="s">
        <v>31</v>
      </c>
      <c r="C14" s="102" t="s">
        <v>32</v>
      </c>
      <c r="D14" s="102" t="s">
        <v>33</v>
      </c>
      <c r="E14" s="103" t="s">
        <v>44</v>
      </c>
      <c r="F14" s="104"/>
      <c r="G14" s="157" t="str">
        <f>"Does "&amp;UPPER(TRIM($N$1))&amp;" allow a state tax credit for this municipal payment (Yes or No)?"</f>
        <v>Does ALABAMA allow a state tax credit for this municipal payment (Yes or No)?</v>
      </c>
      <c r="H14" s="68"/>
      <c r="I14" s="46" t="s">
        <v>34</v>
      </c>
    </row>
    <row r="15" spans="1:26" ht="15.75" x14ac:dyDescent="0.25">
      <c r="A15" s="160"/>
      <c r="B15" s="159"/>
      <c r="C15" s="159"/>
      <c r="D15" s="159"/>
      <c r="E15" s="161"/>
      <c r="F15" s="162"/>
      <c r="G15" s="311"/>
      <c r="H15" s="312"/>
      <c r="I15" s="163"/>
    </row>
    <row r="16" spans="1:26" ht="12.75" customHeight="1" x14ac:dyDescent="0.25">
      <c r="A16" s="160"/>
      <c r="B16" s="159"/>
      <c r="C16" s="159"/>
      <c r="D16" s="159"/>
      <c r="E16" s="161"/>
      <c r="F16" s="162"/>
      <c r="G16" s="311"/>
      <c r="H16" s="312"/>
      <c r="I16" s="163"/>
    </row>
    <row r="17" spans="1:9" ht="12.75" customHeight="1" x14ac:dyDescent="0.25">
      <c r="A17" s="160"/>
      <c r="B17" s="159"/>
      <c r="C17" s="159"/>
      <c r="D17" s="159"/>
      <c r="E17" s="161"/>
      <c r="F17" s="162"/>
      <c r="G17" s="311"/>
      <c r="H17" s="312"/>
      <c r="I17" s="163"/>
    </row>
    <row r="18" spans="1:9" ht="12.75" customHeight="1" x14ac:dyDescent="0.25">
      <c r="A18" s="160"/>
      <c r="B18" s="159"/>
      <c r="C18" s="159"/>
      <c r="D18" s="159"/>
      <c r="E18" s="161"/>
      <c r="F18" s="162"/>
      <c r="G18" s="311"/>
      <c r="H18" s="312"/>
      <c r="I18" s="163"/>
    </row>
    <row r="19" spans="1:9" ht="12.75" customHeight="1" x14ac:dyDescent="0.25">
      <c r="A19" s="160"/>
      <c r="B19" s="159"/>
      <c r="C19" s="159"/>
      <c r="D19" s="159"/>
      <c r="E19" s="161"/>
      <c r="F19" s="162"/>
      <c r="G19" s="311"/>
      <c r="H19" s="312"/>
      <c r="I19" s="163"/>
    </row>
    <row r="20" spans="1:9" ht="12.75" customHeight="1" x14ac:dyDescent="0.25">
      <c r="A20" s="160"/>
      <c r="B20" s="159"/>
      <c r="C20" s="159"/>
      <c r="D20" s="159"/>
      <c r="E20" s="161"/>
      <c r="F20" s="162"/>
      <c r="G20" s="311"/>
      <c r="H20" s="312"/>
      <c r="I20" s="163"/>
    </row>
    <row r="21" spans="1:9" ht="12.75" customHeight="1" x14ac:dyDescent="0.25">
      <c r="A21" s="160"/>
      <c r="B21" s="159"/>
      <c r="C21" s="159"/>
      <c r="D21" s="159"/>
      <c r="E21" s="161"/>
      <c r="F21" s="162"/>
      <c r="G21" s="311"/>
      <c r="H21" s="312"/>
      <c r="I21" s="163"/>
    </row>
    <row r="22" spans="1:9" ht="12.75" customHeight="1" x14ac:dyDescent="0.25">
      <c r="A22" s="160"/>
      <c r="B22" s="159"/>
      <c r="C22" s="159"/>
      <c r="D22" s="159"/>
      <c r="E22" s="161"/>
      <c r="F22" s="162"/>
      <c r="G22" s="311"/>
      <c r="H22" s="312"/>
      <c r="I22" s="163"/>
    </row>
    <row r="23" spans="1:9" ht="12.75" customHeight="1" x14ac:dyDescent="0.25">
      <c r="A23" s="160"/>
      <c r="B23" s="159"/>
      <c r="C23" s="159"/>
      <c r="D23" s="159"/>
      <c r="E23" s="161"/>
      <c r="F23" s="162"/>
      <c r="G23" s="311"/>
      <c r="H23" s="312"/>
      <c r="I23" s="163"/>
    </row>
    <row r="24" spans="1:9" ht="12.75" customHeight="1" x14ac:dyDescent="0.25">
      <c r="A24" s="160"/>
      <c r="B24" s="159"/>
      <c r="C24" s="159"/>
      <c r="D24" s="159"/>
      <c r="E24" s="161"/>
      <c r="F24" s="162"/>
      <c r="G24" s="311"/>
      <c r="H24" s="312"/>
      <c r="I24" s="163"/>
    </row>
    <row r="25" spans="1:9" ht="12.75" customHeight="1" x14ac:dyDescent="0.25">
      <c r="A25" s="160"/>
      <c r="B25" s="159"/>
      <c r="C25" s="159"/>
      <c r="D25" s="159"/>
      <c r="E25" s="161"/>
      <c r="F25" s="162"/>
      <c r="G25" s="311"/>
      <c r="H25" s="312"/>
      <c r="I25" s="163"/>
    </row>
    <row r="26" spans="1:9" ht="12.75" customHeight="1" x14ac:dyDescent="0.25">
      <c r="A26" s="160"/>
      <c r="B26" s="159"/>
      <c r="C26" s="159"/>
      <c r="D26" s="159"/>
      <c r="E26" s="161"/>
      <c r="F26" s="162"/>
      <c r="G26" s="311"/>
      <c r="H26" s="312"/>
      <c r="I26" s="163"/>
    </row>
    <row r="27" spans="1:9" ht="12.75" customHeight="1" x14ac:dyDescent="0.25">
      <c r="A27" s="160"/>
      <c r="B27" s="159"/>
      <c r="C27" s="159"/>
      <c r="D27" s="159"/>
      <c r="E27" s="161"/>
      <c r="F27" s="162"/>
      <c r="G27" s="311"/>
      <c r="H27" s="312"/>
      <c r="I27" s="163"/>
    </row>
    <row r="28" spans="1:9" ht="12.75" customHeight="1" x14ac:dyDescent="0.25">
      <c r="A28" s="160"/>
      <c r="B28" s="159"/>
      <c r="C28" s="159"/>
      <c r="D28" s="159"/>
      <c r="E28" s="161"/>
      <c r="F28" s="162"/>
      <c r="G28" s="311"/>
      <c r="H28" s="312"/>
      <c r="I28" s="163"/>
    </row>
    <row r="29" spans="1:9" ht="12.75" customHeight="1" x14ac:dyDescent="0.25">
      <c r="A29" s="160"/>
      <c r="B29" s="159"/>
      <c r="C29" s="159"/>
      <c r="D29" s="159"/>
      <c r="E29" s="161"/>
      <c r="F29" s="162"/>
      <c r="G29" s="311"/>
      <c r="H29" s="312"/>
      <c r="I29" s="163"/>
    </row>
    <row r="30" spans="1:9" ht="12.75" customHeight="1" x14ac:dyDescent="0.25">
      <c r="A30" s="160"/>
      <c r="B30" s="159"/>
      <c r="C30" s="159"/>
      <c r="D30" s="159"/>
      <c r="E30" s="161"/>
      <c r="F30" s="162"/>
      <c r="G30" s="311"/>
      <c r="H30" s="312"/>
      <c r="I30" s="163"/>
    </row>
    <row r="31" spans="1:9" ht="12.75" customHeight="1" x14ac:dyDescent="0.25">
      <c r="A31" s="160"/>
      <c r="B31" s="159"/>
      <c r="C31" s="159"/>
      <c r="D31" s="159"/>
      <c r="E31" s="161"/>
      <c r="F31" s="162"/>
      <c r="G31" s="311"/>
      <c r="H31" s="312"/>
      <c r="I31" s="163"/>
    </row>
    <row r="32" spans="1:9" ht="12.75" customHeight="1" x14ac:dyDescent="0.25">
      <c r="A32" s="160"/>
      <c r="B32" s="159"/>
      <c r="C32" s="159"/>
      <c r="D32" s="159"/>
      <c r="E32" s="161"/>
      <c r="F32" s="162"/>
      <c r="G32" s="311"/>
      <c r="H32" s="312"/>
      <c r="I32" s="163"/>
    </row>
    <row r="33" spans="1:9" ht="12.75" customHeight="1" x14ac:dyDescent="0.25">
      <c r="A33" s="160"/>
      <c r="B33" s="159"/>
      <c r="C33" s="159"/>
      <c r="D33" s="159"/>
      <c r="E33" s="161"/>
      <c r="F33" s="162"/>
      <c r="G33" s="311"/>
      <c r="H33" s="312"/>
      <c r="I33" s="163"/>
    </row>
    <row r="34" spans="1:9" ht="12.75" customHeight="1" x14ac:dyDescent="0.25">
      <c r="A34" s="160"/>
      <c r="B34" s="159"/>
      <c r="C34" s="159"/>
      <c r="D34" s="159"/>
      <c r="E34" s="161"/>
      <c r="F34" s="162"/>
      <c r="G34" s="311"/>
      <c r="H34" s="312"/>
      <c r="I34" s="163"/>
    </row>
    <row r="35" spans="1:9" ht="12.75" customHeight="1" x14ac:dyDescent="0.25">
      <c r="A35" s="160"/>
      <c r="B35" s="159"/>
      <c r="C35" s="159"/>
      <c r="D35" s="159"/>
      <c r="E35" s="161"/>
      <c r="F35" s="162"/>
      <c r="G35" s="311"/>
      <c r="H35" s="312"/>
      <c r="I35" s="163"/>
    </row>
    <row r="36" spans="1:9" ht="12.75" customHeight="1" x14ac:dyDescent="0.25">
      <c r="A36" s="160"/>
      <c r="B36" s="159"/>
      <c r="C36" s="159"/>
      <c r="D36" s="159"/>
      <c r="E36" s="161"/>
      <c r="F36" s="162"/>
      <c r="G36" s="311"/>
      <c r="H36" s="312"/>
      <c r="I36" s="163"/>
    </row>
    <row r="37" spans="1:9" ht="12.75" customHeight="1" x14ac:dyDescent="0.25">
      <c r="A37" s="160"/>
      <c r="B37" s="159"/>
      <c r="C37" s="159"/>
      <c r="D37" s="159"/>
      <c r="E37" s="161"/>
      <c r="F37" s="162"/>
      <c r="G37" s="311"/>
      <c r="H37" s="312"/>
      <c r="I37" s="163"/>
    </row>
    <row r="38" spans="1:9" ht="12.75" customHeight="1" x14ac:dyDescent="0.25">
      <c r="A38" s="160"/>
      <c r="B38" s="159"/>
      <c r="C38" s="159"/>
      <c r="D38" s="159"/>
      <c r="E38" s="161"/>
      <c r="F38" s="162"/>
      <c r="G38" s="311"/>
      <c r="H38" s="312"/>
      <c r="I38" s="163"/>
    </row>
    <row r="39" spans="1:9" ht="12.75" customHeight="1" x14ac:dyDescent="0.25">
      <c r="A39" s="160"/>
      <c r="B39" s="159"/>
      <c r="C39" s="159"/>
      <c r="D39" s="159"/>
      <c r="E39" s="161"/>
      <c r="F39" s="162"/>
      <c r="G39" s="311"/>
      <c r="H39" s="312"/>
      <c r="I39" s="163"/>
    </row>
    <row r="40" spans="1:9" ht="12.75" customHeight="1" x14ac:dyDescent="0.25">
      <c r="A40" s="160"/>
      <c r="B40" s="159"/>
      <c r="C40" s="159"/>
      <c r="D40" s="159"/>
      <c r="E40" s="161"/>
      <c r="F40" s="162"/>
      <c r="G40" s="311"/>
      <c r="H40" s="312"/>
      <c r="I40" s="163"/>
    </row>
    <row r="41" spans="1:9" ht="12.75" customHeight="1" x14ac:dyDescent="0.25">
      <c r="A41" s="160"/>
      <c r="B41" s="159"/>
      <c r="C41" s="159"/>
      <c r="D41" s="159"/>
      <c r="E41" s="161"/>
      <c r="F41" s="162"/>
      <c r="G41" s="311"/>
      <c r="H41" s="312"/>
      <c r="I41" s="163"/>
    </row>
    <row r="42" spans="1:9" ht="12.75" customHeight="1" x14ac:dyDescent="0.25">
      <c r="A42" s="160"/>
      <c r="B42" s="159"/>
      <c r="C42" s="159"/>
      <c r="D42" s="159"/>
      <c r="E42" s="161"/>
      <c r="F42" s="162"/>
      <c r="G42" s="311"/>
      <c r="H42" s="312"/>
      <c r="I42" s="163"/>
    </row>
    <row r="43" spans="1:9" ht="12.75" customHeight="1" x14ac:dyDescent="0.25">
      <c r="A43" s="160"/>
      <c r="B43" s="159"/>
      <c r="C43" s="159"/>
      <c r="D43" s="159"/>
      <c r="E43" s="161"/>
      <c r="F43" s="162"/>
      <c r="G43" s="311"/>
      <c r="H43" s="312"/>
      <c r="I43" s="163"/>
    </row>
    <row r="44" spans="1:9" ht="12.75" customHeight="1" x14ac:dyDescent="0.25">
      <c r="A44" s="160"/>
      <c r="B44" s="159"/>
      <c r="C44" s="159"/>
      <c r="D44" s="159"/>
      <c r="E44" s="161"/>
      <c r="F44" s="162"/>
      <c r="G44" s="311"/>
      <c r="H44" s="312"/>
      <c r="I44" s="163"/>
    </row>
    <row r="45" spans="1:9" ht="12.75" customHeight="1" x14ac:dyDescent="0.25">
      <c r="A45" s="160"/>
      <c r="B45" s="159"/>
      <c r="C45" s="159"/>
      <c r="D45" s="159"/>
      <c r="E45" s="161"/>
      <c r="F45" s="162"/>
      <c r="G45" s="311"/>
      <c r="H45" s="312"/>
      <c r="I45" s="163"/>
    </row>
    <row r="46" spans="1:9" ht="12.75" customHeight="1" x14ac:dyDescent="0.25">
      <c r="A46" s="160"/>
      <c r="B46" s="159"/>
      <c r="C46" s="159"/>
      <c r="D46" s="159"/>
      <c r="E46" s="161"/>
      <c r="F46" s="162"/>
      <c r="G46" s="311"/>
      <c r="H46" s="312"/>
      <c r="I46" s="163"/>
    </row>
    <row r="47" spans="1:9" ht="12.75" customHeight="1" x14ac:dyDescent="0.25">
      <c r="A47" s="160"/>
      <c r="B47" s="159"/>
      <c r="C47" s="159"/>
      <c r="D47" s="159"/>
      <c r="E47" s="161"/>
      <c r="F47" s="162"/>
      <c r="G47" s="311"/>
      <c r="H47" s="312"/>
      <c r="I47" s="163"/>
    </row>
    <row r="48" spans="1:9" ht="12.75" customHeight="1" x14ac:dyDescent="0.25">
      <c r="A48" s="160"/>
      <c r="B48" s="159"/>
      <c r="C48" s="159"/>
      <c r="D48" s="159"/>
      <c r="E48" s="161"/>
      <c r="F48" s="162"/>
      <c r="G48" s="311"/>
      <c r="H48" s="312"/>
      <c r="I48" s="163"/>
    </row>
    <row r="49" spans="1:9" ht="12.75" customHeight="1" x14ac:dyDescent="0.25">
      <c r="A49" s="160"/>
      <c r="B49" s="159"/>
      <c r="C49" s="159"/>
      <c r="D49" s="159"/>
      <c r="E49" s="161"/>
      <c r="F49" s="162"/>
      <c r="G49" s="311"/>
      <c r="H49" s="312"/>
      <c r="I49" s="163"/>
    </row>
    <row r="50" spans="1:9" ht="12.75" customHeight="1" x14ac:dyDescent="0.25">
      <c r="A50" s="160"/>
      <c r="B50" s="159"/>
      <c r="C50" s="159"/>
      <c r="D50" s="159"/>
      <c r="E50" s="161"/>
      <c r="F50" s="162"/>
      <c r="G50" s="311"/>
      <c r="H50" s="312"/>
      <c r="I50" s="163"/>
    </row>
    <row r="51" spans="1:9" ht="12.75" customHeight="1" x14ac:dyDescent="0.25">
      <c r="A51" s="160"/>
      <c r="B51" s="159"/>
      <c r="C51" s="159"/>
      <c r="D51" s="159"/>
      <c r="E51" s="161"/>
      <c r="F51" s="162"/>
      <c r="G51" s="311"/>
      <c r="H51" s="312"/>
      <c r="I51" s="163"/>
    </row>
    <row r="52" spans="1:9" ht="12.75" customHeight="1" x14ac:dyDescent="0.25">
      <c r="A52" s="160"/>
      <c r="B52" s="159"/>
      <c r="C52" s="159"/>
      <c r="D52" s="159"/>
      <c r="E52" s="161"/>
      <c r="F52" s="162"/>
      <c r="G52" s="311"/>
      <c r="H52" s="312"/>
      <c r="I52" s="163"/>
    </row>
    <row r="53" spans="1:9" ht="12.75" customHeight="1" x14ac:dyDescent="0.25">
      <c r="A53" s="160"/>
      <c r="B53" s="159"/>
      <c r="C53" s="159"/>
      <c r="D53" s="159"/>
      <c r="E53" s="161"/>
      <c r="F53" s="162"/>
      <c r="G53" s="311"/>
      <c r="H53" s="312"/>
      <c r="I53" s="163"/>
    </row>
    <row r="54" spans="1:9" ht="12.75" customHeight="1" x14ac:dyDescent="0.25">
      <c r="A54" s="160"/>
      <c r="B54" s="159"/>
      <c r="C54" s="159"/>
      <c r="D54" s="159"/>
      <c r="E54" s="161"/>
      <c r="F54" s="162"/>
      <c r="G54" s="311"/>
      <c r="H54" s="312"/>
      <c r="I54" s="163"/>
    </row>
    <row r="55" spans="1:9" ht="12.75" customHeight="1" x14ac:dyDescent="0.25">
      <c r="A55" s="160"/>
      <c r="B55" s="159"/>
      <c r="C55" s="159"/>
      <c r="D55" s="159"/>
      <c r="E55" s="161"/>
      <c r="F55" s="162"/>
      <c r="G55" s="311"/>
      <c r="H55" s="312"/>
      <c r="I55" s="163"/>
    </row>
    <row r="56" spans="1:9" ht="12.75" customHeight="1" x14ac:dyDescent="0.25">
      <c r="A56" s="160"/>
      <c r="B56" s="159"/>
      <c r="C56" s="159"/>
      <c r="D56" s="159"/>
      <c r="E56" s="161"/>
      <c r="F56" s="162"/>
      <c r="G56" s="311"/>
      <c r="H56" s="312"/>
      <c r="I56" s="163"/>
    </row>
    <row r="57" spans="1:9" ht="12.75" customHeight="1" x14ac:dyDescent="0.25">
      <c r="A57" s="160"/>
      <c r="B57" s="159"/>
      <c r="C57" s="159"/>
      <c r="D57" s="159"/>
      <c r="E57" s="161"/>
      <c r="F57" s="162"/>
      <c r="G57" s="311"/>
      <c r="H57" s="312"/>
      <c r="I57" s="163"/>
    </row>
    <row r="58" spans="1:9" ht="12.75" customHeight="1" x14ac:dyDescent="0.25">
      <c r="A58" s="160"/>
      <c r="B58" s="159"/>
      <c r="C58" s="159"/>
      <c r="D58" s="159"/>
      <c r="E58" s="161"/>
      <c r="F58" s="162"/>
      <c r="G58" s="311"/>
      <c r="H58" s="312"/>
      <c r="I58" s="163"/>
    </row>
    <row r="59" spans="1:9" ht="12.75" customHeight="1" x14ac:dyDescent="0.25">
      <c r="A59" s="160"/>
      <c r="B59" s="159"/>
      <c r="C59" s="159"/>
      <c r="D59" s="159"/>
      <c r="E59" s="161"/>
      <c r="F59" s="162"/>
      <c r="G59" s="311"/>
      <c r="H59" s="312"/>
      <c r="I59" s="163"/>
    </row>
    <row r="60" spans="1:9" ht="12.75" customHeight="1" x14ac:dyDescent="0.25">
      <c r="A60" s="160"/>
      <c r="B60" s="159"/>
      <c r="C60" s="159"/>
      <c r="D60" s="159"/>
      <c r="E60" s="161"/>
      <c r="F60" s="162"/>
      <c r="G60" s="311"/>
      <c r="H60" s="312"/>
      <c r="I60" s="163"/>
    </row>
    <row r="61" spans="1:9" ht="12.75" customHeight="1" x14ac:dyDescent="0.25">
      <c r="A61" s="160"/>
      <c r="B61" s="159"/>
      <c r="C61" s="159"/>
      <c r="D61" s="159"/>
      <c r="E61" s="161"/>
      <c r="F61" s="162"/>
      <c r="G61" s="311"/>
      <c r="H61" s="312"/>
      <c r="I61" s="163"/>
    </row>
    <row r="62" spans="1:9" ht="12.75" customHeight="1" x14ac:dyDescent="0.25">
      <c r="A62" s="160"/>
      <c r="B62" s="159"/>
      <c r="C62" s="159"/>
      <c r="D62" s="159"/>
      <c r="E62" s="161"/>
      <c r="F62" s="162"/>
      <c r="G62" s="311"/>
      <c r="H62" s="312"/>
      <c r="I62" s="163"/>
    </row>
    <row r="63" spans="1:9" ht="12.75" customHeight="1" x14ac:dyDescent="0.25">
      <c r="A63" s="160"/>
      <c r="B63" s="159"/>
      <c r="C63" s="159"/>
      <c r="D63" s="159"/>
      <c r="E63" s="161"/>
      <c r="F63" s="162"/>
      <c r="G63" s="311"/>
      <c r="H63" s="312"/>
      <c r="I63" s="163"/>
    </row>
    <row r="64" spans="1:9" ht="12.75" customHeight="1" x14ac:dyDescent="0.25">
      <c r="A64" s="160"/>
      <c r="B64" s="159"/>
      <c r="C64" s="159"/>
      <c r="D64" s="159"/>
      <c r="E64" s="161"/>
      <c r="F64" s="162"/>
      <c r="G64" s="311"/>
      <c r="H64" s="312"/>
      <c r="I64" s="163"/>
    </row>
    <row r="65" spans="1:9" ht="12.75" customHeight="1" x14ac:dyDescent="0.25">
      <c r="A65" s="160"/>
      <c r="B65" s="159"/>
      <c r="C65" s="159"/>
      <c r="D65" s="159"/>
      <c r="E65" s="161"/>
      <c r="F65" s="162"/>
      <c r="G65" s="311"/>
      <c r="H65" s="312"/>
      <c r="I65" s="163"/>
    </row>
    <row r="66" spans="1:9" ht="12.75" customHeight="1" x14ac:dyDescent="0.25">
      <c r="A66" s="160"/>
      <c r="B66" s="159"/>
      <c r="C66" s="159"/>
      <c r="D66" s="159"/>
      <c r="E66" s="161"/>
      <c r="F66" s="162"/>
      <c r="G66" s="311"/>
      <c r="H66" s="312"/>
      <c r="I66" s="163"/>
    </row>
    <row r="67" spans="1:9" ht="12.75" customHeight="1" x14ac:dyDescent="0.25">
      <c r="A67" s="160"/>
      <c r="B67" s="159"/>
      <c r="C67" s="159"/>
      <c r="D67" s="159"/>
      <c r="E67" s="161"/>
      <c r="F67" s="162"/>
      <c r="G67" s="311"/>
      <c r="H67" s="312"/>
      <c r="I67" s="163"/>
    </row>
    <row r="68" spans="1:9" ht="12.75" customHeight="1" x14ac:dyDescent="0.25">
      <c r="A68" s="160"/>
      <c r="B68" s="159"/>
      <c r="C68" s="159"/>
      <c r="D68" s="159"/>
      <c r="E68" s="161"/>
      <c r="F68" s="162"/>
      <c r="G68" s="311"/>
      <c r="H68" s="312"/>
      <c r="I68" s="163"/>
    </row>
    <row r="69" spans="1:9" ht="12.75" customHeight="1" x14ac:dyDescent="0.25">
      <c r="A69" s="160"/>
      <c r="B69" s="159"/>
      <c r="C69" s="159"/>
      <c r="D69" s="159"/>
      <c r="E69" s="161"/>
      <c r="F69" s="162"/>
      <c r="G69" s="311"/>
      <c r="H69" s="312"/>
      <c r="I69" s="163"/>
    </row>
    <row r="70" spans="1:9" ht="12.75" customHeight="1" x14ac:dyDescent="0.25">
      <c r="A70" s="160"/>
      <c r="B70" s="159"/>
      <c r="C70" s="159"/>
      <c r="D70" s="159"/>
      <c r="E70" s="161"/>
      <c r="F70" s="162"/>
      <c r="G70" s="311"/>
      <c r="H70" s="312"/>
      <c r="I70" s="163"/>
    </row>
    <row r="71" spans="1:9" ht="12.75" customHeight="1" x14ac:dyDescent="0.25">
      <c r="A71" s="160"/>
      <c r="B71" s="159"/>
      <c r="C71" s="159"/>
      <c r="D71" s="159"/>
      <c r="E71" s="161"/>
      <c r="F71" s="162"/>
      <c r="G71" s="311"/>
      <c r="H71" s="312"/>
      <c r="I71" s="163"/>
    </row>
    <row r="72" spans="1:9" ht="12.75" customHeight="1" x14ac:dyDescent="0.25">
      <c r="A72" s="160"/>
      <c r="B72" s="159"/>
      <c r="C72" s="159"/>
      <c r="D72" s="159"/>
      <c r="E72" s="161"/>
      <c r="F72" s="162"/>
      <c r="G72" s="311"/>
      <c r="H72" s="312"/>
      <c r="I72" s="163"/>
    </row>
    <row r="73" spans="1:9" ht="12.75" customHeight="1" x14ac:dyDescent="0.25">
      <c r="A73" s="160"/>
      <c r="B73" s="159"/>
      <c r="C73" s="159"/>
      <c r="D73" s="159"/>
      <c r="E73" s="161"/>
      <c r="F73" s="162"/>
      <c r="G73" s="311"/>
      <c r="H73" s="312"/>
      <c r="I73" s="163"/>
    </row>
    <row r="74" spans="1:9" ht="12.75" customHeight="1" x14ac:dyDescent="0.25">
      <c r="A74" s="160"/>
      <c r="B74" s="159"/>
      <c r="C74" s="159"/>
      <c r="D74" s="159"/>
      <c r="E74" s="161"/>
      <c r="F74" s="162"/>
      <c r="G74" s="311"/>
      <c r="H74" s="312"/>
      <c r="I74" s="163"/>
    </row>
    <row r="75" spans="1:9" ht="12.75" customHeight="1" x14ac:dyDescent="0.25">
      <c r="A75" s="160"/>
      <c r="B75" s="159"/>
      <c r="C75" s="159"/>
      <c r="D75" s="159"/>
      <c r="E75" s="161"/>
      <c r="F75" s="162"/>
      <c r="G75" s="311"/>
      <c r="H75" s="312"/>
      <c r="I75" s="163"/>
    </row>
    <row r="76" spans="1:9" ht="12.75" customHeight="1" x14ac:dyDescent="0.25">
      <c r="A76" s="160"/>
      <c r="B76" s="159"/>
      <c r="C76" s="159"/>
      <c r="D76" s="159"/>
      <c r="E76" s="161"/>
      <c r="F76" s="162"/>
      <c r="G76" s="311"/>
      <c r="H76" s="312"/>
      <c r="I76" s="163"/>
    </row>
    <row r="77" spans="1:9" ht="12.75" customHeight="1" x14ac:dyDescent="0.25">
      <c r="A77" s="160"/>
      <c r="B77" s="159"/>
      <c r="C77" s="159"/>
      <c r="D77" s="159"/>
      <c r="E77" s="161"/>
      <c r="F77" s="162"/>
      <c r="G77" s="311"/>
      <c r="H77" s="312"/>
      <c r="I77" s="163"/>
    </row>
    <row r="78" spans="1:9" ht="12.75" customHeight="1" x14ac:dyDescent="0.25">
      <c r="A78" s="160"/>
      <c r="B78" s="159"/>
      <c r="C78" s="159"/>
      <c r="D78" s="159"/>
      <c r="E78" s="161"/>
      <c r="F78" s="162"/>
      <c r="G78" s="311"/>
      <c r="H78" s="312"/>
      <c r="I78" s="163"/>
    </row>
    <row r="79" spans="1:9" ht="12.75" customHeight="1" x14ac:dyDescent="0.25">
      <c r="A79" s="160"/>
      <c r="B79" s="159"/>
      <c r="C79" s="159"/>
      <c r="D79" s="159"/>
      <c r="E79" s="161"/>
      <c r="F79" s="162"/>
      <c r="G79" s="311"/>
      <c r="H79" s="312"/>
      <c r="I79" s="163"/>
    </row>
    <row r="80" spans="1:9" ht="12.75" customHeight="1" x14ac:dyDescent="0.25">
      <c r="A80" s="160"/>
      <c r="B80" s="159"/>
      <c r="C80" s="159"/>
      <c r="D80" s="159"/>
      <c r="E80" s="161"/>
      <c r="F80" s="162"/>
      <c r="G80" s="311"/>
      <c r="H80" s="312"/>
      <c r="I80" s="163"/>
    </row>
    <row r="81" spans="1:9" ht="12.75" customHeight="1" x14ac:dyDescent="0.25">
      <c r="A81" s="160"/>
      <c r="B81" s="159"/>
      <c r="C81" s="159"/>
      <c r="D81" s="159"/>
      <c r="E81" s="161"/>
      <c r="F81" s="162"/>
      <c r="G81" s="311"/>
      <c r="H81" s="312"/>
      <c r="I81" s="163"/>
    </row>
    <row r="82" spans="1:9" ht="12.75" customHeight="1" x14ac:dyDescent="0.25">
      <c r="A82" s="160"/>
      <c r="B82" s="159"/>
      <c r="C82" s="159"/>
      <c r="D82" s="159"/>
      <c r="E82" s="161"/>
      <c r="F82" s="162"/>
      <c r="G82" s="311"/>
      <c r="H82" s="312"/>
      <c r="I82" s="163"/>
    </row>
    <row r="83" spans="1:9" ht="12.75" customHeight="1" x14ac:dyDescent="0.25">
      <c r="A83" s="160"/>
      <c r="B83" s="159"/>
      <c r="C83" s="159"/>
      <c r="D83" s="159"/>
      <c r="E83" s="161"/>
      <c r="F83" s="162"/>
      <c r="G83" s="311"/>
      <c r="H83" s="312"/>
      <c r="I83" s="163"/>
    </row>
    <row r="84" spans="1:9" ht="12.75" customHeight="1" x14ac:dyDescent="0.25">
      <c r="A84" s="160"/>
      <c r="B84" s="159"/>
      <c r="C84" s="159"/>
      <c r="D84" s="159"/>
      <c r="E84" s="161"/>
      <c r="F84" s="162"/>
      <c r="G84" s="311"/>
      <c r="H84" s="312"/>
      <c r="I84" s="163"/>
    </row>
    <row r="85" spans="1:9" ht="12.75" customHeight="1" x14ac:dyDescent="0.25">
      <c r="A85" s="160"/>
      <c r="B85" s="159"/>
      <c r="C85" s="159"/>
      <c r="D85" s="159"/>
      <c r="E85" s="161"/>
      <c r="F85" s="162"/>
      <c r="G85" s="311"/>
      <c r="H85" s="312"/>
      <c r="I85" s="163"/>
    </row>
    <row r="86" spans="1:9" ht="12.75" customHeight="1" x14ac:dyDescent="0.25">
      <c r="A86" s="160"/>
      <c r="B86" s="159"/>
      <c r="C86" s="159"/>
      <c r="D86" s="159"/>
      <c r="E86" s="161"/>
      <c r="F86" s="162"/>
      <c r="G86" s="311"/>
      <c r="H86" s="312"/>
      <c r="I86" s="163"/>
    </row>
    <row r="87" spans="1:9" ht="12.75" customHeight="1" x14ac:dyDescent="0.25">
      <c r="A87" s="160"/>
      <c r="B87" s="159"/>
      <c r="C87" s="159"/>
      <c r="D87" s="159"/>
      <c r="E87" s="161"/>
      <c r="F87" s="162"/>
      <c r="G87" s="311"/>
      <c r="H87" s="312"/>
      <c r="I87" s="163"/>
    </row>
    <row r="88" spans="1:9" ht="12.75" customHeight="1" x14ac:dyDescent="0.25">
      <c r="A88" s="160"/>
      <c r="B88" s="159"/>
      <c r="C88" s="159"/>
      <c r="D88" s="159"/>
      <c r="E88" s="161"/>
      <c r="F88" s="162"/>
      <c r="G88" s="311"/>
      <c r="H88" s="312"/>
      <c r="I88" s="163"/>
    </row>
    <row r="89" spans="1:9" ht="12.75" customHeight="1" x14ac:dyDescent="0.25">
      <c r="A89" s="160"/>
      <c r="B89" s="159"/>
      <c r="C89" s="159"/>
      <c r="D89" s="159"/>
      <c r="E89" s="161"/>
      <c r="F89" s="162"/>
      <c r="G89" s="311"/>
      <c r="H89" s="312"/>
      <c r="I89" s="163"/>
    </row>
    <row r="90" spans="1:9" ht="12.75" customHeight="1" x14ac:dyDescent="0.25">
      <c r="A90" s="160"/>
      <c r="B90" s="159"/>
      <c r="C90" s="159"/>
      <c r="D90" s="159"/>
      <c r="E90" s="161"/>
      <c r="F90" s="162"/>
      <c r="G90" s="311"/>
      <c r="H90" s="312"/>
      <c r="I90" s="163"/>
    </row>
    <row r="91" spans="1:9" ht="12.75" customHeight="1" x14ac:dyDescent="0.25">
      <c r="A91" s="160"/>
      <c r="B91" s="159"/>
      <c r="C91" s="159"/>
      <c r="D91" s="159"/>
      <c r="E91" s="161"/>
      <c r="F91" s="162"/>
      <c r="G91" s="311"/>
      <c r="H91" s="312"/>
      <c r="I91" s="163"/>
    </row>
    <row r="92" spans="1:9" ht="12.75" customHeight="1" x14ac:dyDescent="0.25">
      <c r="A92" s="160"/>
      <c r="B92" s="159"/>
      <c r="C92" s="159"/>
      <c r="D92" s="159"/>
      <c r="E92" s="161"/>
      <c r="F92" s="162"/>
      <c r="G92" s="311"/>
      <c r="H92" s="312"/>
      <c r="I92" s="163"/>
    </row>
    <row r="93" spans="1:9" ht="12.75" customHeight="1" x14ac:dyDescent="0.25">
      <c r="A93" s="160"/>
      <c r="B93" s="159"/>
      <c r="C93" s="159"/>
      <c r="D93" s="159"/>
      <c r="E93" s="161"/>
      <c r="F93" s="162"/>
      <c r="G93" s="311"/>
      <c r="H93" s="312"/>
      <c r="I93" s="163"/>
    </row>
    <row r="94" spans="1:9" ht="12.75" customHeight="1" x14ac:dyDescent="0.25">
      <c r="A94" s="160"/>
      <c r="B94" s="159"/>
      <c r="C94" s="159"/>
      <c r="D94" s="159"/>
      <c r="E94" s="161"/>
      <c r="F94" s="162"/>
      <c r="G94" s="311"/>
      <c r="H94" s="312"/>
      <c r="I94" s="163"/>
    </row>
    <row r="95" spans="1:9" ht="12.75" customHeight="1" x14ac:dyDescent="0.25">
      <c r="A95" s="160"/>
      <c r="B95" s="159"/>
      <c r="C95" s="159"/>
      <c r="D95" s="159"/>
      <c r="E95" s="161"/>
      <c r="F95" s="162"/>
      <c r="G95" s="311"/>
      <c r="H95" s="312"/>
      <c r="I95" s="163"/>
    </row>
    <row r="96" spans="1:9" ht="12.75" customHeight="1" x14ac:dyDescent="0.25">
      <c r="A96" s="160"/>
      <c r="B96" s="159"/>
      <c r="C96" s="159"/>
      <c r="D96" s="159"/>
      <c r="E96" s="161"/>
      <c r="F96" s="162"/>
      <c r="G96" s="311"/>
      <c r="H96" s="312"/>
      <c r="I96" s="163"/>
    </row>
    <row r="97" spans="1:9" ht="12.75" customHeight="1" x14ac:dyDescent="0.25">
      <c r="A97" s="160"/>
      <c r="B97" s="159"/>
      <c r="C97" s="159"/>
      <c r="D97" s="159"/>
      <c r="E97" s="161"/>
      <c r="F97" s="162"/>
      <c r="G97" s="311"/>
      <c r="H97" s="312"/>
      <c r="I97" s="163"/>
    </row>
    <row r="98" spans="1:9" ht="12.75" customHeight="1" x14ac:dyDescent="0.25">
      <c r="A98" s="160"/>
      <c r="B98" s="159"/>
      <c r="C98" s="159"/>
      <c r="D98" s="159"/>
      <c r="E98" s="161"/>
      <c r="F98" s="162"/>
      <c r="G98" s="311"/>
      <c r="H98" s="312"/>
      <c r="I98" s="163"/>
    </row>
    <row r="99" spans="1:9" ht="12.75" customHeight="1" x14ac:dyDescent="0.25">
      <c r="A99" s="160"/>
      <c r="B99" s="159"/>
      <c r="C99" s="159"/>
      <c r="D99" s="159"/>
      <c r="E99" s="161"/>
      <c r="F99" s="162"/>
      <c r="G99" s="311"/>
      <c r="H99" s="312"/>
      <c r="I99" s="163"/>
    </row>
    <row r="100" spans="1:9" ht="12.75" customHeight="1" x14ac:dyDescent="0.25">
      <c r="A100" s="160"/>
      <c r="B100" s="159"/>
      <c r="C100" s="159"/>
      <c r="D100" s="159"/>
      <c r="E100" s="161"/>
      <c r="F100" s="162"/>
      <c r="G100" s="311"/>
      <c r="H100" s="312"/>
      <c r="I100" s="163"/>
    </row>
    <row r="101" spans="1:9" ht="12.75" customHeight="1" x14ac:dyDescent="0.25">
      <c r="A101" s="160"/>
      <c r="B101" s="159"/>
      <c r="C101" s="159"/>
      <c r="D101" s="159"/>
      <c r="E101" s="161"/>
      <c r="F101" s="162"/>
      <c r="G101" s="311"/>
      <c r="H101" s="312"/>
      <c r="I101" s="163"/>
    </row>
    <row r="102" spans="1:9" ht="12.75" customHeight="1" x14ac:dyDescent="0.25">
      <c r="A102" s="160"/>
      <c r="B102" s="159"/>
      <c r="C102" s="159"/>
      <c r="D102" s="159"/>
      <c r="E102" s="161"/>
      <c r="F102" s="162"/>
      <c r="G102" s="311"/>
      <c r="H102" s="312"/>
      <c r="I102" s="163"/>
    </row>
    <row r="103" spans="1:9" ht="12.75" customHeight="1" x14ac:dyDescent="0.25">
      <c r="A103" s="160"/>
      <c r="B103" s="159"/>
      <c r="C103" s="159"/>
      <c r="D103" s="159"/>
      <c r="E103" s="161"/>
      <c r="F103" s="162"/>
      <c r="G103" s="311"/>
      <c r="H103" s="312"/>
      <c r="I103" s="163"/>
    </row>
    <row r="104" spans="1:9" ht="12.75" customHeight="1" x14ac:dyDescent="0.25">
      <c r="A104" s="160"/>
      <c r="B104" s="159"/>
      <c r="C104" s="159"/>
      <c r="D104" s="159"/>
      <c r="E104" s="161"/>
      <c r="F104" s="162"/>
      <c r="G104" s="311"/>
      <c r="H104" s="312"/>
      <c r="I104" s="163"/>
    </row>
    <row r="105" spans="1:9" ht="12.75" customHeight="1" x14ac:dyDescent="0.25">
      <c r="A105" s="160"/>
      <c r="B105" s="159"/>
      <c r="C105" s="159"/>
      <c r="D105" s="159"/>
      <c r="E105" s="161"/>
      <c r="F105" s="162"/>
      <c r="G105" s="311"/>
      <c r="H105" s="312"/>
      <c r="I105" s="163"/>
    </row>
    <row r="106" spans="1:9" ht="12.75" customHeight="1" x14ac:dyDescent="0.25">
      <c r="A106" s="160"/>
      <c r="B106" s="159"/>
      <c r="C106" s="159"/>
      <c r="D106" s="159"/>
      <c r="E106" s="161"/>
      <c r="F106" s="162"/>
      <c r="G106" s="311"/>
      <c r="H106" s="312"/>
      <c r="I106" s="163"/>
    </row>
    <row r="107" spans="1:9" ht="12.75" customHeight="1" x14ac:dyDescent="0.25">
      <c r="A107" s="160"/>
      <c r="B107" s="159"/>
      <c r="C107" s="159"/>
      <c r="D107" s="159"/>
      <c r="E107" s="161"/>
      <c r="F107" s="162"/>
      <c r="G107" s="311"/>
      <c r="H107" s="312"/>
      <c r="I107" s="163"/>
    </row>
    <row r="108" spans="1:9" ht="12.75" customHeight="1" x14ac:dyDescent="0.25">
      <c r="A108" s="160"/>
      <c r="B108" s="159"/>
      <c r="C108" s="159"/>
      <c r="D108" s="159"/>
      <c r="E108" s="161"/>
      <c r="F108" s="162"/>
      <c r="G108" s="311"/>
      <c r="H108" s="312"/>
      <c r="I108" s="163"/>
    </row>
    <row r="109" spans="1:9" ht="12.75" customHeight="1" x14ac:dyDescent="0.25">
      <c r="A109" s="160"/>
      <c r="B109" s="159"/>
      <c r="C109" s="159"/>
      <c r="D109" s="159"/>
      <c r="E109" s="161"/>
      <c r="F109" s="162"/>
      <c r="G109" s="311"/>
      <c r="H109" s="312"/>
      <c r="I109" s="163"/>
    </row>
    <row r="110" spans="1:9" ht="12.75" customHeight="1" x14ac:dyDescent="0.25">
      <c r="A110" s="160"/>
      <c r="B110" s="159"/>
      <c r="C110" s="159"/>
      <c r="D110" s="159"/>
      <c r="E110" s="161"/>
      <c r="F110" s="162"/>
      <c r="G110" s="311"/>
      <c r="H110" s="312"/>
      <c r="I110" s="163"/>
    </row>
    <row r="111" spans="1:9" ht="12.75" customHeight="1" x14ac:dyDescent="0.25">
      <c r="A111" s="160"/>
      <c r="B111" s="159"/>
      <c r="C111" s="159"/>
      <c r="D111" s="159"/>
      <c r="E111" s="161"/>
      <c r="F111" s="162"/>
      <c r="G111" s="311"/>
      <c r="H111" s="312"/>
      <c r="I111" s="163"/>
    </row>
    <row r="112" spans="1:9" ht="12.75" customHeight="1" x14ac:dyDescent="0.25">
      <c r="A112" s="160"/>
      <c r="B112" s="159"/>
      <c r="C112" s="159"/>
      <c r="D112" s="159"/>
      <c r="E112" s="161"/>
      <c r="F112" s="162"/>
      <c r="G112" s="311"/>
      <c r="H112" s="312"/>
      <c r="I112" s="163"/>
    </row>
    <row r="113" spans="1:9" ht="12.75" customHeight="1" x14ac:dyDescent="0.25">
      <c r="A113" s="160"/>
      <c r="B113" s="159"/>
      <c r="C113" s="159"/>
      <c r="D113" s="159"/>
      <c r="E113" s="161"/>
      <c r="F113" s="162"/>
      <c r="G113" s="311"/>
      <c r="H113" s="312"/>
      <c r="I113" s="163"/>
    </row>
    <row r="114" spans="1:9" ht="12.75" customHeight="1" x14ac:dyDescent="0.25">
      <c r="A114" s="160"/>
      <c r="B114" s="159"/>
      <c r="C114" s="159"/>
      <c r="D114" s="159"/>
      <c r="E114" s="161"/>
      <c r="F114" s="162"/>
      <c r="G114" s="311"/>
      <c r="H114" s="312"/>
      <c r="I114" s="163"/>
    </row>
    <row r="115" spans="1:9" ht="12.75" customHeight="1" x14ac:dyDescent="0.25">
      <c r="A115" s="160"/>
      <c r="B115" s="159"/>
      <c r="C115" s="159"/>
      <c r="D115" s="159"/>
      <c r="E115" s="161"/>
      <c r="F115" s="162"/>
      <c r="G115" s="311"/>
      <c r="H115" s="312"/>
      <c r="I115" s="163"/>
    </row>
    <row r="116" spans="1:9" ht="12.75" customHeight="1" x14ac:dyDescent="0.25">
      <c r="A116" s="160"/>
      <c r="B116" s="159"/>
      <c r="C116" s="159"/>
      <c r="D116" s="159"/>
      <c r="E116" s="161"/>
      <c r="F116" s="162"/>
      <c r="G116" s="311"/>
      <c r="H116" s="312"/>
      <c r="I116" s="163"/>
    </row>
    <row r="117" spans="1:9" ht="12.75" customHeight="1" x14ac:dyDescent="0.25">
      <c r="A117" s="160"/>
      <c r="B117" s="159"/>
      <c r="C117" s="159"/>
      <c r="D117" s="159"/>
      <c r="E117" s="161"/>
      <c r="F117" s="162"/>
      <c r="G117" s="311"/>
      <c r="H117" s="312"/>
      <c r="I117" s="163"/>
    </row>
    <row r="118" spans="1:9" ht="12.75" customHeight="1" x14ac:dyDescent="0.25">
      <c r="A118" s="160"/>
      <c r="B118" s="159"/>
      <c r="C118" s="159"/>
      <c r="D118" s="159"/>
      <c r="E118" s="161"/>
      <c r="F118" s="162"/>
      <c r="G118" s="311"/>
      <c r="H118" s="312"/>
      <c r="I118" s="163"/>
    </row>
    <row r="119" spans="1:9" ht="12.75" customHeight="1" x14ac:dyDescent="0.25">
      <c r="A119" s="160"/>
      <c r="B119" s="159"/>
      <c r="C119" s="159"/>
      <c r="D119" s="159"/>
      <c r="E119" s="161"/>
      <c r="F119" s="162"/>
      <c r="G119" s="311"/>
      <c r="H119" s="312"/>
      <c r="I119" s="163"/>
    </row>
    <row r="120" spans="1:9" ht="12.75" customHeight="1" x14ac:dyDescent="0.25">
      <c r="A120" s="160"/>
      <c r="B120" s="159"/>
      <c r="C120" s="159"/>
      <c r="D120" s="159"/>
      <c r="E120" s="161"/>
      <c r="F120" s="162"/>
      <c r="G120" s="311"/>
      <c r="H120" s="312"/>
      <c r="I120" s="163"/>
    </row>
    <row r="121" spans="1:9" ht="12.75" customHeight="1" x14ac:dyDescent="0.25">
      <c r="A121" s="160"/>
      <c r="B121" s="159"/>
      <c r="C121" s="159"/>
      <c r="D121" s="159"/>
      <c r="E121" s="161"/>
      <c r="F121" s="162"/>
      <c r="G121" s="311"/>
      <c r="H121" s="312"/>
      <c r="I121" s="163"/>
    </row>
    <row r="122" spans="1:9" ht="12.75" customHeight="1" x14ac:dyDescent="0.25">
      <c r="A122" s="160"/>
      <c r="B122" s="159"/>
      <c r="C122" s="159"/>
      <c r="D122" s="159"/>
      <c r="E122" s="161"/>
      <c r="F122" s="162"/>
      <c r="G122" s="311"/>
      <c r="H122" s="312"/>
      <c r="I122" s="163"/>
    </row>
    <row r="123" spans="1:9" ht="12.75" customHeight="1" x14ac:dyDescent="0.25">
      <c r="A123" s="160"/>
      <c r="B123" s="159"/>
      <c r="C123" s="159"/>
      <c r="D123" s="159"/>
      <c r="E123" s="161"/>
      <c r="F123" s="162"/>
      <c r="G123" s="311"/>
      <c r="H123" s="312"/>
      <c r="I123" s="163"/>
    </row>
    <row r="124" spans="1:9" ht="12.75" customHeight="1" x14ac:dyDescent="0.25">
      <c r="A124" s="160"/>
      <c r="B124" s="159"/>
      <c r="C124" s="159"/>
      <c r="D124" s="159"/>
      <c r="E124" s="161"/>
      <c r="F124" s="162"/>
      <c r="G124" s="311"/>
      <c r="H124" s="312"/>
      <c r="I124" s="163"/>
    </row>
    <row r="125" spans="1:9" ht="12.75" customHeight="1" x14ac:dyDescent="0.25">
      <c r="A125" s="160"/>
      <c r="B125" s="159"/>
      <c r="C125" s="159"/>
      <c r="D125" s="159"/>
      <c r="E125" s="161"/>
      <c r="F125" s="162"/>
      <c r="G125" s="311"/>
      <c r="H125" s="312"/>
      <c r="I125" s="163"/>
    </row>
    <row r="126" spans="1:9" ht="12.75" customHeight="1" x14ac:dyDescent="0.25">
      <c r="A126" s="160"/>
      <c r="B126" s="159"/>
      <c r="C126" s="159"/>
      <c r="D126" s="159"/>
      <c r="E126" s="161"/>
      <c r="F126" s="162"/>
      <c r="G126" s="311"/>
      <c r="H126" s="312"/>
      <c r="I126" s="163"/>
    </row>
    <row r="127" spans="1:9" ht="12.75" customHeight="1" x14ac:dyDescent="0.25">
      <c r="A127" s="160"/>
      <c r="B127" s="159"/>
      <c r="C127" s="159"/>
      <c r="D127" s="159"/>
      <c r="E127" s="161"/>
      <c r="F127" s="162"/>
      <c r="G127" s="311"/>
      <c r="H127" s="312"/>
      <c r="I127" s="163"/>
    </row>
    <row r="128" spans="1:9" ht="12.75" customHeight="1" x14ac:dyDescent="0.25">
      <c r="A128" s="160"/>
      <c r="B128" s="159"/>
      <c r="C128" s="159"/>
      <c r="D128" s="159"/>
      <c r="E128" s="161"/>
      <c r="F128" s="162"/>
      <c r="G128" s="311"/>
      <c r="H128" s="312"/>
      <c r="I128" s="163"/>
    </row>
    <row r="129" spans="1:9" ht="12.75" customHeight="1" x14ac:dyDescent="0.25">
      <c r="A129" s="160"/>
      <c r="B129" s="159"/>
      <c r="C129" s="159"/>
      <c r="D129" s="159"/>
      <c r="E129" s="161"/>
      <c r="F129" s="162"/>
      <c r="G129" s="311"/>
      <c r="H129" s="312"/>
      <c r="I129" s="163"/>
    </row>
    <row r="130" spans="1:9" ht="12.75" customHeight="1" x14ac:dyDescent="0.25">
      <c r="A130" s="160"/>
      <c r="B130" s="159"/>
      <c r="C130" s="159"/>
      <c r="D130" s="159"/>
      <c r="E130" s="161"/>
      <c r="F130" s="162"/>
      <c r="G130" s="311"/>
      <c r="H130" s="312"/>
      <c r="I130" s="163"/>
    </row>
    <row r="131" spans="1:9" ht="12.75" customHeight="1" x14ac:dyDescent="0.25">
      <c r="A131" s="160"/>
      <c r="B131" s="159"/>
      <c r="C131" s="159"/>
      <c r="D131" s="159"/>
      <c r="E131" s="161"/>
      <c r="F131" s="162"/>
      <c r="G131" s="311"/>
      <c r="H131" s="312"/>
      <c r="I131" s="163"/>
    </row>
    <row r="132" spans="1:9" ht="12.75" customHeight="1" x14ac:dyDescent="0.25">
      <c r="A132" s="160"/>
      <c r="B132" s="159"/>
      <c r="C132" s="159"/>
      <c r="D132" s="159"/>
      <c r="E132" s="161"/>
      <c r="F132" s="162"/>
      <c r="G132" s="311"/>
      <c r="H132" s="312"/>
      <c r="I132" s="163"/>
    </row>
    <row r="133" spans="1:9" ht="12.75" customHeight="1" x14ac:dyDescent="0.25">
      <c r="A133" s="160"/>
      <c r="B133" s="159"/>
      <c r="C133" s="159"/>
      <c r="D133" s="159"/>
      <c r="E133" s="161"/>
      <c r="F133" s="162"/>
      <c r="G133" s="311"/>
      <c r="H133" s="312"/>
      <c r="I133" s="163"/>
    </row>
    <row r="134" spans="1:9" ht="12.75" customHeight="1" x14ac:dyDescent="0.25">
      <c r="A134" s="160"/>
      <c r="B134" s="159"/>
      <c r="C134" s="159"/>
      <c r="D134" s="159"/>
      <c r="E134" s="161"/>
      <c r="F134" s="162"/>
      <c r="G134" s="311"/>
      <c r="H134" s="312"/>
      <c r="I134" s="163"/>
    </row>
    <row r="135" spans="1:9" ht="12.75" customHeight="1" x14ac:dyDescent="0.25">
      <c r="A135" s="160"/>
      <c r="B135" s="159"/>
      <c r="C135" s="159"/>
      <c r="D135" s="159"/>
      <c r="E135" s="161"/>
      <c r="F135" s="162"/>
      <c r="G135" s="311"/>
      <c r="H135" s="312"/>
      <c r="I135" s="163"/>
    </row>
    <row r="136" spans="1:9" ht="12.75" customHeight="1" x14ac:dyDescent="0.25">
      <c r="A136" s="160"/>
      <c r="B136" s="159"/>
      <c r="C136" s="159"/>
      <c r="D136" s="159"/>
      <c r="E136" s="161"/>
      <c r="F136" s="162"/>
      <c r="G136" s="311"/>
      <c r="H136" s="312"/>
      <c r="I136" s="163"/>
    </row>
    <row r="137" spans="1:9" ht="12.75" customHeight="1" x14ac:dyDescent="0.25">
      <c r="A137" s="160"/>
      <c r="B137" s="159"/>
      <c r="C137" s="159"/>
      <c r="D137" s="159"/>
      <c r="E137" s="161"/>
      <c r="F137" s="162"/>
      <c r="G137" s="311"/>
      <c r="H137" s="312"/>
      <c r="I137" s="163"/>
    </row>
    <row r="138" spans="1:9" ht="12.75" customHeight="1" x14ac:dyDescent="0.25">
      <c r="A138" s="160"/>
      <c r="B138" s="159"/>
      <c r="C138" s="159"/>
      <c r="D138" s="159"/>
      <c r="E138" s="161"/>
      <c r="F138" s="162"/>
      <c r="G138" s="311"/>
      <c r="H138" s="312"/>
      <c r="I138" s="163"/>
    </row>
    <row r="139" spans="1:9" ht="12.75" customHeight="1" x14ac:dyDescent="0.25">
      <c r="A139" s="160"/>
      <c r="B139" s="159"/>
      <c r="C139" s="159"/>
      <c r="D139" s="159"/>
      <c r="E139" s="161"/>
      <c r="F139" s="162"/>
      <c r="G139" s="311"/>
      <c r="H139" s="312"/>
      <c r="I139" s="163"/>
    </row>
    <row r="140" spans="1:9" ht="12.75" customHeight="1" x14ac:dyDescent="0.25">
      <c r="A140" s="160"/>
      <c r="B140" s="159"/>
      <c r="C140" s="159"/>
      <c r="D140" s="159"/>
      <c r="E140" s="161"/>
      <c r="F140" s="162"/>
      <c r="G140" s="311"/>
      <c r="H140" s="312"/>
      <c r="I140" s="163"/>
    </row>
    <row r="141" spans="1:9" ht="12.75" customHeight="1" x14ac:dyDescent="0.25">
      <c r="A141" s="160"/>
      <c r="B141" s="159"/>
      <c r="C141" s="159"/>
      <c r="D141" s="159"/>
      <c r="E141" s="161"/>
      <c r="F141" s="162"/>
      <c r="G141" s="311"/>
      <c r="H141" s="312"/>
      <c r="I141" s="163"/>
    </row>
    <row r="142" spans="1:9" ht="12.75" customHeight="1" x14ac:dyDescent="0.25">
      <c r="A142" s="160"/>
      <c r="B142" s="159"/>
      <c r="C142" s="159"/>
      <c r="D142" s="159"/>
      <c r="E142" s="161"/>
      <c r="F142" s="162"/>
      <c r="G142" s="311"/>
      <c r="H142" s="312"/>
      <c r="I142" s="163"/>
    </row>
    <row r="143" spans="1:9" ht="12.75" customHeight="1" x14ac:dyDescent="0.25">
      <c r="A143" s="160"/>
      <c r="B143" s="159"/>
      <c r="C143" s="159"/>
      <c r="D143" s="159"/>
      <c r="E143" s="161"/>
      <c r="F143" s="162"/>
      <c r="G143" s="311"/>
      <c r="H143" s="312"/>
      <c r="I143" s="163"/>
    </row>
    <row r="144" spans="1:9" ht="12.75" customHeight="1" x14ac:dyDescent="0.25">
      <c r="A144" s="160"/>
      <c r="B144" s="159"/>
      <c r="C144" s="159"/>
      <c r="D144" s="159"/>
      <c r="E144" s="161"/>
      <c r="F144" s="162"/>
      <c r="G144" s="311"/>
      <c r="H144" s="312"/>
      <c r="I144" s="163"/>
    </row>
    <row r="145" spans="1:9" ht="12.75" customHeight="1" x14ac:dyDescent="0.25">
      <c r="A145" s="160"/>
      <c r="B145" s="159"/>
      <c r="C145" s="159"/>
      <c r="D145" s="159"/>
      <c r="E145" s="161"/>
      <c r="F145" s="162"/>
      <c r="G145" s="311"/>
      <c r="H145" s="312"/>
      <c r="I145" s="163"/>
    </row>
    <row r="146" spans="1:9" ht="12.75" customHeight="1" x14ac:dyDescent="0.25">
      <c r="A146" s="160"/>
      <c r="B146" s="159"/>
      <c r="C146" s="159"/>
      <c r="D146" s="159"/>
      <c r="E146" s="161"/>
      <c r="F146" s="162"/>
      <c r="G146" s="311"/>
      <c r="H146" s="312"/>
      <c r="I146" s="163"/>
    </row>
    <row r="147" spans="1:9" ht="12.75" customHeight="1" x14ac:dyDescent="0.25">
      <c r="A147" s="160"/>
      <c r="B147" s="159"/>
      <c r="C147" s="159"/>
      <c r="D147" s="159"/>
      <c r="E147" s="161"/>
      <c r="F147" s="162"/>
      <c r="G147" s="311"/>
      <c r="H147" s="312"/>
      <c r="I147" s="163"/>
    </row>
    <row r="148" spans="1:9" ht="12.75" customHeight="1" x14ac:dyDescent="0.25">
      <c r="A148" s="160"/>
      <c r="B148" s="159"/>
      <c r="C148" s="159"/>
      <c r="D148" s="159"/>
      <c r="E148" s="161"/>
      <c r="F148" s="162"/>
      <c r="G148" s="311"/>
      <c r="H148" s="312"/>
      <c r="I148" s="163"/>
    </row>
    <row r="149" spans="1:9" ht="12.75" customHeight="1" x14ac:dyDescent="0.25">
      <c r="A149" s="160"/>
      <c r="B149" s="159"/>
      <c r="C149" s="159"/>
      <c r="D149" s="159"/>
      <c r="E149" s="161"/>
      <c r="F149" s="162"/>
      <c r="G149" s="311"/>
      <c r="H149" s="312"/>
      <c r="I149" s="163"/>
    </row>
    <row r="150" spans="1:9" ht="12.75" customHeight="1" x14ac:dyDescent="0.25">
      <c r="A150" s="160"/>
      <c r="B150" s="159"/>
      <c r="C150" s="159"/>
      <c r="D150" s="159"/>
      <c r="E150" s="161"/>
      <c r="F150" s="162"/>
      <c r="G150" s="311"/>
      <c r="H150" s="312"/>
      <c r="I150" s="163"/>
    </row>
    <row r="151" spans="1:9" ht="12.75" customHeight="1" x14ac:dyDescent="0.25">
      <c r="A151" s="160"/>
      <c r="B151" s="159"/>
      <c r="C151" s="159"/>
      <c r="D151" s="159"/>
      <c r="E151" s="161"/>
      <c r="F151" s="162"/>
      <c r="G151" s="311"/>
      <c r="H151" s="312"/>
      <c r="I151" s="163"/>
    </row>
    <row r="152" spans="1:9" ht="12.75" customHeight="1" x14ac:dyDescent="0.25">
      <c r="A152" s="160"/>
      <c r="B152" s="159"/>
      <c r="C152" s="159"/>
      <c r="D152" s="159"/>
      <c r="E152" s="161"/>
      <c r="F152" s="162"/>
      <c r="G152" s="311"/>
      <c r="H152" s="312"/>
      <c r="I152" s="163"/>
    </row>
    <row r="153" spans="1:9" ht="12.75" customHeight="1" x14ac:dyDescent="0.25">
      <c r="A153" s="160"/>
      <c r="B153" s="159"/>
      <c r="C153" s="159"/>
      <c r="D153" s="159"/>
      <c r="E153" s="161"/>
      <c r="F153" s="162"/>
      <c r="G153" s="311"/>
      <c r="H153" s="312"/>
      <c r="I153" s="163"/>
    </row>
    <row r="154" spans="1:9" ht="12.75" customHeight="1" x14ac:dyDescent="0.25">
      <c r="A154" s="160"/>
      <c r="B154" s="159"/>
      <c r="C154" s="159"/>
      <c r="D154" s="159"/>
      <c r="E154" s="161"/>
      <c r="F154" s="162"/>
      <c r="G154" s="311"/>
      <c r="H154" s="312"/>
      <c r="I154" s="163"/>
    </row>
    <row r="155" spans="1:9" ht="12.75" customHeight="1" x14ac:dyDescent="0.25">
      <c r="A155" s="160"/>
      <c r="B155" s="159"/>
      <c r="C155" s="159"/>
      <c r="D155" s="159"/>
      <c r="E155" s="161"/>
      <c r="F155" s="162"/>
      <c r="G155" s="311"/>
      <c r="H155" s="312"/>
      <c r="I155" s="163"/>
    </row>
    <row r="156" spans="1:9" ht="12.75" customHeight="1" x14ac:dyDescent="0.25">
      <c r="A156" s="160"/>
      <c r="B156" s="159"/>
      <c r="C156" s="159"/>
      <c r="D156" s="159"/>
      <c r="E156" s="161"/>
      <c r="F156" s="162"/>
      <c r="G156" s="311"/>
      <c r="H156" s="312"/>
      <c r="I156" s="163"/>
    </row>
    <row r="157" spans="1:9" ht="12.75" customHeight="1" x14ac:dyDescent="0.25">
      <c r="A157" s="160"/>
      <c r="B157" s="159"/>
      <c r="C157" s="159"/>
      <c r="D157" s="159"/>
      <c r="E157" s="161"/>
      <c r="F157" s="162"/>
      <c r="G157" s="311"/>
      <c r="H157" s="312"/>
      <c r="I157" s="163"/>
    </row>
    <row r="158" spans="1:9" ht="12.75" customHeight="1" x14ac:dyDescent="0.25">
      <c r="A158" s="160"/>
      <c r="B158" s="159"/>
      <c r="C158" s="159"/>
      <c r="D158" s="159"/>
      <c r="E158" s="161"/>
      <c r="F158" s="162"/>
      <c r="G158" s="311"/>
      <c r="H158" s="312"/>
      <c r="I158" s="163"/>
    </row>
    <row r="159" spans="1:9" ht="12.75" customHeight="1" x14ac:dyDescent="0.25">
      <c r="A159" s="160"/>
      <c r="B159" s="159"/>
      <c r="C159" s="159"/>
      <c r="D159" s="159"/>
      <c r="E159" s="161"/>
      <c r="F159" s="162"/>
      <c r="G159" s="311"/>
      <c r="H159" s="312"/>
      <c r="I159" s="163"/>
    </row>
    <row r="160" spans="1:9" ht="12.75" customHeight="1" x14ac:dyDescent="0.25">
      <c r="A160" s="160"/>
      <c r="B160" s="159"/>
      <c r="C160" s="159"/>
      <c r="D160" s="159"/>
      <c r="E160" s="161"/>
      <c r="F160" s="162"/>
      <c r="G160" s="311"/>
      <c r="H160" s="312"/>
      <c r="I160" s="163"/>
    </row>
    <row r="161" spans="1:9" ht="12.75" customHeight="1" x14ac:dyDescent="0.25">
      <c r="A161" s="160"/>
      <c r="B161" s="159"/>
      <c r="C161" s="159"/>
      <c r="D161" s="159"/>
      <c r="E161" s="161"/>
      <c r="F161" s="162"/>
      <c r="G161" s="311"/>
      <c r="H161" s="312"/>
      <c r="I161" s="163"/>
    </row>
    <row r="162" spans="1:9" ht="12.75" customHeight="1" x14ac:dyDescent="0.25">
      <c r="A162" s="160"/>
      <c r="B162" s="159"/>
      <c r="C162" s="159"/>
      <c r="D162" s="159"/>
      <c r="E162" s="161"/>
      <c r="F162" s="162"/>
      <c r="G162" s="311"/>
      <c r="H162" s="312"/>
      <c r="I162" s="163"/>
    </row>
    <row r="163" spans="1:9" ht="12.75" customHeight="1" x14ac:dyDescent="0.25">
      <c r="A163" s="160"/>
      <c r="B163" s="159"/>
      <c r="C163" s="159"/>
      <c r="D163" s="159"/>
      <c r="E163" s="161"/>
      <c r="F163" s="162"/>
      <c r="G163" s="311"/>
      <c r="H163" s="312"/>
      <c r="I163" s="163"/>
    </row>
    <row r="164" spans="1:9" ht="12.75" customHeight="1" x14ac:dyDescent="0.25">
      <c r="A164" s="160"/>
      <c r="B164" s="159"/>
      <c r="C164" s="159"/>
      <c r="D164" s="159"/>
      <c r="E164" s="161"/>
      <c r="F164" s="162"/>
      <c r="G164" s="311"/>
      <c r="H164" s="312"/>
      <c r="I164" s="163"/>
    </row>
    <row r="165" spans="1:9" ht="12.75" customHeight="1" x14ac:dyDescent="0.25">
      <c r="A165" s="160"/>
      <c r="B165" s="159"/>
      <c r="C165" s="159"/>
      <c r="D165" s="159"/>
      <c r="E165" s="161"/>
      <c r="F165" s="162"/>
      <c r="G165" s="311"/>
      <c r="H165" s="312"/>
      <c r="I165" s="163"/>
    </row>
    <row r="166" spans="1:9" ht="12.75" customHeight="1" x14ac:dyDescent="0.25">
      <c r="A166" s="160"/>
      <c r="B166" s="159"/>
      <c r="C166" s="159"/>
      <c r="D166" s="159"/>
      <c r="E166" s="161"/>
      <c r="F166" s="162"/>
      <c r="G166" s="311"/>
      <c r="H166" s="312"/>
      <c r="I166" s="163"/>
    </row>
    <row r="167" spans="1:9" ht="12.75" customHeight="1" x14ac:dyDescent="0.25">
      <c r="A167" s="160"/>
      <c r="B167" s="159"/>
      <c r="C167" s="159"/>
      <c r="D167" s="159"/>
      <c r="E167" s="161"/>
      <c r="F167" s="162"/>
      <c r="G167" s="311"/>
      <c r="H167" s="312"/>
      <c r="I167" s="163"/>
    </row>
    <row r="168" spans="1:9" ht="12.75" customHeight="1" x14ac:dyDescent="0.25">
      <c r="A168" s="160"/>
      <c r="B168" s="159"/>
      <c r="C168" s="159"/>
      <c r="D168" s="159"/>
      <c r="E168" s="161"/>
      <c r="F168" s="162"/>
      <c r="G168" s="311"/>
      <c r="H168" s="312"/>
      <c r="I168" s="163"/>
    </row>
    <row r="169" spans="1:9" ht="12.75" customHeight="1" x14ac:dyDescent="0.25">
      <c r="A169" s="160"/>
      <c r="B169" s="159"/>
      <c r="C169" s="159"/>
      <c r="D169" s="159"/>
      <c r="E169" s="161"/>
      <c r="F169" s="162"/>
      <c r="G169" s="311"/>
      <c r="H169" s="312"/>
      <c r="I169" s="163"/>
    </row>
    <row r="170" spans="1:9" ht="12.75" customHeight="1" x14ac:dyDescent="0.25">
      <c r="A170" s="160"/>
      <c r="B170" s="159"/>
      <c r="C170" s="159"/>
      <c r="D170" s="159"/>
      <c r="E170" s="161"/>
      <c r="F170" s="162"/>
      <c r="G170" s="311"/>
      <c r="H170" s="312"/>
      <c r="I170" s="163"/>
    </row>
    <row r="171" spans="1:9" ht="12.75" customHeight="1" x14ac:dyDescent="0.25">
      <c r="A171" s="160"/>
      <c r="B171" s="159"/>
      <c r="C171" s="159"/>
      <c r="D171" s="159"/>
      <c r="E171" s="161"/>
      <c r="F171" s="162"/>
      <c r="G171" s="311"/>
      <c r="H171" s="312"/>
      <c r="I171" s="163"/>
    </row>
    <row r="172" spans="1:9" ht="12.75" customHeight="1" x14ac:dyDescent="0.25">
      <c r="A172" s="160"/>
      <c r="B172" s="159"/>
      <c r="C172" s="159"/>
      <c r="D172" s="159"/>
      <c r="E172" s="161"/>
      <c r="F172" s="162"/>
      <c r="G172" s="311"/>
      <c r="H172" s="312"/>
      <c r="I172" s="163"/>
    </row>
    <row r="173" spans="1:9" ht="12.75" customHeight="1" x14ac:dyDescent="0.25">
      <c r="A173" s="160"/>
      <c r="B173" s="159"/>
      <c r="C173" s="159"/>
      <c r="D173" s="159"/>
      <c r="E173" s="161"/>
      <c r="F173" s="162"/>
      <c r="G173" s="311"/>
      <c r="H173" s="312"/>
      <c r="I173" s="163"/>
    </row>
    <row r="174" spans="1:9" ht="12.75" customHeight="1" x14ac:dyDescent="0.25">
      <c r="A174" s="160"/>
      <c r="B174" s="159"/>
      <c r="C174" s="159"/>
      <c r="D174" s="159"/>
      <c r="E174" s="161"/>
      <c r="F174" s="162"/>
      <c r="G174" s="311"/>
      <c r="H174" s="312"/>
      <c r="I174" s="163"/>
    </row>
    <row r="175" spans="1:9" ht="12.75" customHeight="1" x14ac:dyDescent="0.25">
      <c r="A175" s="160"/>
      <c r="B175" s="159"/>
      <c r="C175" s="159"/>
      <c r="D175" s="159"/>
      <c r="E175" s="161"/>
      <c r="F175" s="162"/>
      <c r="G175" s="311"/>
      <c r="H175" s="312"/>
      <c r="I175" s="163"/>
    </row>
    <row r="176" spans="1:9" ht="12.75" customHeight="1" x14ac:dyDescent="0.25">
      <c r="A176" s="160"/>
      <c r="B176" s="159"/>
      <c r="C176" s="159"/>
      <c r="D176" s="159"/>
      <c r="E176" s="161"/>
      <c r="F176" s="162"/>
      <c r="G176" s="311"/>
      <c r="H176" s="312"/>
      <c r="I176" s="163"/>
    </row>
    <row r="177" spans="1:9" ht="12.75" customHeight="1" x14ac:dyDescent="0.25">
      <c r="A177" s="160"/>
      <c r="B177" s="159"/>
      <c r="C177" s="159"/>
      <c r="D177" s="159"/>
      <c r="E177" s="161"/>
      <c r="F177" s="162"/>
      <c r="G177" s="311"/>
      <c r="H177" s="312"/>
      <c r="I177" s="163"/>
    </row>
    <row r="178" spans="1:9" ht="12.75" customHeight="1" x14ac:dyDescent="0.25">
      <c r="A178" s="160"/>
      <c r="B178" s="159"/>
      <c r="C178" s="159"/>
      <c r="D178" s="159"/>
      <c r="E178" s="161"/>
      <c r="F178" s="162"/>
      <c r="G178" s="311"/>
      <c r="H178" s="312"/>
      <c r="I178" s="163"/>
    </row>
    <row r="179" spans="1:9" ht="12.75" customHeight="1" x14ac:dyDescent="0.25">
      <c r="A179" s="160"/>
      <c r="B179" s="159"/>
      <c r="C179" s="159"/>
      <c r="D179" s="159"/>
      <c r="E179" s="161"/>
      <c r="F179" s="162"/>
      <c r="G179" s="311"/>
      <c r="H179" s="312"/>
      <c r="I179" s="163"/>
    </row>
    <row r="180" spans="1:9" ht="12.75" customHeight="1" x14ac:dyDescent="0.25">
      <c r="A180" s="160"/>
      <c r="B180" s="159"/>
      <c r="C180" s="159"/>
      <c r="D180" s="159"/>
      <c r="E180" s="161"/>
      <c r="F180" s="162"/>
      <c r="G180" s="311"/>
      <c r="H180" s="312"/>
      <c r="I180" s="163"/>
    </row>
    <row r="181" spans="1:9" ht="12.75" customHeight="1" x14ac:dyDescent="0.25">
      <c r="A181" s="160"/>
      <c r="B181" s="159"/>
      <c r="C181" s="159"/>
      <c r="D181" s="159"/>
      <c r="E181" s="161"/>
      <c r="F181" s="162"/>
      <c r="G181" s="311"/>
      <c r="H181" s="312"/>
      <c r="I181" s="163"/>
    </row>
    <row r="182" spans="1:9" ht="12.75" customHeight="1" x14ac:dyDescent="0.25">
      <c r="A182" s="160"/>
      <c r="B182" s="159"/>
      <c r="C182" s="159"/>
      <c r="D182" s="159"/>
      <c r="E182" s="161"/>
      <c r="F182" s="162"/>
      <c r="G182" s="311"/>
      <c r="H182" s="312"/>
      <c r="I182" s="163"/>
    </row>
    <row r="183" spans="1:9" ht="12.75" customHeight="1" x14ac:dyDescent="0.25">
      <c r="A183" s="160"/>
      <c r="B183" s="159"/>
      <c r="C183" s="159"/>
      <c r="D183" s="159"/>
      <c r="E183" s="161"/>
      <c r="F183" s="162"/>
      <c r="G183" s="311"/>
      <c r="H183" s="312"/>
      <c r="I183" s="163"/>
    </row>
    <row r="184" spans="1:9" ht="12.75" customHeight="1" x14ac:dyDescent="0.25">
      <c r="A184" s="160"/>
      <c r="B184" s="159"/>
      <c r="C184" s="159"/>
      <c r="D184" s="159"/>
      <c r="E184" s="161"/>
      <c r="F184" s="162"/>
      <c r="G184" s="311"/>
      <c r="H184" s="312"/>
      <c r="I184" s="163"/>
    </row>
    <row r="185" spans="1:9" ht="12.75" customHeight="1" x14ac:dyDescent="0.25">
      <c r="A185" s="160"/>
      <c r="B185" s="159"/>
      <c r="C185" s="159"/>
      <c r="D185" s="159"/>
      <c r="E185" s="161"/>
      <c r="F185" s="162"/>
      <c r="G185" s="311"/>
      <c r="H185" s="312"/>
      <c r="I185" s="163"/>
    </row>
    <row r="186" spans="1:9" ht="12.75" customHeight="1" x14ac:dyDescent="0.25">
      <c r="A186" s="160"/>
      <c r="B186" s="159"/>
      <c r="C186" s="159"/>
      <c r="D186" s="159"/>
      <c r="E186" s="161"/>
      <c r="F186" s="162"/>
      <c r="G186" s="311"/>
      <c r="H186" s="312"/>
      <c r="I186" s="163"/>
    </row>
    <row r="187" spans="1:9" ht="12.75" customHeight="1" x14ac:dyDescent="0.25">
      <c r="A187" s="160"/>
      <c r="B187" s="159"/>
      <c r="C187" s="159"/>
      <c r="D187" s="159"/>
      <c r="E187" s="161"/>
      <c r="F187" s="162"/>
      <c r="G187" s="311"/>
      <c r="H187" s="312"/>
      <c r="I187" s="163"/>
    </row>
    <row r="188" spans="1:9" ht="12.75" customHeight="1" x14ac:dyDescent="0.25">
      <c r="A188" s="160"/>
      <c r="B188" s="159"/>
      <c r="C188" s="159"/>
      <c r="D188" s="159"/>
      <c r="E188" s="161"/>
      <c r="F188" s="162"/>
      <c r="G188" s="311"/>
      <c r="H188" s="312"/>
      <c r="I188" s="163"/>
    </row>
    <row r="189" spans="1:9" ht="12.75" customHeight="1" x14ac:dyDescent="0.25">
      <c r="A189" s="160"/>
      <c r="B189" s="159"/>
      <c r="C189" s="159"/>
      <c r="D189" s="159"/>
      <c r="E189" s="161"/>
      <c r="F189" s="162"/>
      <c r="G189" s="311"/>
      <c r="H189" s="312"/>
      <c r="I189" s="163"/>
    </row>
    <row r="190" spans="1:9" ht="12.75" customHeight="1" x14ac:dyDescent="0.25">
      <c r="A190" s="160"/>
      <c r="B190" s="159"/>
      <c r="C190" s="159"/>
      <c r="D190" s="159"/>
      <c r="E190" s="161"/>
      <c r="F190" s="162"/>
      <c r="G190" s="311"/>
      <c r="H190" s="312"/>
      <c r="I190" s="163"/>
    </row>
    <row r="191" spans="1:9" ht="12.75" customHeight="1" x14ac:dyDescent="0.25">
      <c r="A191" s="160"/>
      <c r="B191" s="159"/>
      <c r="C191" s="159"/>
      <c r="D191" s="159"/>
      <c r="E191" s="161"/>
      <c r="F191" s="162"/>
      <c r="G191" s="311"/>
      <c r="H191" s="312"/>
      <c r="I191" s="163"/>
    </row>
    <row r="192" spans="1:9" ht="12.75" customHeight="1" x14ac:dyDescent="0.25">
      <c r="A192" s="160"/>
      <c r="B192" s="159"/>
      <c r="C192" s="159"/>
      <c r="D192" s="159"/>
      <c r="E192" s="161"/>
      <c r="F192" s="162"/>
      <c r="G192" s="311"/>
      <c r="H192" s="312"/>
      <c r="I192" s="163"/>
    </row>
    <row r="193" spans="1:9" ht="12.75" customHeight="1" x14ac:dyDescent="0.25">
      <c r="A193" s="160"/>
      <c r="B193" s="159"/>
      <c r="C193" s="159"/>
      <c r="D193" s="159"/>
      <c r="E193" s="161"/>
      <c r="F193" s="162"/>
      <c r="G193" s="311"/>
      <c r="H193" s="312"/>
      <c r="I193" s="163"/>
    </row>
    <row r="194" spans="1:9" ht="12.75" customHeight="1" x14ac:dyDescent="0.25">
      <c r="A194" s="160"/>
      <c r="B194" s="159"/>
      <c r="C194" s="159"/>
      <c r="D194" s="159"/>
      <c r="E194" s="161"/>
      <c r="F194" s="162"/>
      <c r="G194" s="311"/>
      <c r="H194" s="312"/>
      <c r="I194" s="163"/>
    </row>
    <row r="195" spans="1:9" ht="12.75" customHeight="1" x14ac:dyDescent="0.25">
      <c r="A195" s="160"/>
      <c r="B195" s="159"/>
      <c r="C195" s="159"/>
      <c r="D195" s="159"/>
      <c r="E195" s="161"/>
      <c r="F195" s="162"/>
      <c r="G195" s="311"/>
      <c r="H195" s="312"/>
      <c r="I195" s="163"/>
    </row>
    <row r="196" spans="1:9" ht="12.75" customHeight="1" x14ac:dyDescent="0.25">
      <c r="A196" s="160"/>
      <c r="B196" s="159"/>
      <c r="C196" s="159"/>
      <c r="D196" s="159"/>
      <c r="E196" s="161"/>
      <c r="F196" s="162"/>
      <c r="G196" s="311"/>
      <c r="H196" s="312"/>
      <c r="I196" s="163"/>
    </row>
    <row r="197" spans="1:9" ht="12.75" customHeight="1" x14ac:dyDescent="0.25">
      <c r="A197" s="160"/>
      <c r="B197" s="159"/>
      <c r="C197" s="159"/>
      <c r="D197" s="159"/>
      <c r="E197" s="161"/>
      <c r="F197" s="162"/>
      <c r="G197" s="311"/>
      <c r="H197" s="312"/>
      <c r="I197" s="163"/>
    </row>
    <row r="198" spans="1:9" ht="12.75" customHeight="1" x14ac:dyDescent="0.25">
      <c r="A198" s="160"/>
      <c r="B198" s="159"/>
      <c r="C198" s="159"/>
      <c r="D198" s="159"/>
      <c r="E198" s="161"/>
      <c r="F198" s="162"/>
      <c r="G198" s="311"/>
      <c r="H198" s="312"/>
      <c r="I198" s="163"/>
    </row>
    <row r="199" spans="1:9" ht="12.75" customHeight="1" x14ac:dyDescent="0.25">
      <c r="A199" s="160"/>
      <c r="B199" s="159"/>
      <c r="C199" s="159"/>
      <c r="D199" s="159"/>
      <c r="E199" s="161"/>
      <c r="F199" s="162"/>
      <c r="G199" s="311"/>
      <c r="H199" s="312"/>
      <c r="I199" s="163"/>
    </row>
    <row r="200" spans="1:9" ht="12.75" customHeight="1" x14ac:dyDescent="0.25">
      <c r="A200" s="160"/>
      <c r="B200" s="159"/>
      <c r="C200" s="159"/>
      <c r="D200" s="159"/>
      <c r="E200" s="161"/>
      <c r="F200" s="162"/>
      <c r="G200" s="311"/>
      <c r="H200" s="312"/>
      <c r="I200" s="163"/>
    </row>
    <row r="201" spans="1:9" ht="12.75" customHeight="1" x14ac:dyDescent="0.25">
      <c r="A201" s="160"/>
      <c r="B201" s="159"/>
      <c r="C201" s="159"/>
      <c r="D201" s="159"/>
      <c r="E201" s="161"/>
      <c r="F201" s="162"/>
      <c r="G201" s="311"/>
      <c r="H201" s="312"/>
      <c r="I201" s="163"/>
    </row>
    <row r="202" spans="1:9" ht="12.75" customHeight="1" x14ac:dyDescent="0.25">
      <c r="A202" s="160"/>
      <c r="B202" s="159"/>
      <c r="C202" s="159"/>
      <c r="D202" s="159"/>
      <c r="E202" s="161"/>
      <c r="F202" s="162"/>
      <c r="G202" s="311"/>
      <c r="H202" s="312"/>
      <c r="I202" s="163"/>
    </row>
    <row r="203" spans="1:9" ht="12.75" customHeight="1" x14ac:dyDescent="0.25">
      <c r="A203" s="160"/>
      <c r="B203" s="159"/>
      <c r="C203" s="159"/>
      <c r="D203" s="159"/>
      <c r="E203" s="161"/>
      <c r="F203" s="162"/>
      <c r="G203" s="311"/>
      <c r="H203" s="312"/>
      <c r="I203" s="163"/>
    </row>
    <row r="204" spans="1:9" ht="12.75" customHeight="1" x14ac:dyDescent="0.25">
      <c r="A204" s="160"/>
      <c r="B204" s="159"/>
      <c r="C204" s="159"/>
      <c r="D204" s="159"/>
      <c r="E204" s="161"/>
      <c r="F204" s="162"/>
      <c r="G204" s="311"/>
      <c r="H204" s="312"/>
      <c r="I204" s="163"/>
    </row>
    <row r="205" spans="1:9" ht="12.75" customHeight="1" x14ac:dyDescent="0.25">
      <c r="A205" s="160"/>
      <c r="B205" s="159"/>
      <c r="C205" s="159"/>
      <c r="D205" s="159"/>
      <c r="E205" s="161"/>
      <c r="F205" s="162"/>
      <c r="G205" s="311"/>
      <c r="H205" s="312"/>
      <c r="I205" s="163"/>
    </row>
    <row r="206" spans="1:9" ht="12.75" customHeight="1" x14ac:dyDescent="0.25">
      <c r="A206" s="160"/>
      <c r="B206" s="159"/>
      <c r="C206" s="159"/>
      <c r="D206" s="159"/>
      <c r="E206" s="161"/>
      <c r="F206" s="162"/>
      <c r="G206" s="311"/>
      <c r="H206" s="312"/>
      <c r="I206" s="163"/>
    </row>
    <row r="207" spans="1:9" ht="12.75" customHeight="1" x14ac:dyDescent="0.25">
      <c r="A207" s="160"/>
      <c r="B207" s="159"/>
      <c r="C207" s="159"/>
      <c r="D207" s="159"/>
      <c r="E207" s="161"/>
      <c r="F207" s="162"/>
      <c r="G207" s="311"/>
      <c r="H207" s="312"/>
      <c r="I207" s="163"/>
    </row>
    <row r="208" spans="1:9" ht="12.75" customHeight="1" x14ac:dyDescent="0.25">
      <c r="A208" s="160"/>
      <c r="B208" s="159"/>
      <c r="C208" s="159"/>
      <c r="D208" s="159"/>
      <c r="E208" s="161"/>
      <c r="F208" s="162"/>
      <c r="G208" s="311"/>
      <c r="H208" s="312"/>
      <c r="I208" s="163"/>
    </row>
    <row r="209" spans="1:9" ht="12.75" customHeight="1" x14ac:dyDescent="0.25">
      <c r="A209" s="160"/>
      <c r="B209" s="159"/>
      <c r="C209" s="159"/>
      <c r="D209" s="159"/>
      <c r="E209" s="161"/>
      <c r="F209" s="162"/>
      <c r="G209" s="311"/>
      <c r="H209" s="312"/>
      <c r="I209" s="163"/>
    </row>
    <row r="210" spans="1:9" ht="12.75" customHeight="1" x14ac:dyDescent="0.25">
      <c r="A210" s="160"/>
      <c r="B210" s="159"/>
      <c r="C210" s="159"/>
      <c r="D210" s="159"/>
      <c r="E210" s="161"/>
      <c r="F210" s="162"/>
      <c r="G210" s="311"/>
      <c r="H210" s="312"/>
      <c r="I210" s="163"/>
    </row>
    <row r="211" spans="1:9" ht="12.75" customHeight="1" x14ac:dyDescent="0.25">
      <c r="A211" s="160"/>
      <c r="B211" s="159"/>
      <c r="C211" s="159"/>
      <c r="D211" s="159"/>
      <c r="E211" s="161"/>
      <c r="F211" s="162"/>
      <c r="G211" s="311"/>
      <c r="H211" s="312"/>
      <c r="I211" s="163"/>
    </row>
    <row r="212" spans="1:9" ht="12.75" customHeight="1" x14ac:dyDescent="0.25">
      <c r="A212" s="160"/>
      <c r="B212" s="159"/>
      <c r="C212" s="159"/>
      <c r="D212" s="159"/>
      <c r="E212" s="161"/>
      <c r="F212" s="162"/>
      <c r="G212" s="311"/>
      <c r="H212" s="312"/>
      <c r="I212" s="163"/>
    </row>
    <row r="213" spans="1:9" ht="12.75" customHeight="1" x14ac:dyDescent="0.25">
      <c r="A213" s="160"/>
      <c r="B213" s="159"/>
      <c r="C213" s="159"/>
      <c r="D213" s="159"/>
      <c r="E213" s="161"/>
      <c r="F213" s="162"/>
      <c r="G213" s="311"/>
      <c r="H213" s="312"/>
      <c r="I213" s="163"/>
    </row>
    <row r="214" spans="1:9" ht="12.75" customHeight="1" x14ac:dyDescent="0.25">
      <c r="A214" s="160"/>
      <c r="B214" s="159"/>
      <c r="C214" s="159"/>
      <c r="D214" s="159"/>
      <c r="E214" s="161"/>
      <c r="F214" s="162"/>
      <c r="G214" s="311"/>
      <c r="H214" s="312"/>
      <c r="I214" s="163"/>
    </row>
    <row r="215" spans="1:9" ht="12.75" customHeight="1" x14ac:dyDescent="0.25">
      <c r="A215" s="160"/>
      <c r="B215" s="159"/>
      <c r="C215" s="159"/>
      <c r="D215" s="159"/>
      <c r="E215" s="161"/>
      <c r="F215" s="162"/>
      <c r="G215" s="311"/>
      <c r="H215" s="312"/>
      <c r="I215" s="163"/>
    </row>
    <row r="216" spans="1:9" ht="12.75" customHeight="1" x14ac:dyDescent="0.25">
      <c r="A216" s="160"/>
      <c r="B216" s="159"/>
      <c r="C216" s="159"/>
      <c r="D216" s="159"/>
      <c r="E216" s="161"/>
      <c r="F216" s="162"/>
      <c r="G216" s="311"/>
      <c r="H216" s="312"/>
      <c r="I216" s="163"/>
    </row>
    <row r="217" spans="1:9" ht="12.75" customHeight="1" x14ac:dyDescent="0.25">
      <c r="A217" s="160"/>
      <c r="B217" s="159"/>
      <c r="C217" s="159"/>
      <c r="D217" s="159"/>
      <c r="E217" s="161"/>
      <c r="F217" s="162"/>
      <c r="G217" s="311"/>
      <c r="H217" s="312"/>
      <c r="I217" s="163"/>
    </row>
    <row r="218" spans="1:9" ht="12.75" customHeight="1" x14ac:dyDescent="0.25">
      <c r="A218" s="160"/>
      <c r="B218" s="159"/>
      <c r="C218" s="159"/>
      <c r="D218" s="159"/>
      <c r="E218" s="161"/>
      <c r="F218" s="162"/>
      <c r="G218" s="311"/>
      <c r="H218" s="312"/>
      <c r="I218" s="163"/>
    </row>
    <row r="219" spans="1:9" ht="12.75" customHeight="1" x14ac:dyDescent="0.25">
      <c r="A219" s="160"/>
      <c r="B219" s="159"/>
      <c r="C219" s="159"/>
      <c r="D219" s="159"/>
      <c r="E219" s="161"/>
      <c r="F219" s="162"/>
      <c r="G219" s="311"/>
      <c r="H219" s="312"/>
      <c r="I219" s="163"/>
    </row>
    <row r="220" spans="1:9" ht="12.75" customHeight="1" x14ac:dyDescent="0.25">
      <c r="A220" s="160"/>
      <c r="B220" s="159"/>
      <c r="C220" s="159"/>
      <c r="D220" s="159"/>
      <c r="E220" s="161"/>
      <c r="F220" s="162"/>
      <c r="G220" s="311"/>
      <c r="H220" s="312"/>
      <c r="I220" s="163"/>
    </row>
    <row r="221" spans="1:9" ht="12.75" customHeight="1" x14ac:dyDescent="0.25">
      <c r="A221" s="160"/>
      <c r="B221" s="159"/>
      <c r="C221" s="159"/>
      <c r="D221" s="159"/>
      <c r="E221" s="161"/>
      <c r="F221" s="162"/>
      <c r="G221" s="311"/>
      <c r="H221" s="312"/>
      <c r="I221" s="163"/>
    </row>
    <row r="222" spans="1:9" ht="12.75" customHeight="1" x14ac:dyDescent="0.25">
      <c r="A222" s="160"/>
      <c r="B222" s="159"/>
      <c r="C222" s="159"/>
      <c r="D222" s="159"/>
      <c r="E222" s="161"/>
      <c r="F222" s="162"/>
      <c r="G222" s="311"/>
      <c r="H222" s="312"/>
      <c r="I222" s="163"/>
    </row>
    <row r="223" spans="1:9" ht="12.75" customHeight="1" x14ac:dyDescent="0.25">
      <c r="A223" s="160"/>
      <c r="B223" s="159"/>
      <c r="C223" s="159"/>
      <c r="D223" s="159"/>
      <c r="E223" s="161"/>
      <c r="F223" s="162"/>
      <c r="G223" s="311"/>
      <c r="H223" s="312"/>
      <c r="I223" s="163"/>
    </row>
    <row r="224" spans="1:9" ht="12.75" customHeight="1" x14ac:dyDescent="0.25">
      <c r="A224" s="160"/>
      <c r="B224" s="159"/>
      <c r="C224" s="159"/>
      <c r="D224" s="159"/>
      <c r="E224" s="161"/>
      <c r="F224" s="162"/>
      <c r="G224" s="311"/>
      <c r="H224" s="312"/>
      <c r="I224" s="163"/>
    </row>
    <row r="225" spans="1:9" ht="12.75" customHeight="1" x14ac:dyDescent="0.25">
      <c r="A225" s="160"/>
      <c r="B225" s="159"/>
      <c r="C225" s="159"/>
      <c r="D225" s="159"/>
      <c r="E225" s="161"/>
      <c r="F225" s="162"/>
      <c r="G225" s="311"/>
      <c r="H225" s="312"/>
      <c r="I225" s="163"/>
    </row>
    <row r="226" spans="1:9" ht="12.75" customHeight="1" x14ac:dyDescent="0.25">
      <c r="A226" s="160"/>
      <c r="B226" s="159"/>
      <c r="C226" s="159"/>
      <c r="D226" s="159"/>
      <c r="E226" s="161"/>
      <c r="F226" s="162"/>
      <c r="G226" s="311"/>
      <c r="H226" s="312"/>
      <c r="I226" s="163"/>
    </row>
    <row r="227" spans="1:9" ht="12.75" customHeight="1" x14ac:dyDescent="0.25">
      <c r="A227" s="160"/>
      <c r="B227" s="159"/>
      <c r="C227" s="159"/>
      <c r="D227" s="159"/>
      <c r="E227" s="161"/>
      <c r="F227" s="162"/>
      <c r="G227" s="311"/>
      <c r="H227" s="312"/>
      <c r="I227" s="163"/>
    </row>
    <row r="228" spans="1:9" ht="12.75" customHeight="1" x14ac:dyDescent="0.25">
      <c r="A228" s="160"/>
      <c r="B228" s="159"/>
      <c r="C228" s="159"/>
      <c r="D228" s="159"/>
      <c r="E228" s="161"/>
      <c r="F228" s="162"/>
      <c r="G228" s="311"/>
      <c r="H228" s="312"/>
      <c r="I228" s="163"/>
    </row>
    <row r="229" spans="1:9" ht="12.75" customHeight="1" x14ac:dyDescent="0.25">
      <c r="A229" s="160"/>
      <c r="B229" s="159"/>
      <c r="C229" s="159"/>
      <c r="D229" s="159"/>
      <c r="E229" s="161"/>
      <c r="F229" s="162"/>
      <c r="G229" s="311"/>
      <c r="H229" s="312"/>
      <c r="I229" s="163"/>
    </row>
    <row r="230" spans="1:9" ht="12.75" customHeight="1" x14ac:dyDescent="0.25">
      <c r="A230" s="160"/>
      <c r="B230" s="159"/>
      <c r="C230" s="159"/>
      <c r="D230" s="159"/>
      <c r="E230" s="161"/>
      <c r="F230" s="162"/>
      <c r="G230" s="311"/>
      <c r="H230" s="312"/>
      <c r="I230" s="163"/>
    </row>
    <row r="231" spans="1:9" ht="12.75" customHeight="1" x14ac:dyDescent="0.25">
      <c r="A231" s="160"/>
      <c r="B231" s="159"/>
      <c r="C231" s="159"/>
      <c r="D231" s="159"/>
      <c r="E231" s="161"/>
      <c r="F231" s="162"/>
      <c r="G231" s="311"/>
      <c r="H231" s="312"/>
      <c r="I231" s="163"/>
    </row>
    <row r="232" spans="1:9" ht="12.75" customHeight="1" x14ac:dyDescent="0.25">
      <c r="A232" s="160"/>
      <c r="B232" s="159"/>
      <c r="C232" s="159"/>
      <c r="D232" s="159"/>
      <c r="E232" s="161"/>
      <c r="F232" s="162"/>
      <c r="G232" s="311"/>
      <c r="H232" s="312"/>
      <c r="I232" s="163"/>
    </row>
    <row r="233" spans="1:9" ht="12.75" customHeight="1" x14ac:dyDescent="0.25">
      <c r="A233" s="160"/>
      <c r="B233" s="159"/>
      <c r="C233" s="159"/>
      <c r="D233" s="159"/>
      <c r="E233" s="161"/>
      <c r="F233" s="162"/>
      <c r="G233" s="311"/>
      <c r="H233" s="312"/>
      <c r="I233" s="163"/>
    </row>
    <row r="234" spans="1:9" ht="12.75" customHeight="1" x14ac:dyDescent="0.25">
      <c r="A234" s="160"/>
      <c r="B234" s="159"/>
      <c r="C234" s="159"/>
      <c r="D234" s="159"/>
      <c r="E234" s="161"/>
      <c r="F234" s="162"/>
      <c r="G234" s="311"/>
      <c r="H234" s="312"/>
      <c r="I234" s="163"/>
    </row>
    <row r="235" spans="1:9" ht="12.75" customHeight="1" x14ac:dyDescent="0.25">
      <c r="A235" s="160"/>
      <c r="B235" s="159"/>
      <c r="C235" s="159"/>
      <c r="D235" s="159"/>
      <c r="E235" s="161"/>
      <c r="F235" s="162"/>
      <c r="G235" s="311"/>
      <c r="H235" s="312"/>
      <c r="I235" s="163"/>
    </row>
    <row r="236" spans="1:9" ht="12.75" customHeight="1" x14ac:dyDescent="0.25">
      <c r="A236" s="160"/>
      <c r="B236" s="159"/>
      <c r="C236" s="159"/>
      <c r="D236" s="159"/>
      <c r="E236" s="161"/>
      <c r="F236" s="162"/>
      <c r="G236" s="311"/>
      <c r="H236" s="312"/>
      <c r="I236" s="163"/>
    </row>
    <row r="237" spans="1:9" ht="12.75" customHeight="1" x14ac:dyDescent="0.25">
      <c r="A237" s="160"/>
      <c r="B237" s="159"/>
      <c r="C237" s="159"/>
      <c r="D237" s="159"/>
      <c r="E237" s="161"/>
      <c r="F237" s="162"/>
      <c r="G237" s="311"/>
      <c r="H237" s="312"/>
      <c r="I237" s="163"/>
    </row>
    <row r="238" spans="1:9" ht="12.75" customHeight="1" x14ac:dyDescent="0.25">
      <c r="A238" s="160"/>
      <c r="B238" s="159"/>
      <c r="C238" s="159"/>
      <c r="D238" s="159"/>
      <c r="E238" s="161"/>
      <c r="F238" s="162"/>
      <c r="G238" s="311"/>
      <c r="H238" s="312"/>
      <c r="I238" s="163"/>
    </row>
    <row r="239" spans="1:9" ht="12.75" customHeight="1" x14ac:dyDescent="0.25">
      <c r="A239" s="160"/>
      <c r="B239" s="159"/>
      <c r="C239" s="159"/>
      <c r="D239" s="159"/>
      <c r="E239" s="161"/>
      <c r="F239" s="162"/>
      <c r="G239" s="311"/>
      <c r="H239" s="312"/>
      <c r="I239" s="163"/>
    </row>
    <row r="240" spans="1:9" ht="12.75" customHeight="1" x14ac:dyDescent="0.25">
      <c r="A240" s="160"/>
      <c r="B240" s="159"/>
      <c r="C240" s="159"/>
      <c r="D240" s="159"/>
      <c r="E240" s="161"/>
      <c r="F240" s="162"/>
      <c r="G240" s="311"/>
      <c r="H240" s="312"/>
      <c r="I240" s="163"/>
    </row>
    <row r="241" spans="1:9" ht="12.75" customHeight="1" x14ac:dyDescent="0.25">
      <c r="A241" s="160"/>
      <c r="B241" s="159"/>
      <c r="C241" s="159"/>
      <c r="D241" s="159"/>
      <c r="E241" s="161"/>
      <c r="F241" s="162"/>
      <c r="G241" s="311"/>
      <c r="H241" s="312"/>
      <c r="I241" s="163"/>
    </row>
    <row r="242" spans="1:9" ht="12.75" customHeight="1" x14ac:dyDescent="0.25">
      <c r="A242" s="160"/>
      <c r="B242" s="159"/>
      <c r="C242" s="159"/>
      <c r="D242" s="159"/>
      <c r="E242" s="161"/>
      <c r="F242" s="162"/>
      <c r="G242" s="311"/>
      <c r="H242" s="312"/>
      <c r="I242" s="163"/>
    </row>
    <row r="243" spans="1:9" ht="12.75" customHeight="1" x14ac:dyDescent="0.25">
      <c r="A243" s="160"/>
      <c r="B243" s="159"/>
      <c r="C243" s="159"/>
      <c r="D243" s="159"/>
      <c r="E243" s="161"/>
      <c r="F243" s="162"/>
      <c r="G243" s="311"/>
      <c r="H243" s="312"/>
      <c r="I243" s="163"/>
    </row>
    <row r="244" spans="1:9" ht="12.75" customHeight="1" x14ac:dyDescent="0.25">
      <c r="A244" s="160"/>
      <c r="B244" s="159"/>
      <c r="C244" s="159"/>
      <c r="D244" s="159"/>
      <c r="E244" s="161"/>
      <c r="F244" s="162"/>
      <c r="G244" s="311"/>
      <c r="H244" s="312"/>
      <c r="I244" s="163"/>
    </row>
    <row r="245" spans="1:9" ht="12.75" customHeight="1" x14ac:dyDescent="0.25">
      <c r="A245" s="160"/>
      <c r="B245" s="159"/>
      <c r="C245" s="159"/>
      <c r="D245" s="159"/>
      <c r="E245" s="161"/>
      <c r="F245" s="162"/>
      <c r="G245" s="311"/>
      <c r="H245" s="312"/>
      <c r="I245" s="163"/>
    </row>
    <row r="246" spans="1:9" ht="12.75" customHeight="1" x14ac:dyDescent="0.25">
      <c r="A246" s="160"/>
      <c r="B246" s="159"/>
      <c r="C246" s="159"/>
      <c r="D246" s="159"/>
      <c r="E246" s="161"/>
      <c r="F246" s="162"/>
      <c r="G246" s="311"/>
      <c r="H246" s="312"/>
      <c r="I246" s="163"/>
    </row>
    <row r="247" spans="1:9" ht="12.75" customHeight="1" x14ac:dyDescent="0.25">
      <c r="A247" s="160"/>
      <c r="B247" s="159"/>
      <c r="C247" s="159"/>
      <c r="D247" s="159"/>
      <c r="E247" s="161"/>
      <c r="F247" s="162"/>
      <c r="G247" s="311"/>
      <c r="H247" s="312"/>
      <c r="I247" s="163"/>
    </row>
    <row r="248" spans="1:9" ht="12.75" customHeight="1" x14ac:dyDescent="0.25">
      <c r="A248" s="160"/>
      <c r="B248" s="159"/>
      <c r="C248" s="159"/>
      <c r="D248" s="159"/>
      <c r="E248" s="161"/>
      <c r="F248" s="162"/>
      <c r="G248" s="311"/>
      <c r="H248" s="312"/>
      <c r="I248" s="163"/>
    </row>
    <row r="249" spans="1:9" ht="12.75" customHeight="1" x14ac:dyDescent="0.25">
      <c r="A249" s="160"/>
      <c r="B249" s="159"/>
      <c r="C249" s="159"/>
      <c r="D249" s="159"/>
      <c r="E249" s="161"/>
      <c r="F249" s="162"/>
      <c r="G249" s="311"/>
      <c r="H249" s="312"/>
      <c r="I249" s="163"/>
    </row>
    <row r="250" spans="1:9" ht="12.75" customHeight="1" x14ac:dyDescent="0.25">
      <c r="A250" s="160"/>
      <c r="B250" s="159"/>
      <c r="C250" s="159"/>
      <c r="D250" s="159"/>
      <c r="E250" s="161"/>
      <c r="F250" s="162"/>
      <c r="G250" s="311"/>
      <c r="H250" s="312"/>
      <c r="I250" s="163"/>
    </row>
    <row r="251" spans="1:9" ht="12.75" customHeight="1" x14ac:dyDescent="0.25">
      <c r="A251" s="160"/>
      <c r="B251" s="159"/>
      <c r="C251" s="159"/>
      <c r="D251" s="159"/>
      <c r="E251" s="161"/>
      <c r="F251" s="162"/>
      <c r="G251" s="311"/>
      <c r="H251" s="312"/>
      <c r="I251" s="163"/>
    </row>
    <row r="252" spans="1:9" ht="12.75" customHeight="1" x14ac:dyDescent="0.25">
      <c r="A252" s="160"/>
      <c r="B252" s="159"/>
      <c r="C252" s="159"/>
      <c r="D252" s="159"/>
      <c r="E252" s="161"/>
      <c r="F252" s="162"/>
      <c r="G252" s="311"/>
      <c r="H252" s="312"/>
      <c r="I252" s="163"/>
    </row>
    <row r="253" spans="1:9" ht="12.75" customHeight="1" x14ac:dyDescent="0.25">
      <c r="A253" s="160"/>
      <c r="B253" s="159"/>
      <c r="C253" s="159"/>
      <c r="D253" s="159"/>
      <c r="E253" s="161"/>
      <c r="F253" s="162"/>
      <c r="G253" s="311"/>
      <c r="H253" s="312"/>
      <c r="I253" s="163"/>
    </row>
    <row r="254" spans="1:9" ht="12.75" customHeight="1" x14ac:dyDescent="0.25">
      <c r="A254" s="160"/>
      <c r="B254" s="159"/>
      <c r="C254" s="159"/>
      <c r="D254" s="159"/>
      <c r="E254" s="161"/>
      <c r="F254" s="162"/>
      <c r="G254" s="311"/>
      <c r="H254" s="312"/>
      <c r="I254" s="163"/>
    </row>
    <row r="255" spans="1:9" ht="12.75" customHeight="1" x14ac:dyDescent="0.25">
      <c r="A255" s="160"/>
      <c r="B255" s="159"/>
      <c r="C255" s="159"/>
      <c r="D255" s="159"/>
      <c r="E255" s="161"/>
      <c r="F255" s="162"/>
      <c r="G255" s="311"/>
      <c r="H255" s="312"/>
      <c r="I255" s="163"/>
    </row>
    <row r="256" spans="1:9" ht="12.75" customHeight="1" x14ac:dyDescent="0.25">
      <c r="A256" s="160"/>
      <c r="B256" s="159"/>
      <c r="C256" s="159"/>
      <c r="D256" s="159"/>
      <c r="E256" s="161"/>
      <c r="F256" s="162"/>
      <c r="G256" s="311"/>
      <c r="H256" s="312"/>
      <c r="I256" s="163"/>
    </row>
    <row r="257" spans="1:9" ht="12.75" customHeight="1" x14ac:dyDescent="0.25">
      <c r="A257" s="160"/>
      <c r="B257" s="159"/>
      <c r="C257" s="159"/>
      <c r="D257" s="159"/>
      <c r="E257" s="161"/>
      <c r="F257" s="162"/>
      <c r="G257" s="311"/>
      <c r="H257" s="312"/>
      <c r="I257" s="163"/>
    </row>
    <row r="258" spans="1:9" ht="12.75" customHeight="1" x14ac:dyDescent="0.25">
      <c r="A258" s="160"/>
      <c r="B258" s="159"/>
      <c r="C258" s="159"/>
      <c r="D258" s="159"/>
      <c r="E258" s="161"/>
      <c r="F258" s="162"/>
      <c r="G258" s="311"/>
      <c r="H258" s="312"/>
      <c r="I258" s="163"/>
    </row>
    <row r="259" spans="1:9" ht="12.75" customHeight="1" x14ac:dyDescent="0.25">
      <c r="A259" s="160"/>
      <c r="B259" s="159"/>
      <c r="C259" s="159"/>
      <c r="D259" s="159"/>
      <c r="E259" s="161"/>
      <c r="F259" s="162"/>
      <c r="G259" s="311"/>
      <c r="H259" s="312"/>
      <c r="I259" s="163"/>
    </row>
    <row r="260" spans="1:9" ht="12.75" customHeight="1" x14ac:dyDescent="0.25">
      <c r="A260" s="160"/>
      <c r="B260" s="159"/>
      <c r="C260" s="159"/>
      <c r="D260" s="159"/>
      <c r="E260" s="161"/>
      <c r="F260" s="162"/>
      <c r="G260" s="311"/>
      <c r="H260" s="312"/>
      <c r="I260" s="163"/>
    </row>
    <row r="261" spans="1:9" ht="12.75" customHeight="1" x14ac:dyDescent="0.25">
      <c r="A261" s="160"/>
      <c r="B261" s="159"/>
      <c r="C261" s="159"/>
      <c r="D261" s="159"/>
      <c r="E261" s="161"/>
      <c r="F261" s="162"/>
      <c r="G261" s="311"/>
      <c r="H261" s="312"/>
      <c r="I261" s="163"/>
    </row>
    <row r="262" spans="1:9" ht="12.75" customHeight="1" x14ac:dyDescent="0.25">
      <c r="A262" s="160"/>
      <c r="B262" s="159"/>
      <c r="C262" s="159"/>
      <c r="D262" s="159"/>
      <c r="E262" s="161"/>
      <c r="F262" s="162"/>
      <c r="G262" s="311"/>
      <c r="H262" s="312"/>
      <c r="I262" s="163"/>
    </row>
    <row r="263" spans="1:9" ht="12.75" customHeight="1" x14ac:dyDescent="0.25">
      <c r="A263" s="160"/>
      <c r="B263" s="159"/>
      <c r="C263" s="159"/>
      <c r="D263" s="159"/>
      <c r="E263" s="161"/>
      <c r="F263" s="162"/>
      <c r="G263" s="311"/>
      <c r="H263" s="312"/>
      <c r="I263" s="163"/>
    </row>
    <row r="264" spans="1:9" ht="12.75" customHeight="1" x14ac:dyDescent="0.25">
      <c r="A264" s="160"/>
      <c r="B264" s="159"/>
      <c r="C264" s="159"/>
      <c r="D264" s="159"/>
      <c r="E264" s="161"/>
      <c r="F264" s="162"/>
      <c r="G264" s="311"/>
      <c r="H264" s="312"/>
      <c r="I264" s="163"/>
    </row>
    <row r="265" spans="1:9" ht="12.75" customHeight="1" x14ac:dyDescent="0.25">
      <c r="A265" s="160"/>
      <c r="B265" s="159"/>
      <c r="C265" s="159"/>
      <c r="D265" s="159"/>
      <c r="E265" s="161"/>
      <c r="F265" s="162"/>
      <c r="G265" s="311"/>
      <c r="H265" s="312"/>
      <c r="I265" s="163"/>
    </row>
    <row r="266" spans="1:9" ht="12.75" customHeight="1" x14ac:dyDescent="0.25">
      <c r="A266" s="160"/>
      <c r="B266" s="159"/>
      <c r="C266" s="159"/>
      <c r="D266" s="159"/>
      <c r="E266" s="161"/>
      <c r="F266" s="162"/>
      <c r="G266" s="311"/>
      <c r="H266" s="312"/>
      <c r="I266" s="163"/>
    </row>
    <row r="267" spans="1:9" ht="12.75" customHeight="1" x14ac:dyDescent="0.25">
      <c r="A267" s="160"/>
      <c r="B267" s="159"/>
      <c r="C267" s="159"/>
      <c r="D267" s="159"/>
      <c r="E267" s="161"/>
      <c r="F267" s="162"/>
      <c r="G267" s="311"/>
      <c r="H267" s="312"/>
      <c r="I267" s="163"/>
    </row>
    <row r="268" spans="1:9" ht="12.75" customHeight="1" x14ac:dyDescent="0.25">
      <c r="A268" s="160"/>
      <c r="B268" s="159"/>
      <c r="C268" s="159"/>
      <c r="D268" s="159"/>
      <c r="E268" s="161"/>
      <c r="F268" s="162"/>
      <c r="G268" s="311"/>
      <c r="H268" s="312"/>
      <c r="I268" s="163"/>
    </row>
    <row r="269" spans="1:9" ht="12.75" customHeight="1" x14ac:dyDescent="0.25">
      <c r="A269" s="160"/>
      <c r="B269" s="159"/>
      <c r="C269" s="159"/>
      <c r="D269" s="159"/>
      <c r="E269" s="161"/>
      <c r="F269" s="162"/>
      <c r="G269" s="311"/>
      <c r="H269" s="312"/>
      <c r="I269" s="163"/>
    </row>
    <row r="270" spans="1:9" ht="12.75" customHeight="1" x14ac:dyDescent="0.25">
      <c r="A270" s="160"/>
      <c r="B270" s="159"/>
      <c r="C270" s="159"/>
      <c r="D270" s="159"/>
      <c r="E270" s="161"/>
      <c r="F270" s="162"/>
      <c r="G270" s="311"/>
      <c r="H270" s="312"/>
      <c r="I270" s="163"/>
    </row>
    <row r="271" spans="1:9" ht="12.75" customHeight="1" x14ac:dyDescent="0.25">
      <c r="A271" s="160"/>
      <c r="B271" s="159"/>
      <c r="C271" s="159"/>
      <c r="D271" s="159"/>
      <c r="E271" s="161"/>
      <c r="F271" s="162"/>
      <c r="G271" s="311"/>
      <c r="H271" s="312"/>
      <c r="I271" s="163"/>
    </row>
    <row r="272" spans="1:9" ht="12.75" customHeight="1" x14ac:dyDescent="0.25">
      <c r="A272" s="160"/>
      <c r="B272" s="159"/>
      <c r="C272" s="159"/>
      <c r="D272" s="159"/>
      <c r="E272" s="161"/>
      <c r="F272" s="162"/>
      <c r="G272" s="311"/>
      <c r="H272" s="312"/>
      <c r="I272" s="163"/>
    </row>
    <row r="273" spans="1:9" ht="12.75" customHeight="1" x14ac:dyDescent="0.25">
      <c r="A273" s="160"/>
      <c r="B273" s="159"/>
      <c r="C273" s="159"/>
      <c r="D273" s="159"/>
      <c r="E273" s="161"/>
      <c r="F273" s="162"/>
      <c r="G273" s="311"/>
      <c r="H273" s="312"/>
      <c r="I273" s="163"/>
    </row>
    <row r="274" spans="1:9" ht="12.75" customHeight="1" x14ac:dyDescent="0.25">
      <c r="A274" s="160"/>
      <c r="B274" s="159"/>
      <c r="C274" s="159"/>
      <c r="D274" s="159"/>
      <c r="E274" s="161"/>
      <c r="F274" s="162"/>
      <c r="G274" s="311"/>
      <c r="H274" s="312"/>
      <c r="I274" s="163"/>
    </row>
    <row r="275" spans="1:9" ht="12.75" customHeight="1" x14ac:dyDescent="0.25">
      <c r="A275" s="160"/>
      <c r="B275" s="159"/>
      <c r="C275" s="159"/>
      <c r="D275" s="159"/>
      <c r="E275" s="161"/>
      <c r="F275" s="162"/>
      <c r="G275" s="311"/>
      <c r="H275" s="312"/>
      <c r="I275" s="163"/>
    </row>
    <row r="276" spans="1:9" ht="12.75" customHeight="1" x14ac:dyDescent="0.25">
      <c r="A276" s="160"/>
      <c r="B276" s="159"/>
      <c r="C276" s="159"/>
      <c r="D276" s="159"/>
      <c r="E276" s="161"/>
      <c r="F276" s="162"/>
      <c r="G276" s="311"/>
      <c r="H276" s="312"/>
      <c r="I276" s="163"/>
    </row>
    <row r="277" spans="1:9" ht="12.75" customHeight="1" x14ac:dyDescent="0.25">
      <c r="A277" s="160"/>
      <c r="B277" s="159"/>
      <c r="C277" s="159"/>
      <c r="D277" s="159"/>
      <c r="E277" s="161"/>
      <c r="F277" s="162"/>
      <c r="G277" s="311"/>
      <c r="H277" s="312"/>
      <c r="I277" s="163"/>
    </row>
    <row r="278" spans="1:9" ht="12.75" customHeight="1" x14ac:dyDescent="0.25">
      <c r="A278" s="160"/>
      <c r="B278" s="159"/>
      <c r="C278" s="159"/>
      <c r="D278" s="159"/>
      <c r="E278" s="161"/>
      <c r="F278" s="162"/>
      <c r="G278" s="311"/>
      <c r="H278" s="312"/>
      <c r="I278" s="163"/>
    </row>
    <row r="279" spans="1:9" ht="12.75" customHeight="1" x14ac:dyDescent="0.25">
      <c r="A279" s="160"/>
      <c r="B279" s="159"/>
      <c r="C279" s="159"/>
      <c r="D279" s="159"/>
      <c r="E279" s="161"/>
      <c r="F279" s="162"/>
      <c r="G279" s="311"/>
      <c r="H279" s="312"/>
      <c r="I279" s="163"/>
    </row>
    <row r="280" spans="1:9" ht="12.75" customHeight="1" x14ac:dyDescent="0.25">
      <c r="A280" s="160"/>
      <c r="B280" s="159"/>
      <c r="C280" s="159"/>
      <c r="D280" s="159"/>
      <c r="E280" s="161"/>
      <c r="F280" s="162"/>
      <c r="G280" s="311"/>
      <c r="H280" s="312"/>
      <c r="I280" s="163"/>
    </row>
    <row r="281" spans="1:9" ht="12.75" customHeight="1" x14ac:dyDescent="0.25">
      <c r="A281" s="160"/>
      <c r="B281" s="159"/>
      <c r="C281" s="159"/>
      <c r="D281" s="159"/>
      <c r="E281" s="161"/>
      <c r="F281" s="162"/>
      <c r="G281" s="311"/>
      <c r="H281" s="312"/>
      <c r="I281" s="163"/>
    </row>
    <row r="282" spans="1:9" ht="12.75" customHeight="1" x14ac:dyDescent="0.25">
      <c r="A282" s="160"/>
      <c r="B282" s="159"/>
      <c r="C282" s="159"/>
      <c r="D282" s="159"/>
      <c r="E282" s="161"/>
      <c r="F282" s="162"/>
      <c r="G282" s="311"/>
      <c r="H282" s="312"/>
      <c r="I282" s="163"/>
    </row>
    <row r="283" spans="1:9" ht="12.75" customHeight="1" x14ac:dyDescent="0.25">
      <c r="A283" s="160"/>
      <c r="B283" s="159"/>
      <c r="C283" s="159"/>
      <c r="D283" s="159"/>
      <c r="E283" s="161"/>
      <c r="F283" s="162"/>
      <c r="G283" s="311"/>
      <c r="H283" s="312"/>
      <c r="I283" s="163"/>
    </row>
    <row r="284" spans="1:9" ht="12.75" customHeight="1" x14ac:dyDescent="0.25">
      <c r="A284" s="160"/>
      <c r="B284" s="159"/>
      <c r="C284" s="159"/>
      <c r="D284" s="159"/>
      <c r="E284" s="161"/>
      <c r="F284" s="162"/>
      <c r="G284" s="311"/>
      <c r="H284" s="312"/>
      <c r="I284" s="163"/>
    </row>
    <row r="285" spans="1:9" ht="12.75" customHeight="1" x14ac:dyDescent="0.25">
      <c r="A285" s="160"/>
      <c r="B285" s="159"/>
      <c r="C285" s="159"/>
      <c r="D285" s="159"/>
      <c r="E285" s="161"/>
      <c r="F285" s="162"/>
      <c r="G285" s="311"/>
      <c r="H285" s="312"/>
      <c r="I285" s="163"/>
    </row>
    <row r="286" spans="1:9" ht="12.75" customHeight="1" x14ac:dyDescent="0.25">
      <c r="A286" s="160"/>
      <c r="B286" s="159"/>
      <c r="C286" s="159"/>
      <c r="D286" s="159"/>
      <c r="E286" s="161"/>
      <c r="F286" s="162"/>
      <c r="G286" s="311"/>
      <c r="H286" s="312"/>
      <c r="I286" s="163"/>
    </row>
    <row r="287" spans="1:9" ht="12.75" customHeight="1" x14ac:dyDescent="0.25">
      <c r="A287" s="160"/>
      <c r="B287" s="159"/>
      <c r="C287" s="159"/>
      <c r="D287" s="159"/>
      <c r="E287" s="161"/>
      <c r="F287" s="162"/>
      <c r="G287" s="311"/>
      <c r="H287" s="312"/>
      <c r="I287" s="163"/>
    </row>
    <row r="288" spans="1:9" ht="12.75" customHeight="1" x14ac:dyDescent="0.25">
      <c r="A288" s="160"/>
      <c r="B288" s="159"/>
      <c r="C288" s="159"/>
      <c r="D288" s="159"/>
      <c r="E288" s="161"/>
      <c r="F288" s="162"/>
      <c r="G288" s="311"/>
      <c r="H288" s="312"/>
      <c r="I288" s="163"/>
    </row>
    <row r="289" spans="1:9" ht="12.75" customHeight="1" x14ac:dyDescent="0.25">
      <c r="A289" s="160"/>
      <c r="B289" s="159"/>
      <c r="C289" s="159"/>
      <c r="D289" s="159"/>
      <c r="E289" s="161"/>
      <c r="F289" s="162"/>
      <c r="G289" s="311"/>
      <c r="H289" s="312"/>
      <c r="I289" s="163"/>
    </row>
    <row r="290" spans="1:9" ht="12.75" customHeight="1" x14ac:dyDescent="0.25">
      <c r="A290" s="160"/>
      <c r="B290" s="159"/>
      <c r="C290" s="159"/>
      <c r="D290" s="159"/>
      <c r="E290" s="161"/>
      <c r="F290" s="162"/>
      <c r="G290" s="311"/>
      <c r="H290" s="312"/>
      <c r="I290" s="163"/>
    </row>
    <row r="291" spans="1:9" ht="12.75" customHeight="1" x14ac:dyDescent="0.25">
      <c r="A291" s="160"/>
      <c r="B291" s="159"/>
      <c r="C291" s="159"/>
      <c r="D291" s="159"/>
      <c r="E291" s="161"/>
      <c r="F291" s="162"/>
      <c r="G291" s="311"/>
      <c r="H291" s="312"/>
      <c r="I291" s="163"/>
    </row>
    <row r="292" spans="1:9" ht="12.75" customHeight="1" x14ac:dyDescent="0.25">
      <c r="A292" s="160"/>
      <c r="B292" s="159"/>
      <c r="C292" s="159"/>
      <c r="D292" s="159"/>
      <c r="E292" s="161"/>
      <c r="F292" s="162"/>
      <c r="G292" s="311"/>
      <c r="H292" s="312"/>
      <c r="I292" s="163"/>
    </row>
    <row r="293" spans="1:9" ht="12.75" customHeight="1" x14ac:dyDescent="0.25">
      <c r="A293" s="160"/>
      <c r="B293" s="159"/>
      <c r="C293" s="159"/>
      <c r="D293" s="159"/>
      <c r="E293" s="161"/>
      <c r="F293" s="162"/>
      <c r="G293" s="311"/>
      <c r="H293" s="312"/>
      <c r="I293" s="163"/>
    </row>
    <row r="294" spans="1:9" ht="12.75" customHeight="1" x14ac:dyDescent="0.25">
      <c r="A294" s="160"/>
      <c r="B294" s="159"/>
      <c r="C294" s="159"/>
      <c r="D294" s="159"/>
      <c r="E294" s="161"/>
      <c r="F294" s="162"/>
      <c r="G294" s="311"/>
      <c r="H294" s="312"/>
      <c r="I294" s="163"/>
    </row>
    <row r="295" spans="1:9" ht="12.75" customHeight="1" x14ac:dyDescent="0.25">
      <c r="A295" s="160"/>
      <c r="B295" s="159"/>
      <c r="C295" s="159"/>
      <c r="D295" s="159"/>
      <c r="E295" s="161"/>
      <c r="F295" s="162"/>
      <c r="G295" s="311"/>
      <c r="H295" s="312"/>
      <c r="I295" s="163"/>
    </row>
    <row r="296" spans="1:9" ht="12.75" customHeight="1" x14ac:dyDescent="0.25">
      <c r="A296" s="160"/>
      <c r="B296" s="159"/>
      <c r="C296" s="159"/>
      <c r="D296" s="159"/>
      <c r="E296" s="161"/>
      <c r="F296" s="162"/>
      <c r="G296" s="311"/>
      <c r="H296" s="312"/>
      <c r="I296" s="163"/>
    </row>
    <row r="297" spans="1:9" ht="12.75" customHeight="1" x14ac:dyDescent="0.25">
      <c r="A297" s="160"/>
      <c r="B297" s="159"/>
      <c r="C297" s="159"/>
      <c r="D297" s="159"/>
      <c r="E297" s="161"/>
      <c r="F297" s="162"/>
      <c r="G297" s="311"/>
      <c r="H297" s="312"/>
      <c r="I297" s="163"/>
    </row>
    <row r="298" spans="1:9" ht="12.75" customHeight="1" x14ac:dyDescent="0.25">
      <c r="A298" s="160"/>
      <c r="B298" s="159"/>
      <c r="C298" s="159"/>
      <c r="D298" s="159"/>
      <c r="E298" s="161"/>
      <c r="F298" s="162"/>
      <c r="G298" s="311"/>
      <c r="H298" s="312"/>
      <c r="I298" s="163"/>
    </row>
    <row r="299" spans="1:9" ht="12.75" customHeight="1" x14ac:dyDescent="0.25">
      <c r="A299" s="160"/>
      <c r="B299" s="159"/>
      <c r="C299" s="159"/>
      <c r="D299" s="159"/>
      <c r="E299" s="161"/>
      <c r="F299" s="162"/>
      <c r="G299" s="311"/>
      <c r="H299" s="312"/>
      <c r="I299" s="163"/>
    </row>
    <row r="300" spans="1:9" ht="12.75" customHeight="1" x14ac:dyDescent="0.25">
      <c r="A300" s="160"/>
      <c r="B300" s="159"/>
      <c r="C300" s="159"/>
      <c r="D300" s="159"/>
      <c r="E300" s="161"/>
      <c r="F300" s="162"/>
      <c r="G300" s="311"/>
      <c r="H300" s="312"/>
      <c r="I300" s="163"/>
    </row>
    <row r="301" spans="1:9" ht="12.75" customHeight="1" x14ac:dyDescent="0.25">
      <c r="A301" s="160"/>
      <c r="B301" s="159"/>
      <c r="C301" s="159"/>
      <c r="D301" s="159"/>
      <c r="E301" s="161"/>
      <c r="F301" s="162"/>
      <c r="G301" s="311"/>
      <c r="H301" s="312"/>
      <c r="I301" s="163"/>
    </row>
    <row r="302" spans="1:9" ht="12.75" customHeight="1" x14ac:dyDescent="0.25">
      <c r="A302" s="160"/>
      <c r="B302" s="159"/>
      <c r="C302" s="159"/>
      <c r="D302" s="159"/>
      <c r="E302" s="161"/>
      <c r="F302" s="162"/>
      <c r="G302" s="311"/>
      <c r="H302" s="312"/>
      <c r="I302" s="163"/>
    </row>
    <row r="303" spans="1:9" ht="12.75" customHeight="1" x14ac:dyDescent="0.25">
      <c r="A303" s="160"/>
      <c r="B303" s="159"/>
      <c r="C303" s="159"/>
      <c r="D303" s="159"/>
      <c r="E303" s="161"/>
      <c r="F303" s="162"/>
      <c r="G303" s="311"/>
      <c r="H303" s="312"/>
      <c r="I303" s="163"/>
    </row>
    <row r="304" spans="1:9" ht="12.75" customHeight="1" x14ac:dyDescent="0.25">
      <c r="A304" s="160"/>
      <c r="B304" s="159"/>
      <c r="C304" s="159"/>
      <c r="D304" s="159"/>
      <c r="E304" s="161"/>
      <c r="F304" s="162"/>
      <c r="G304" s="311"/>
      <c r="H304" s="312"/>
      <c r="I304" s="163"/>
    </row>
    <row r="305" spans="1:9" ht="12.75" customHeight="1" x14ac:dyDescent="0.25">
      <c r="A305" s="160"/>
      <c r="B305" s="159"/>
      <c r="C305" s="159"/>
      <c r="D305" s="159"/>
      <c r="E305" s="161"/>
      <c r="F305" s="162"/>
      <c r="G305" s="311"/>
      <c r="H305" s="312"/>
      <c r="I305" s="163"/>
    </row>
    <row r="306" spans="1:9" ht="12.75" customHeight="1" x14ac:dyDescent="0.25">
      <c r="A306" s="160"/>
      <c r="B306" s="159"/>
      <c r="C306" s="159"/>
      <c r="D306" s="159"/>
      <c r="E306" s="161"/>
      <c r="F306" s="162"/>
      <c r="G306" s="311"/>
      <c r="H306" s="312"/>
      <c r="I306" s="163"/>
    </row>
    <row r="307" spans="1:9" ht="12.75" customHeight="1" x14ac:dyDescent="0.25">
      <c r="A307" s="160"/>
      <c r="B307" s="159"/>
      <c r="C307" s="159"/>
      <c r="D307" s="159"/>
      <c r="E307" s="161"/>
      <c r="F307" s="162"/>
      <c r="G307" s="311"/>
      <c r="H307" s="312"/>
      <c r="I307" s="163"/>
    </row>
    <row r="308" spans="1:9" ht="12.75" customHeight="1" x14ac:dyDescent="0.25">
      <c r="A308" s="160"/>
      <c r="B308" s="159"/>
      <c r="C308" s="159"/>
      <c r="D308" s="159"/>
      <c r="E308" s="161"/>
      <c r="F308" s="162"/>
      <c r="G308" s="311"/>
      <c r="H308" s="312"/>
      <c r="I308" s="163"/>
    </row>
    <row r="309" spans="1:9" ht="12.75" customHeight="1" x14ac:dyDescent="0.25">
      <c r="A309" s="160"/>
      <c r="B309" s="159"/>
      <c r="C309" s="159"/>
      <c r="D309" s="159"/>
      <c r="E309" s="161"/>
      <c r="F309" s="162"/>
      <c r="G309" s="311"/>
      <c r="H309" s="312"/>
      <c r="I309" s="163"/>
    </row>
    <row r="310" spans="1:9" ht="12.75" customHeight="1" x14ac:dyDescent="0.25">
      <c r="A310" s="160"/>
      <c r="B310" s="159"/>
      <c r="C310" s="159"/>
      <c r="D310" s="159"/>
      <c r="E310" s="161"/>
      <c r="F310" s="162"/>
      <c r="G310" s="311"/>
      <c r="H310" s="312"/>
      <c r="I310" s="163"/>
    </row>
    <row r="311" spans="1:9" ht="12.75" customHeight="1" x14ac:dyDescent="0.25">
      <c r="A311" s="160"/>
      <c r="B311" s="159"/>
      <c r="C311" s="159"/>
      <c r="D311" s="159"/>
      <c r="E311" s="161"/>
      <c r="F311" s="162"/>
      <c r="G311" s="311"/>
      <c r="H311" s="312"/>
      <c r="I311" s="163"/>
    </row>
    <row r="312" spans="1:9" ht="12.75" customHeight="1" x14ac:dyDescent="0.25">
      <c r="A312" s="160"/>
      <c r="B312" s="159"/>
      <c r="C312" s="159"/>
      <c r="D312" s="159"/>
      <c r="E312" s="161"/>
      <c r="F312" s="162"/>
      <c r="G312" s="311"/>
      <c r="H312" s="312"/>
      <c r="I312" s="163"/>
    </row>
    <row r="313" spans="1:9" ht="12.75" customHeight="1" x14ac:dyDescent="0.25">
      <c r="A313" s="160"/>
      <c r="B313" s="159"/>
      <c r="C313" s="159"/>
      <c r="D313" s="159"/>
      <c r="E313" s="161"/>
      <c r="F313" s="162"/>
      <c r="G313" s="311"/>
      <c r="H313" s="312"/>
      <c r="I313" s="163"/>
    </row>
    <row r="314" spans="1:9" ht="12.75" customHeight="1" x14ac:dyDescent="0.25">
      <c r="A314" s="160"/>
      <c r="B314" s="159"/>
      <c r="C314" s="159"/>
      <c r="D314" s="159"/>
      <c r="E314" s="161"/>
      <c r="F314" s="162"/>
      <c r="G314" s="311"/>
      <c r="H314" s="312"/>
      <c r="I314" s="163"/>
    </row>
    <row r="315" spans="1:9" ht="12.75" customHeight="1" x14ac:dyDescent="0.25">
      <c r="A315" s="160"/>
      <c r="B315" s="159"/>
      <c r="C315" s="159"/>
      <c r="D315" s="159"/>
      <c r="E315" s="161"/>
      <c r="F315" s="162"/>
      <c r="G315" s="311"/>
      <c r="H315" s="312"/>
      <c r="I315" s="163"/>
    </row>
    <row r="316" spans="1:9" ht="12.75" customHeight="1" x14ac:dyDescent="0.25">
      <c r="A316" s="160"/>
      <c r="B316" s="159"/>
      <c r="C316" s="159"/>
      <c r="D316" s="159"/>
      <c r="E316" s="161"/>
      <c r="F316" s="162"/>
      <c r="G316" s="311"/>
      <c r="H316" s="312"/>
      <c r="I316" s="163"/>
    </row>
    <row r="317" spans="1:9" ht="12.75" customHeight="1" x14ac:dyDescent="0.25">
      <c r="A317" s="160"/>
      <c r="B317" s="159"/>
      <c r="C317" s="159"/>
      <c r="D317" s="159"/>
      <c r="E317" s="161"/>
      <c r="F317" s="162"/>
      <c r="G317" s="311"/>
      <c r="H317" s="312"/>
      <c r="I317" s="163"/>
    </row>
    <row r="318" spans="1:9" ht="12.75" customHeight="1" x14ac:dyDescent="0.25">
      <c r="A318" s="160"/>
      <c r="B318" s="159"/>
      <c r="C318" s="159"/>
      <c r="D318" s="159"/>
      <c r="E318" s="161"/>
      <c r="F318" s="162"/>
      <c r="G318" s="311"/>
      <c r="H318" s="312"/>
      <c r="I318" s="163"/>
    </row>
    <row r="319" spans="1:9" ht="12.75" customHeight="1" x14ac:dyDescent="0.25">
      <c r="A319" s="160"/>
      <c r="B319" s="159"/>
      <c r="C319" s="159"/>
      <c r="D319" s="159"/>
      <c r="E319" s="161"/>
      <c r="F319" s="162"/>
      <c r="G319" s="311"/>
      <c r="H319" s="312"/>
      <c r="I319" s="163"/>
    </row>
    <row r="320" spans="1:9" ht="12.75" customHeight="1" x14ac:dyDescent="0.25">
      <c r="A320" s="160"/>
      <c r="B320" s="159"/>
      <c r="C320" s="159"/>
      <c r="D320" s="159"/>
      <c r="E320" s="161"/>
      <c r="F320" s="162"/>
      <c r="G320" s="311"/>
      <c r="H320" s="312"/>
      <c r="I320" s="163"/>
    </row>
    <row r="321" spans="1:9" ht="12.75" customHeight="1" x14ac:dyDescent="0.25">
      <c r="A321" s="160"/>
      <c r="B321" s="159"/>
      <c r="C321" s="159"/>
      <c r="D321" s="159"/>
      <c r="E321" s="161"/>
      <c r="F321" s="162"/>
      <c r="G321" s="311"/>
      <c r="H321" s="312"/>
      <c r="I321" s="163"/>
    </row>
    <row r="322" spans="1:9" ht="12.75" customHeight="1" x14ac:dyDescent="0.25">
      <c r="A322" s="160"/>
      <c r="B322" s="159"/>
      <c r="C322" s="159"/>
      <c r="D322" s="159"/>
      <c r="E322" s="161"/>
      <c r="F322" s="162"/>
      <c r="G322" s="311"/>
      <c r="H322" s="312"/>
      <c r="I322" s="163"/>
    </row>
    <row r="323" spans="1:9" ht="12.75" customHeight="1" x14ac:dyDescent="0.25">
      <c r="A323" s="160"/>
      <c r="B323" s="159"/>
      <c r="C323" s="159"/>
      <c r="D323" s="159"/>
      <c r="E323" s="161"/>
      <c r="F323" s="162"/>
      <c r="G323" s="311"/>
      <c r="H323" s="312"/>
      <c r="I323" s="163"/>
    </row>
    <row r="324" spans="1:9" ht="12.75" customHeight="1" x14ac:dyDescent="0.25">
      <c r="A324" s="160"/>
      <c r="B324" s="159"/>
      <c r="C324" s="159"/>
      <c r="D324" s="159"/>
      <c r="E324" s="161"/>
      <c r="F324" s="162"/>
      <c r="G324" s="311"/>
      <c r="H324" s="312"/>
      <c r="I324" s="163"/>
    </row>
    <row r="325" spans="1:9" ht="12.75" customHeight="1" x14ac:dyDescent="0.25">
      <c r="A325" s="160"/>
      <c r="B325" s="159"/>
      <c r="C325" s="159"/>
      <c r="D325" s="159"/>
      <c r="E325" s="161"/>
      <c r="F325" s="162"/>
      <c r="G325" s="311"/>
      <c r="H325" s="312"/>
      <c r="I325" s="163"/>
    </row>
    <row r="326" spans="1:9" ht="12.75" customHeight="1" x14ac:dyDescent="0.25">
      <c r="A326" s="160"/>
      <c r="B326" s="159"/>
      <c r="C326" s="159"/>
      <c r="D326" s="159"/>
      <c r="E326" s="161"/>
      <c r="F326" s="162"/>
      <c r="G326" s="311"/>
      <c r="H326" s="312"/>
      <c r="I326" s="163"/>
    </row>
    <row r="327" spans="1:9" ht="12.75" customHeight="1" x14ac:dyDescent="0.25">
      <c r="A327" s="160"/>
      <c r="B327" s="159"/>
      <c r="C327" s="159"/>
      <c r="D327" s="159"/>
      <c r="E327" s="161"/>
      <c r="F327" s="162"/>
      <c r="G327" s="311"/>
      <c r="H327" s="312"/>
      <c r="I327" s="163"/>
    </row>
    <row r="328" spans="1:9" ht="12.75" customHeight="1" x14ac:dyDescent="0.25">
      <c r="A328" s="160"/>
      <c r="B328" s="159"/>
      <c r="C328" s="159"/>
      <c r="D328" s="159"/>
      <c r="E328" s="161"/>
      <c r="F328" s="162"/>
      <c r="G328" s="311"/>
      <c r="H328" s="312"/>
      <c r="I328" s="163"/>
    </row>
    <row r="329" spans="1:9" ht="12.75" customHeight="1" x14ac:dyDescent="0.25">
      <c r="A329" s="160"/>
      <c r="B329" s="159"/>
      <c r="C329" s="159"/>
      <c r="D329" s="159"/>
      <c r="E329" s="161"/>
      <c r="F329" s="162"/>
      <c r="G329" s="311"/>
      <c r="H329" s="312"/>
      <c r="I329" s="163"/>
    </row>
    <row r="330" spans="1:9" ht="12.75" customHeight="1" x14ac:dyDescent="0.25">
      <c r="A330" s="160"/>
      <c r="B330" s="159"/>
      <c r="C330" s="159"/>
      <c r="D330" s="159"/>
      <c r="E330" s="161"/>
      <c r="F330" s="162"/>
      <c r="G330" s="311"/>
      <c r="H330" s="312"/>
      <c r="I330" s="163"/>
    </row>
    <row r="331" spans="1:9" ht="12.75" customHeight="1" x14ac:dyDescent="0.25">
      <c r="A331" s="160"/>
      <c r="B331" s="159"/>
      <c r="C331" s="159"/>
      <c r="D331" s="159"/>
      <c r="E331" s="161"/>
      <c r="F331" s="162"/>
      <c r="G331" s="311"/>
      <c r="H331" s="312"/>
      <c r="I331" s="163"/>
    </row>
    <row r="332" spans="1:9" ht="12.75" customHeight="1" x14ac:dyDescent="0.25">
      <c r="A332" s="160"/>
      <c r="B332" s="159"/>
      <c r="C332" s="159"/>
      <c r="D332" s="159"/>
      <c r="E332" s="161"/>
      <c r="F332" s="162"/>
      <c r="G332" s="311"/>
      <c r="H332" s="312"/>
      <c r="I332" s="163"/>
    </row>
    <row r="333" spans="1:9" ht="12.75" customHeight="1" x14ac:dyDescent="0.25">
      <c r="A333" s="160"/>
      <c r="B333" s="159"/>
      <c r="C333" s="159"/>
      <c r="D333" s="159"/>
      <c r="E333" s="161"/>
      <c r="F333" s="162"/>
      <c r="G333" s="311"/>
      <c r="H333" s="312"/>
      <c r="I333" s="163"/>
    </row>
    <row r="334" spans="1:9" ht="12.75" customHeight="1" x14ac:dyDescent="0.25">
      <c r="A334" s="160"/>
      <c r="B334" s="159"/>
      <c r="C334" s="159"/>
      <c r="D334" s="159"/>
      <c r="E334" s="161"/>
      <c r="F334" s="162"/>
      <c r="G334" s="311"/>
      <c r="H334" s="312"/>
      <c r="I334" s="163"/>
    </row>
    <row r="335" spans="1:9" ht="12.75" customHeight="1" x14ac:dyDescent="0.25">
      <c r="A335" s="160"/>
      <c r="B335" s="159"/>
      <c r="C335" s="159"/>
      <c r="D335" s="159"/>
      <c r="E335" s="161"/>
      <c r="F335" s="162"/>
      <c r="G335" s="311"/>
      <c r="H335" s="312"/>
      <c r="I335" s="163"/>
    </row>
    <row r="336" spans="1:9" ht="12.75" customHeight="1" x14ac:dyDescent="0.25">
      <c r="A336" s="160"/>
      <c r="B336" s="159"/>
      <c r="C336" s="159"/>
      <c r="D336" s="159"/>
      <c r="E336" s="161"/>
      <c r="F336" s="162"/>
      <c r="G336" s="311"/>
      <c r="H336" s="312"/>
      <c r="I336" s="163"/>
    </row>
    <row r="337" spans="1:9" ht="12.75" customHeight="1" x14ac:dyDescent="0.25">
      <c r="A337" s="160"/>
      <c r="B337" s="159"/>
      <c r="C337" s="159"/>
      <c r="D337" s="159"/>
      <c r="E337" s="161"/>
      <c r="F337" s="162"/>
      <c r="G337" s="311"/>
      <c r="H337" s="312"/>
      <c r="I337" s="163"/>
    </row>
    <row r="338" spans="1:9" ht="12.75" customHeight="1" x14ac:dyDescent="0.25">
      <c r="A338" s="160"/>
      <c r="B338" s="159"/>
      <c r="C338" s="159"/>
      <c r="D338" s="159"/>
      <c r="E338" s="161"/>
      <c r="F338" s="162"/>
      <c r="G338" s="311"/>
      <c r="H338" s="312"/>
      <c r="I338" s="163"/>
    </row>
    <row r="339" spans="1:9" ht="12.75" customHeight="1" x14ac:dyDescent="0.25">
      <c r="A339" s="160"/>
      <c r="B339" s="159"/>
      <c r="C339" s="159"/>
      <c r="D339" s="159"/>
      <c r="E339" s="161"/>
      <c r="F339" s="162"/>
      <c r="G339" s="311"/>
      <c r="H339" s="312"/>
      <c r="I339" s="163"/>
    </row>
    <row r="340" spans="1:9" ht="12.75" customHeight="1" x14ac:dyDescent="0.25">
      <c r="A340" s="160"/>
      <c r="B340" s="159"/>
      <c r="C340" s="159"/>
      <c r="D340" s="159"/>
      <c r="E340" s="161"/>
      <c r="F340" s="162"/>
      <c r="G340" s="311"/>
      <c r="H340" s="312"/>
      <c r="I340" s="163"/>
    </row>
    <row r="341" spans="1:9" ht="12.75" customHeight="1" x14ac:dyDescent="0.25">
      <c r="A341" s="160"/>
      <c r="B341" s="159"/>
      <c r="C341" s="159"/>
      <c r="D341" s="159"/>
      <c r="E341" s="161"/>
      <c r="F341" s="162"/>
      <c r="G341" s="311"/>
      <c r="H341" s="312"/>
      <c r="I341" s="163"/>
    </row>
    <row r="342" spans="1:9" ht="12.75" customHeight="1" x14ac:dyDescent="0.25">
      <c r="A342" s="160"/>
      <c r="B342" s="159"/>
      <c r="C342" s="159"/>
      <c r="D342" s="159"/>
      <c r="E342" s="161"/>
      <c r="F342" s="162"/>
      <c r="G342" s="311"/>
      <c r="H342" s="312"/>
      <c r="I342" s="163"/>
    </row>
    <row r="343" spans="1:9" ht="12.75" customHeight="1" x14ac:dyDescent="0.25">
      <c r="A343" s="160"/>
      <c r="B343" s="159"/>
      <c r="C343" s="159"/>
      <c r="D343" s="159"/>
      <c r="E343" s="161"/>
      <c r="F343" s="162"/>
      <c r="G343" s="311"/>
      <c r="H343" s="312"/>
      <c r="I343" s="163"/>
    </row>
    <row r="344" spans="1:9" ht="12.75" customHeight="1" x14ac:dyDescent="0.25">
      <c r="A344" s="160"/>
      <c r="B344" s="159"/>
      <c r="C344" s="159"/>
      <c r="D344" s="159"/>
      <c r="E344" s="161"/>
      <c r="F344" s="162"/>
      <c r="G344" s="311"/>
      <c r="H344" s="312"/>
      <c r="I344" s="163"/>
    </row>
    <row r="345" spans="1:9" ht="12.75" customHeight="1" x14ac:dyDescent="0.25">
      <c r="A345" s="160"/>
      <c r="B345" s="159"/>
      <c r="C345" s="159"/>
      <c r="D345" s="159"/>
      <c r="E345" s="161"/>
      <c r="F345" s="162"/>
      <c r="G345" s="311"/>
      <c r="H345" s="312"/>
      <c r="I345" s="163"/>
    </row>
    <row r="346" spans="1:9" ht="12.75" customHeight="1" x14ac:dyDescent="0.25">
      <c r="A346" s="160"/>
      <c r="B346" s="159"/>
      <c r="C346" s="159"/>
      <c r="D346" s="159"/>
      <c r="E346" s="161"/>
      <c r="F346" s="162"/>
      <c r="G346" s="311"/>
      <c r="H346" s="312"/>
      <c r="I346" s="163"/>
    </row>
    <row r="347" spans="1:9" ht="12.75" customHeight="1" x14ac:dyDescent="0.25">
      <c r="A347" s="160"/>
      <c r="B347" s="159"/>
      <c r="C347" s="159"/>
      <c r="D347" s="159"/>
      <c r="E347" s="161"/>
      <c r="F347" s="162"/>
      <c r="G347" s="311"/>
      <c r="H347" s="312"/>
      <c r="I347" s="163"/>
    </row>
    <row r="348" spans="1:9" ht="12.75" customHeight="1" x14ac:dyDescent="0.25">
      <c r="A348" s="160"/>
      <c r="B348" s="159"/>
      <c r="C348" s="159"/>
      <c r="D348" s="159"/>
      <c r="E348" s="161"/>
      <c r="F348" s="162"/>
      <c r="G348" s="311"/>
      <c r="H348" s="312"/>
      <c r="I348" s="163"/>
    </row>
    <row r="349" spans="1:9" ht="12.75" customHeight="1" x14ac:dyDescent="0.25">
      <c r="A349" s="160"/>
      <c r="B349" s="159"/>
      <c r="C349" s="159"/>
      <c r="D349" s="159"/>
      <c r="E349" s="161"/>
      <c r="F349" s="162"/>
      <c r="G349" s="311"/>
      <c r="H349" s="312"/>
      <c r="I349" s="163"/>
    </row>
    <row r="350" spans="1:9" ht="12.75" customHeight="1" x14ac:dyDescent="0.25">
      <c r="A350" s="160"/>
      <c r="B350" s="159"/>
      <c r="C350" s="159"/>
      <c r="D350" s="159"/>
      <c r="E350" s="161"/>
      <c r="F350" s="162"/>
      <c r="G350" s="311"/>
      <c r="H350" s="312"/>
      <c r="I350" s="163"/>
    </row>
    <row r="351" spans="1:9" ht="12.75" customHeight="1" x14ac:dyDescent="0.25">
      <c r="A351" s="160"/>
      <c r="B351" s="159"/>
      <c r="C351" s="159"/>
      <c r="D351" s="159"/>
      <c r="E351" s="161"/>
      <c r="F351" s="162"/>
      <c r="G351" s="311"/>
      <c r="H351" s="312"/>
      <c r="I351" s="163"/>
    </row>
    <row r="352" spans="1:9" ht="12.75" customHeight="1" x14ac:dyDescent="0.25">
      <c r="A352" s="160"/>
      <c r="B352" s="159"/>
      <c r="C352" s="159"/>
      <c r="D352" s="159"/>
      <c r="E352" s="161"/>
      <c r="F352" s="162"/>
      <c r="G352" s="311"/>
      <c r="H352" s="312"/>
      <c r="I352" s="163"/>
    </row>
    <row r="353" spans="1:9" ht="12.75" customHeight="1" x14ac:dyDescent="0.25">
      <c r="A353" s="160"/>
      <c r="B353" s="159"/>
      <c r="C353" s="159"/>
      <c r="D353" s="159"/>
      <c r="E353" s="161"/>
      <c r="F353" s="162"/>
      <c r="G353" s="311"/>
      <c r="H353" s="312"/>
      <c r="I353" s="163"/>
    </row>
    <row r="354" spans="1:9" ht="12.75" customHeight="1" x14ac:dyDescent="0.25">
      <c r="A354" s="160"/>
      <c r="B354" s="159"/>
      <c r="C354" s="159"/>
      <c r="D354" s="159"/>
      <c r="E354" s="161"/>
      <c r="F354" s="162"/>
      <c r="G354" s="311"/>
      <c r="H354" s="312"/>
      <c r="I354" s="163"/>
    </row>
    <row r="355" spans="1:9" ht="12.75" customHeight="1" x14ac:dyDescent="0.25">
      <c r="A355" s="160"/>
      <c r="B355" s="159"/>
      <c r="C355" s="159"/>
      <c r="D355" s="159"/>
      <c r="E355" s="161"/>
      <c r="F355" s="162"/>
      <c r="G355" s="311"/>
      <c r="H355" s="312"/>
      <c r="I355" s="163"/>
    </row>
    <row r="356" spans="1:9" ht="12.75" customHeight="1" x14ac:dyDescent="0.25">
      <c r="A356" s="160"/>
      <c r="B356" s="159"/>
      <c r="C356" s="159"/>
      <c r="D356" s="159"/>
      <c r="E356" s="161"/>
      <c r="F356" s="162"/>
      <c r="G356" s="311"/>
      <c r="H356" s="312"/>
      <c r="I356" s="163"/>
    </row>
    <row r="357" spans="1:9" ht="12.75" customHeight="1" x14ac:dyDescent="0.25">
      <c r="A357" s="160"/>
      <c r="B357" s="159"/>
      <c r="C357" s="159"/>
      <c r="D357" s="159"/>
      <c r="E357" s="161"/>
      <c r="F357" s="162"/>
      <c r="G357" s="311"/>
      <c r="H357" s="312"/>
      <c r="I357" s="163"/>
    </row>
    <row r="358" spans="1:9" ht="12.75" customHeight="1" x14ac:dyDescent="0.25">
      <c r="A358" s="160"/>
      <c r="B358" s="159"/>
      <c r="C358" s="159"/>
      <c r="D358" s="159"/>
      <c r="E358" s="161"/>
      <c r="F358" s="162"/>
      <c r="G358" s="311"/>
      <c r="H358" s="312"/>
      <c r="I358" s="163"/>
    </row>
    <row r="359" spans="1:9" ht="12.75" customHeight="1" x14ac:dyDescent="0.25">
      <c r="A359" s="160"/>
      <c r="B359" s="159"/>
      <c r="C359" s="159"/>
      <c r="D359" s="159"/>
      <c r="E359" s="161"/>
      <c r="F359" s="162"/>
      <c r="G359" s="311"/>
      <c r="H359" s="312"/>
      <c r="I359" s="163"/>
    </row>
    <row r="360" spans="1:9" ht="12.75" customHeight="1" x14ac:dyDescent="0.25">
      <c r="A360" s="160"/>
      <c r="B360" s="159"/>
      <c r="C360" s="159"/>
      <c r="D360" s="159"/>
      <c r="E360" s="161"/>
      <c r="F360" s="162"/>
      <c r="G360" s="311"/>
      <c r="H360" s="312"/>
      <c r="I360" s="163"/>
    </row>
    <row r="361" spans="1:9" ht="12.75" customHeight="1" x14ac:dyDescent="0.25">
      <c r="A361" s="160"/>
      <c r="B361" s="159"/>
      <c r="C361" s="159"/>
      <c r="D361" s="159"/>
      <c r="E361" s="161"/>
      <c r="F361" s="162"/>
      <c r="G361" s="311"/>
      <c r="H361" s="312"/>
      <c r="I361" s="163"/>
    </row>
    <row r="362" spans="1:9" ht="12.75" customHeight="1" x14ac:dyDescent="0.25">
      <c r="A362" s="160"/>
      <c r="B362" s="159"/>
      <c r="C362" s="159"/>
      <c r="D362" s="159"/>
      <c r="E362" s="161"/>
      <c r="F362" s="162"/>
      <c r="G362" s="311"/>
      <c r="H362" s="312"/>
      <c r="I362" s="163"/>
    </row>
    <row r="363" spans="1:9" ht="12.75" customHeight="1" x14ac:dyDescent="0.25">
      <c r="A363" s="160"/>
      <c r="B363" s="159"/>
      <c r="C363" s="159"/>
      <c r="D363" s="159"/>
      <c r="E363" s="161"/>
      <c r="F363" s="162"/>
      <c r="G363" s="311"/>
      <c r="H363" s="312"/>
      <c r="I363" s="163"/>
    </row>
    <row r="364" spans="1:9" ht="12.75" customHeight="1" x14ac:dyDescent="0.25">
      <c r="A364" s="160"/>
      <c r="B364" s="159"/>
      <c r="C364" s="159"/>
      <c r="D364" s="159"/>
      <c r="E364" s="161"/>
      <c r="F364" s="162"/>
      <c r="G364" s="311"/>
      <c r="H364" s="312"/>
      <c r="I364" s="163"/>
    </row>
    <row r="365" spans="1:9" ht="12.75" customHeight="1" x14ac:dyDescent="0.25">
      <c r="A365" s="160"/>
      <c r="B365" s="159"/>
      <c r="C365" s="159"/>
      <c r="D365" s="159"/>
      <c r="E365" s="161"/>
      <c r="F365" s="162"/>
      <c r="G365" s="311"/>
      <c r="H365" s="312"/>
      <c r="I365" s="163"/>
    </row>
    <row r="366" spans="1:9" ht="12.75" customHeight="1" x14ac:dyDescent="0.25">
      <c r="A366" s="160"/>
      <c r="B366" s="159"/>
      <c r="C366" s="159"/>
      <c r="D366" s="159"/>
      <c r="E366" s="161"/>
      <c r="F366" s="162"/>
      <c r="G366" s="311"/>
      <c r="H366" s="312"/>
      <c r="I366" s="163"/>
    </row>
    <row r="367" spans="1:9" ht="12.75" customHeight="1" x14ac:dyDescent="0.25">
      <c r="A367" s="160"/>
      <c r="B367" s="159"/>
      <c r="C367" s="159"/>
      <c r="D367" s="159"/>
      <c r="E367" s="161"/>
      <c r="F367" s="162"/>
      <c r="G367" s="311"/>
      <c r="H367" s="312"/>
      <c r="I367" s="163"/>
    </row>
    <row r="368" spans="1:9" ht="12.75" customHeight="1" x14ac:dyDescent="0.25">
      <c r="A368" s="160"/>
      <c r="B368" s="159"/>
      <c r="C368" s="159"/>
      <c r="D368" s="159"/>
      <c r="E368" s="161"/>
      <c r="F368" s="162"/>
      <c r="G368" s="311"/>
      <c r="H368" s="312"/>
      <c r="I368" s="163"/>
    </row>
    <row r="369" spans="1:9" ht="12.75" customHeight="1" x14ac:dyDescent="0.25">
      <c r="A369" s="160"/>
      <c r="B369" s="159"/>
      <c r="C369" s="159"/>
      <c r="D369" s="159"/>
      <c r="E369" s="161"/>
      <c r="F369" s="162"/>
      <c r="G369" s="311"/>
      <c r="H369" s="312"/>
      <c r="I369" s="163"/>
    </row>
    <row r="370" spans="1:9" ht="12.75" customHeight="1" x14ac:dyDescent="0.25">
      <c r="A370" s="160"/>
      <c r="B370" s="159"/>
      <c r="C370" s="159"/>
      <c r="D370" s="159"/>
      <c r="E370" s="161"/>
      <c r="F370" s="162"/>
      <c r="G370" s="311"/>
      <c r="H370" s="312"/>
      <c r="I370" s="163"/>
    </row>
    <row r="371" spans="1:9" ht="12.75" customHeight="1" x14ac:dyDescent="0.25">
      <c r="A371" s="160"/>
      <c r="B371" s="159"/>
      <c r="C371" s="159"/>
      <c r="D371" s="159"/>
      <c r="E371" s="161"/>
      <c r="F371" s="162"/>
      <c r="G371" s="311"/>
      <c r="H371" s="312"/>
      <c r="I371" s="163"/>
    </row>
    <row r="372" spans="1:9" ht="12.75" customHeight="1" x14ac:dyDescent="0.25">
      <c r="A372" s="160"/>
      <c r="B372" s="159"/>
      <c r="C372" s="159"/>
      <c r="D372" s="159"/>
      <c r="E372" s="161"/>
      <c r="F372" s="162"/>
      <c r="G372" s="311"/>
      <c r="H372" s="312"/>
      <c r="I372" s="163"/>
    </row>
    <row r="373" spans="1:9" ht="12.75" customHeight="1" x14ac:dyDescent="0.25">
      <c r="A373" s="160"/>
      <c r="B373" s="159"/>
      <c r="C373" s="159"/>
      <c r="D373" s="159"/>
      <c r="E373" s="161"/>
      <c r="F373" s="162"/>
      <c r="G373" s="311"/>
      <c r="H373" s="312"/>
      <c r="I373" s="163"/>
    </row>
    <row r="374" spans="1:9" ht="12.75" customHeight="1" x14ac:dyDescent="0.25">
      <c r="A374" s="160"/>
      <c r="B374" s="159"/>
      <c r="C374" s="159"/>
      <c r="D374" s="159"/>
      <c r="E374" s="161"/>
      <c r="F374" s="162"/>
      <c r="G374" s="311"/>
      <c r="H374" s="312"/>
      <c r="I374" s="163"/>
    </row>
    <row r="375" spans="1:9" ht="12.75" customHeight="1" x14ac:dyDescent="0.25">
      <c r="A375" s="160"/>
      <c r="B375" s="159"/>
      <c r="C375" s="159"/>
      <c r="D375" s="159"/>
      <c r="E375" s="161"/>
      <c r="F375" s="162"/>
      <c r="G375" s="311"/>
      <c r="H375" s="312"/>
      <c r="I375" s="163"/>
    </row>
    <row r="376" spans="1:9" ht="12.75" customHeight="1" x14ac:dyDescent="0.25">
      <c r="A376" s="160"/>
      <c r="B376" s="159"/>
      <c r="C376" s="159"/>
      <c r="D376" s="159"/>
      <c r="E376" s="161"/>
      <c r="F376" s="162"/>
      <c r="G376" s="311"/>
      <c r="H376" s="312"/>
      <c r="I376" s="163"/>
    </row>
    <row r="377" spans="1:9" ht="12.75" customHeight="1" x14ac:dyDescent="0.25">
      <c r="A377" s="160"/>
      <c r="B377" s="159"/>
      <c r="C377" s="159"/>
      <c r="D377" s="159"/>
      <c r="E377" s="161"/>
      <c r="F377" s="162"/>
      <c r="G377" s="311"/>
      <c r="H377" s="312"/>
      <c r="I377" s="163"/>
    </row>
    <row r="378" spans="1:9" ht="12.75" customHeight="1" x14ac:dyDescent="0.25">
      <c r="A378" s="160"/>
      <c r="B378" s="159"/>
      <c r="C378" s="159"/>
      <c r="D378" s="159"/>
      <c r="E378" s="161"/>
      <c r="F378" s="162"/>
      <c r="G378" s="311"/>
      <c r="H378" s="312"/>
      <c r="I378" s="163"/>
    </row>
    <row r="379" spans="1:9" ht="12.75" customHeight="1" x14ac:dyDescent="0.25">
      <c r="A379" s="160"/>
      <c r="B379" s="159"/>
      <c r="C379" s="159"/>
      <c r="D379" s="159"/>
      <c r="E379" s="161"/>
      <c r="F379" s="162"/>
      <c r="G379" s="311"/>
      <c r="H379" s="312"/>
      <c r="I379" s="163"/>
    </row>
    <row r="380" spans="1:9" ht="12.75" customHeight="1" x14ac:dyDescent="0.25">
      <c r="A380" s="160"/>
      <c r="B380" s="159"/>
      <c r="C380" s="159"/>
      <c r="D380" s="159"/>
      <c r="E380" s="161"/>
      <c r="F380" s="162"/>
      <c r="G380" s="311"/>
      <c r="H380" s="312"/>
      <c r="I380" s="163"/>
    </row>
    <row r="381" spans="1:9" ht="12.75" customHeight="1" x14ac:dyDescent="0.25">
      <c r="A381" s="160"/>
      <c r="B381" s="159"/>
      <c r="C381" s="159"/>
      <c r="D381" s="159"/>
      <c r="E381" s="161"/>
      <c r="F381" s="162"/>
      <c r="G381" s="311"/>
      <c r="H381" s="312"/>
      <c r="I381" s="163"/>
    </row>
    <row r="382" spans="1:9" ht="12.75" customHeight="1" x14ac:dyDescent="0.25">
      <c r="A382" s="160"/>
      <c r="B382" s="159"/>
      <c r="C382" s="159"/>
      <c r="D382" s="159"/>
      <c r="E382" s="161"/>
      <c r="F382" s="162"/>
      <c r="G382" s="311"/>
      <c r="H382" s="312"/>
      <c r="I382" s="163"/>
    </row>
    <row r="383" spans="1:9" ht="12.75" customHeight="1" x14ac:dyDescent="0.25">
      <c r="A383" s="160"/>
      <c r="B383" s="159"/>
      <c r="C383" s="159"/>
      <c r="D383" s="159"/>
      <c r="E383" s="161"/>
      <c r="F383" s="162"/>
      <c r="G383" s="311"/>
      <c r="H383" s="312"/>
      <c r="I383" s="163"/>
    </row>
    <row r="384" spans="1:9" ht="12.75" customHeight="1" x14ac:dyDescent="0.25">
      <c r="A384" s="160"/>
      <c r="B384" s="159"/>
      <c r="C384" s="159"/>
      <c r="D384" s="159"/>
      <c r="E384" s="161"/>
      <c r="F384" s="162"/>
      <c r="G384" s="311"/>
      <c r="H384" s="312"/>
      <c r="I384" s="163"/>
    </row>
    <row r="385" spans="1:9" ht="12.75" customHeight="1" x14ac:dyDescent="0.25">
      <c r="A385" s="160"/>
      <c r="B385" s="159"/>
      <c r="C385" s="159"/>
      <c r="D385" s="159"/>
      <c r="E385" s="161"/>
      <c r="F385" s="162"/>
      <c r="G385" s="311"/>
      <c r="H385" s="312"/>
      <c r="I385" s="163"/>
    </row>
    <row r="386" spans="1:9" ht="12.75" customHeight="1" x14ac:dyDescent="0.25">
      <c r="A386" s="160"/>
      <c r="B386" s="159"/>
      <c r="C386" s="159"/>
      <c r="D386" s="159"/>
      <c r="E386" s="161"/>
      <c r="F386" s="162"/>
      <c r="G386" s="311"/>
      <c r="H386" s="312"/>
      <c r="I386" s="163"/>
    </row>
    <row r="387" spans="1:9" ht="12.75" customHeight="1" x14ac:dyDescent="0.25">
      <c r="A387" s="160"/>
      <c r="B387" s="159"/>
      <c r="C387" s="159"/>
      <c r="D387" s="159"/>
      <c r="E387" s="161"/>
      <c r="F387" s="162"/>
      <c r="G387" s="311"/>
      <c r="H387" s="312"/>
      <c r="I387" s="163"/>
    </row>
    <row r="388" spans="1:9" ht="12.75" customHeight="1" x14ac:dyDescent="0.25">
      <c r="A388" s="160"/>
      <c r="B388" s="159"/>
      <c r="C388" s="159"/>
      <c r="D388" s="159"/>
      <c r="E388" s="161"/>
      <c r="F388" s="162"/>
      <c r="G388" s="311"/>
      <c r="H388" s="312"/>
      <c r="I388" s="163"/>
    </row>
    <row r="389" spans="1:9" ht="12.75" customHeight="1" x14ac:dyDescent="0.25">
      <c r="A389" s="160"/>
      <c r="B389" s="159"/>
      <c r="C389" s="159"/>
      <c r="D389" s="159"/>
      <c r="E389" s="161"/>
      <c r="F389" s="162"/>
      <c r="G389" s="311"/>
      <c r="H389" s="312"/>
      <c r="I389" s="163"/>
    </row>
    <row r="390" spans="1:9" ht="12.75" customHeight="1" x14ac:dyDescent="0.25">
      <c r="A390" s="160"/>
      <c r="B390" s="159"/>
      <c r="C390" s="159"/>
      <c r="D390" s="159"/>
      <c r="E390" s="161"/>
      <c r="F390" s="162"/>
      <c r="G390" s="311"/>
      <c r="H390" s="312"/>
      <c r="I390" s="163"/>
    </row>
    <row r="391" spans="1:9" ht="12.75" customHeight="1" x14ac:dyDescent="0.25">
      <c r="A391" s="160"/>
      <c r="B391" s="159"/>
      <c r="C391" s="159"/>
      <c r="D391" s="159"/>
      <c r="E391" s="161"/>
      <c r="F391" s="162"/>
      <c r="G391" s="311"/>
      <c r="H391" s="312"/>
      <c r="I391" s="163"/>
    </row>
    <row r="392" spans="1:9" ht="12.75" customHeight="1" x14ac:dyDescent="0.25">
      <c r="A392" s="160"/>
      <c r="B392" s="159"/>
      <c r="C392" s="159"/>
      <c r="D392" s="159"/>
      <c r="E392" s="161"/>
      <c r="F392" s="162"/>
      <c r="G392" s="311"/>
      <c r="H392" s="312"/>
      <c r="I392" s="163"/>
    </row>
    <row r="393" spans="1:9" ht="12.75" customHeight="1" x14ac:dyDescent="0.25">
      <c r="A393" s="160"/>
      <c r="B393" s="159"/>
      <c r="C393" s="159"/>
      <c r="D393" s="159"/>
      <c r="E393" s="161"/>
      <c r="F393" s="162"/>
      <c r="G393" s="311"/>
      <c r="H393" s="312"/>
      <c r="I393" s="163"/>
    </row>
    <row r="394" spans="1:9" ht="12.75" customHeight="1" x14ac:dyDescent="0.25">
      <c r="A394" s="160"/>
      <c r="B394" s="159"/>
      <c r="C394" s="159"/>
      <c r="D394" s="159"/>
      <c r="E394" s="161"/>
      <c r="F394" s="162"/>
      <c r="G394" s="311"/>
      <c r="H394" s="312"/>
      <c r="I394" s="163"/>
    </row>
    <row r="395" spans="1:9" ht="12.75" customHeight="1" x14ac:dyDescent="0.25">
      <c r="A395" s="160"/>
      <c r="B395" s="159"/>
      <c r="C395" s="159"/>
      <c r="D395" s="159"/>
      <c r="E395" s="161"/>
      <c r="F395" s="162"/>
      <c r="G395" s="311"/>
      <c r="H395" s="312"/>
      <c r="I395" s="163"/>
    </row>
    <row r="396" spans="1:9" ht="12.75" customHeight="1" x14ac:dyDescent="0.25">
      <c r="A396" s="160"/>
      <c r="B396" s="159"/>
      <c r="C396" s="159"/>
      <c r="D396" s="159"/>
      <c r="E396" s="161"/>
      <c r="F396" s="162"/>
      <c r="G396" s="311"/>
      <c r="H396" s="312"/>
      <c r="I396" s="163"/>
    </row>
    <row r="397" spans="1:9" ht="12.75" customHeight="1" x14ac:dyDescent="0.25">
      <c r="A397" s="160"/>
      <c r="B397" s="159"/>
      <c r="C397" s="159"/>
      <c r="D397" s="159"/>
      <c r="E397" s="161"/>
      <c r="F397" s="162"/>
      <c r="G397" s="311"/>
      <c r="H397" s="312"/>
      <c r="I397" s="163"/>
    </row>
    <row r="398" spans="1:9" ht="12.75" customHeight="1" x14ac:dyDescent="0.25">
      <c r="A398" s="160"/>
      <c r="B398" s="159"/>
      <c r="C398" s="159"/>
      <c r="D398" s="159"/>
      <c r="E398" s="161"/>
      <c r="F398" s="162"/>
      <c r="G398" s="311"/>
      <c r="H398" s="312"/>
      <c r="I398" s="163"/>
    </row>
    <row r="399" spans="1:9" ht="12.75" customHeight="1" x14ac:dyDescent="0.25">
      <c r="A399" s="160"/>
      <c r="B399" s="159"/>
      <c r="C399" s="159"/>
      <c r="D399" s="159"/>
      <c r="E399" s="161"/>
      <c r="F399" s="162"/>
      <c r="G399" s="311"/>
      <c r="H399" s="312"/>
      <c r="I399" s="163"/>
    </row>
    <row r="400" spans="1:9" ht="12.75" customHeight="1" x14ac:dyDescent="0.25">
      <c r="A400" s="160"/>
      <c r="B400" s="159"/>
      <c r="C400" s="159"/>
      <c r="D400" s="159"/>
      <c r="E400" s="161"/>
      <c r="F400" s="162"/>
      <c r="G400" s="311"/>
      <c r="H400" s="312"/>
      <c r="I400" s="163"/>
    </row>
    <row r="401" spans="1:9" ht="12.75" customHeight="1" x14ac:dyDescent="0.25">
      <c r="A401" s="160"/>
      <c r="B401" s="159"/>
      <c r="C401" s="159"/>
      <c r="D401" s="159"/>
      <c r="E401" s="161"/>
      <c r="F401" s="162"/>
      <c r="G401" s="311"/>
      <c r="H401" s="312"/>
      <c r="I401" s="163"/>
    </row>
    <row r="402" spans="1:9" ht="12.75" customHeight="1" x14ac:dyDescent="0.25">
      <c r="A402" s="160"/>
      <c r="B402" s="159"/>
      <c r="C402" s="159"/>
      <c r="D402" s="159"/>
      <c r="E402" s="161"/>
      <c r="F402" s="162"/>
      <c r="G402" s="311"/>
      <c r="H402" s="312"/>
      <c r="I402" s="163"/>
    </row>
    <row r="403" spans="1:9" ht="12.75" customHeight="1" x14ac:dyDescent="0.25">
      <c r="A403" s="160"/>
      <c r="B403" s="159"/>
      <c r="C403" s="159"/>
      <c r="D403" s="159"/>
      <c r="E403" s="161"/>
      <c r="F403" s="162"/>
      <c r="G403" s="311"/>
      <c r="H403" s="312"/>
      <c r="I403" s="163"/>
    </row>
    <row r="404" spans="1:9" ht="12.75" customHeight="1" x14ac:dyDescent="0.25">
      <c r="A404" s="160"/>
      <c r="B404" s="159"/>
      <c r="C404" s="159"/>
      <c r="D404" s="159"/>
      <c r="E404" s="161"/>
      <c r="F404" s="162"/>
      <c r="G404" s="311"/>
      <c r="H404" s="312"/>
      <c r="I404" s="163"/>
    </row>
    <row r="405" spans="1:9" ht="12.75" customHeight="1" x14ac:dyDescent="0.25">
      <c r="A405" s="160"/>
      <c r="B405" s="159"/>
      <c r="C405" s="159"/>
      <c r="D405" s="159"/>
      <c r="E405" s="161"/>
      <c r="F405" s="162"/>
      <c r="G405" s="311"/>
      <c r="H405" s="312"/>
      <c r="I405" s="163"/>
    </row>
    <row r="406" spans="1:9" ht="12.75" customHeight="1" x14ac:dyDescent="0.25">
      <c r="A406" s="160"/>
      <c r="B406" s="159"/>
      <c r="C406" s="159"/>
      <c r="D406" s="159"/>
      <c r="E406" s="161"/>
      <c r="F406" s="162"/>
      <c r="G406" s="311"/>
      <c r="H406" s="312"/>
      <c r="I406" s="163"/>
    </row>
    <row r="407" spans="1:9" ht="12.75" customHeight="1" x14ac:dyDescent="0.25">
      <c r="A407" s="160"/>
      <c r="B407" s="159"/>
      <c r="C407" s="159"/>
      <c r="D407" s="159"/>
      <c r="E407" s="161"/>
      <c r="F407" s="162"/>
      <c r="G407" s="311"/>
      <c r="H407" s="312"/>
      <c r="I407" s="163"/>
    </row>
    <row r="408" spans="1:9" ht="12.75" customHeight="1" x14ac:dyDescent="0.25">
      <c r="A408" s="160"/>
      <c r="B408" s="159"/>
      <c r="C408" s="159"/>
      <c r="D408" s="159"/>
      <c r="E408" s="161"/>
      <c r="F408" s="162"/>
      <c r="G408" s="311"/>
      <c r="H408" s="312"/>
      <c r="I408" s="163"/>
    </row>
    <row r="409" spans="1:9" ht="12.75" customHeight="1" x14ac:dyDescent="0.25">
      <c r="A409" s="160"/>
      <c r="B409" s="159"/>
      <c r="C409" s="159"/>
      <c r="D409" s="159"/>
      <c r="E409" s="161"/>
      <c r="F409" s="162"/>
      <c r="G409" s="311"/>
      <c r="H409" s="312"/>
      <c r="I409" s="163"/>
    </row>
    <row r="410" spans="1:9" ht="12.75" customHeight="1" x14ac:dyDescent="0.25">
      <c r="A410" s="160"/>
      <c r="B410" s="159"/>
      <c r="C410" s="159"/>
      <c r="D410" s="159"/>
      <c r="E410" s="161"/>
      <c r="F410" s="162"/>
      <c r="G410" s="311"/>
      <c r="H410" s="312"/>
      <c r="I410" s="163"/>
    </row>
    <row r="411" spans="1:9" ht="12.75" customHeight="1" x14ac:dyDescent="0.25">
      <c r="A411" s="160"/>
      <c r="B411" s="159"/>
      <c r="C411" s="159"/>
      <c r="D411" s="159"/>
      <c r="E411" s="161"/>
      <c r="F411" s="162"/>
      <c r="G411" s="311"/>
      <c r="H411" s="312"/>
      <c r="I411" s="163"/>
    </row>
    <row r="412" spans="1:9" ht="12.75" customHeight="1" x14ac:dyDescent="0.25">
      <c r="A412" s="160"/>
      <c r="B412" s="159"/>
      <c r="C412" s="159"/>
      <c r="D412" s="159"/>
      <c r="E412" s="161"/>
      <c r="F412" s="162"/>
      <c r="G412" s="311"/>
      <c r="H412" s="312"/>
      <c r="I412" s="163"/>
    </row>
    <row r="413" spans="1:9" ht="12.75" customHeight="1" x14ac:dyDescent="0.25">
      <c r="A413" s="160"/>
      <c r="B413" s="159"/>
      <c r="C413" s="159"/>
      <c r="D413" s="159"/>
      <c r="E413" s="161"/>
      <c r="F413" s="162"/>
      <c r="G413" s="311"/>
      <c r="H413" s="312"/>
      <c r="I413" s="163"/>
    </row>
    <row r="414" spans="1:9" ht="12.75" customHeight="1" x14ac:dyDescent="0.25">
      <c r="A414" s="160"/>
      <c r="B414" s="159"/>
      <c r="C414" s="159"/>
      <c r="D414" s="159"/>
      <c r="E414" s="161"/>
      <c r="F414" s="162"/>
      <c r="G414" s="311"/>
      <c r="H414" s="312"/>
      <c r="I414" s="163"/>
    </row>
    <row r="415" spans="1:9" ht="12.75" customHeight="1" x14ac:dyDescent="0.25">
      <c r="A415" s="160"/>
      <c r="B415" s="159"/>
      <c r="C415" s="159"/>
      <c r="D415" s="159"/>
      <c r="E415" s="161"/>
      <c r="F415" s="162"/>
      <c r="G415" s="311"/>
      <c r="H415" s="312"/>
      <c r="I415" s="163"/>
    </row>
    <row r="416" spans="1:9" ht="12.75" customHeight="1" x14ac:dyDescent="0.25">
      <c r="A416" s="160"/>
      <c r="B416" s="159"/>
      <c r="C416" s="159"/>
      <c r="D416" s="159"/>
      <c r="E416" s="161"/>
      <c r="F416" s="162"/>
      <c r="G416" s="311"/>
      <c r="H416" s="312"/>
      <c r="I416" s="163"/>
    </row>
    <row r="417" spans="1:9" ht="12.75" customHeight="1" x14ac:dyDescent="0.25">
      <c r="A417" s="160"/>
      <c r="B417" s="159"/>
      <c r="C417" s="159"/>
      <c r="D417" s="159"/>
      <c r="E417" s="161"/>
      <c r="F417" s="162"/>
      <c r="G417" s="311"/>
      <c r="H417" s="312"/>
      <c r="I417" s="163"/>
    </row>
    <row r="418" spans="1:9" ht="12.75" customHeight="1" x14ac:dyDescent="0.25">
      <c r="A418" s="160"/>
      <c r="B418" s="159"/>
      <c r="C418" s="159"/>
      <c r="D418" s="159"/>
      <c r="E418" s="161"/>
      <c r="F418" s="162"/>
      <c r="G418" s="311"/>
      <c r="H418" s="312"/>
      <c r="I418" s="163"/>
    </row>
    <row r="419" spans="1:9" ht="12.75" customHeight="1" x14ac:dyDescent="0.25">
      <c r="A419" s="160"/>
      <c r="B419" s="159"/>
      <c r="C419" s="159"/>
      <c r="D419" s="159"/>
      <c r="E419" s="161"/>
      <c r="F419" s="162"/>
      <c r="G419" s="311"/>
      <c r="H419" s="312"/>
      <c r="I419" s="163"/>
    </row>
    <row r="420" spans="1:9" ht="12.75" customHeight="1" x14ac:dyDescent="0.25">
      <c r="A420" s="160"/>
      <c r="B420" s="159"/>
      <c r="C420" s="159"/>
      <c r="D420" s="159"/>
      <c r="E420" s="161"/>
      <c r="F420" s="162"/>
      <c r="G420" s="311"/>
      <c r="H420" s="312"/>
      <c r="I420" s="163"/>
    </row>
    <row r="421" spans="1:9" ht="12.75" customHeight="1" x14ac:dyDescent="0.25">
      <c r="A421" s="160"/>
      <c r="B421" s="159"/>
      <c r="C421" s="159"/>
      <c r="D421" s="159"/>
      <c r="E421" s="161"/>
      <c r="F421" s="162"/>
      <c r="G421" s="311"/>
      <c r="H421" s="312"/>
      <c r="I421" s="163"/>
    </row>
    <row r="422" spans="1:9" ht="12.75" customHeight="1" x14ac:dyDescent="0.25">
      <c r="A422" s="160"/>
      <c r="B422" s="159"/>
      <c r="C422" s="159"/>
      <c r="D422" s="159"/>
      <c r="E422" s="161"/>
      <c r="F422" s="162"/>
      <c r="G422" s="311"/>
      <c r="H422" s="312"/>
      <c r="I422" s="163"/>
    </row>
    <row r="423" spans="1:9" ht="12.75" customHeight="1" x14ac:dyDescent="0.25">
      <c r="A423" s="160"/>
      <c r="B423" s="159"/>
      <c r="C423" s="159"/>
      <c r="D423" s="159"/>
      <c r="E423" s="161"/>
      <c r="F423" s="162"/>
      <c r="G423" s="311"/>
      <c r="H423" s="312"/>
      <c r="I423" s="163"/>
    </row>
    <row r="424" spans="1:9" ht="12.75" customHeight="1" x14ac:dyDescent="0.25">
      <c r="A424" s="160"/>
      <c r="B424" s="159"/>
      <c r="C424" s="159"/>
      <c r="D424" s="159"/>
      <c r="E424" s="161"/>
      <c r="F424" s="162"/>
      <c r="G424" s="311"/>
      <c r="H424" s="312"/>
      <c r="I424" s="163"/>
    </row>
    <row r="425" spans="1:9" ht="12.75" customHeight="1" x14ac:dyDescent="0.25">
      <c r="A425" s="160"/>
      <c r="B425" s="159"/>
      <c r="C425" s="159"/>
      <c r="D425" s="159"/>
      <c r="E425" s="161"/>
      <c r="F425" s="162"/>
      <c r="G425" s="311"/>
      <c r="H425" s="312"/>
      <c r="I425" s="163"/>
    </row>
    <row r="426" spans="1:9" ht="12.75" customHeight="1" x14ac:dyDescent="0.25">
      <c r="A426" s="160"/>
      <c r="B426" s="159"/>
      <c r="C426" s="159"/>
      <c r="D426" s="159"/>
      <c r="E426" s="161"/>
      <c r="F426" s="162"/>
      <c r="G426" s="311"/>
      <c r="H426" s="312"/>
      <c r="I426" s="163"/>
    </row>
    <row r="427" spans="1:9" ht="12.75" customHeight="1" x14ac:dyDescent="0.25">
      <c r="A427" s="160"/>
      <c r="B427" s="159"/>
      <c r="C427" s="159"/>
      <c r="D427" s="159"/>
      <c r="E427" s="161"/>
      <c r="F427" s="162"/>
      <c r="G427" s="311"/>
      <c r="H427" s="312"/>
      <c r="I427" s="163"/>
    </row>
    <row r="428" spans="1:9" ht="12.75" customHeight="1" x14ac:dyDescent="0.25">
      <c r="A428" s="160"/>
      <c r="B428" s="159"/>
      <c r="C428" s="159"/>
      <c r="D428" s="159"/>
      <c r="E428" s="161"/>
      <c r="F428" s="162"/>
      <c r="G428" s="311"/>
      <c r="H428" s="312"/>
      <c r="I428" s="163"/>
    </row>
    <row r="429" spans="1:9" ht="12.75" customHeight="1" x14ac:dyDescent="0.25">
      <c r="A429" s="160"/>
      <c r="B429" s="159"/>
      <c r="C429" s="159"/>
      <c r="D429" s="159"/>
      <c r="E429" s="161"/>
      <c r="F429" s="162"/>
      <c r="G429" s="311"/>
      <c r="H429" s="312"/>
      <c r="I429" s="163"/>
    </row>
    <row r="430" spans="1:9" ht="12.75" customHeight="1" x14ac:dyDescent="0.25">
      <c r="A430" s="160"/>
      <c r="B430" s="159"/>
      <c r="C430" s="159"/>
      <c r="D430" s="159"/>
      <c r="E430" s="161"/>
      <c r="F430" s="162"/>
      <c r="G430" s="311"/>
      <c r="H430" s="312"/>
      <c r="I430" s="163"/>
    </row>
    <row r="431" spans="1:9" ht="12.75" customHeight="1" x14ac:dyDescent="0.25">
      <c r="A431" s="160"/>
      <c r="B431" s="159"/>
      <c r="C431" s="159"/>
      <c r="D431" s="159"/>
      <c r="E431" s="161"/>
      <c r="F431" s="162"/>
      <c r="G431" s="311"/>
      <c r="H431" s="312"/>
      <c r="I431" s="163"/>
    </row>
    <row r="432" spans="1:9" ht="12.75" customHeight="1" x14ac:dyDescent="0.25">
      <c r="A432" s="160"/>
      <c r="B432" s="159"/>
      <c r="C432" s="159"/>
      <c r="D432" s="159"/>
      <c r="E432" s="161"/>
      <c r="F432" s="162"/>
      <c r="G432" s="311"/>
      <c r="H432" s="312"/>
      <c r="I432" s="163"/>
    </row>
    <row r="433" spans="1:9" ht="12.75" customHeight="1" x14ac:dyDescent="0.25">
      <c r="A433" s="160"/>
      <c r="B433" s="159"/>
      <c r="C433" s="159"/>
      <c r="D433" s="159"/>
      <c r="E433" s="161"/>
      <c r="F433" s="162"/>
      <c r="G433" s="311"/>
      <c r="H433" s="312"/>
      <c r="I433" s="163"/>
    </row>
    <row r="434" spans="1:9" ht="12.75" customHeight="1" x14ac:dyDescent="0.25">
      <c r="A434" s="160"/>
      <c r="B434" s="159"/>
      <c r="C434" s="159"/>
      <c r="D434" s="159"/>
      <c r="E434" s="161"/>
      <c r="F434" s="162"/>
      <c r="G434" s="311"/>
      <c r="H434" s="312"/>
      <c r="I434" s="163"/>
    </row>
    <row r="435" spans="1:9" ht="12.75" customHeight="1" x14ac:dyDescent="0.25">
      <c r="A435" s="160"/>
      <c r="B435" s="159"/>
      <c r="C435" s="159"/>
      <c r="D435" s="159"/>
      <c r="E435" s="161"/>
      <c r="F435" s="162"/>
      <c r="G435" s="311"/>
      <c r="H435" s="312"/>
      <c r="I435" s="163"/>
    </row>
    <row r="436" spans="1:9" ht="12.75" customHeight="1" x14ac:dyDescent="0.25">
      <c r="A436" s="160"/>
      <c r="B436" s="159"/>
      <c r="C436" s="159"/>
      <c r="D436" s="159"/>
      <c r="E436" s="161"/>
      <c r="F436" s="162"/>
      <c r="G436" s="311"/>
      <c r="H436" s="312"/>
      <c r="I436" s="163"/>
    </row>
    <row r="437" spans="1:9" ht="12.75" customHeight="1" x14ac:dyDescent="0.25">
      <c r="A437" s="160"/>
      <c r="B437" s="159"/>
      <c r="C437" s="159"/>
      <c r="D437" s="159"/>
      <c r="E437" s="161"/>
      <c r="F437" s="162"/>
      <c r="G437" s="311"/>
      <c r="H437" s="312"/>
      <c r="I437" s="163"/>
    </row>
    <row r="438" spans="1:9" ht="12.75" customHeight="1" x14ac:dyDescent="0.25">
      <c r="A438" s="160"/>
      <c r="B438" s="159"/>
      <c r="C438" s="159"/>
      <c r="D438" s="159"/>
      <c r="E438" s="161"/>
      <c r="F438" s="162"/>
      <c r="G438" s="311"/>
      <c r="H438" s="312"/>
      <c r="I438" s="163"/>
    </row>
    <row r="439" spans="1:9" ht="12.75" customHeight="1" x14ac:dyDescent="0.25">
      <c r="A439" s="160"/>
      <c r="B439" s="159"/>
      <c r="C439" s="159"/>
      <c r="D439" s="159"/>
      <c r="E439" s="161"/>
      <c r="F439" s="162"/>
      <c r="G439" s="311"/>
      <c r="H439" s="312"/>
      <c r="I439" s="163"/>
    </row>
    <row r="440" spans="1:9" ht="12.75" customHeight="1" x14ac:dyDescent="0.25">
      <c r="A440" s="160"/>
      <c r="B440" s="159"/>
      <c r="C440" s="159"/>
      <c r="D440" s="159"/>
      <c r="E440" s="161"/>
      <c r="F440" s="162"/>
      <c r="G440" s="311"/>
      <c r="H440" s="312"/>
      <c r="I440" s="163"/>
    </row>
    <row r="441" spans="1:9" ht="12.75" customHeight="1" x14ac:dyDescent="0.25">
      <c r="A441" s="160"/>
      <c r="B441" s="159"/>
      <c r="C441" s="159"/>
      <c r="D441" s="159"/>
      <c r="E441" s="161"/>
      <c r="F441" s="162"/>
      <c r="G441" s="311"/>
      <c r="H441" s="312"/>
      <c r="I441" s="163"/>
    </row>
    <row r="442" spans="1:9" ht="12.75" customHeight="1" x14ac:dyDescent="0.25">
      <c r="A442" s="160"/>
      <c r="B442" s="159"/>
      <c r="C442" s="159"/>
      <c r="D442" s="159"/>
      <c r="E442" s="161"/>
      <c r="F442" s="162"/>
      <c r="G442" s="311"/>
      <c r="H442" s="312"/>
      <c r="I442" s="163"/>
    </row>
    <row r="443" spans="1:9" ht="12.75" customHeight="1" x14ac:dyDescent="0.25">
      <c r="A443" s="160"/>
      <c r="B443" s="159"/>
      <c r="C443" s="159"/>
      <c r="D443" s="159"/>
      <c r="E443" s="161"/>
      <c r="F443" s="162"/>
      <c r="G443" s="311"/>
      <c r="H443" s="312"/>
      <c r="I443" s="163"/>
    </row>
    <row r="444" spans="1:9" ht="12.75" customHeight="1" x14ac:dyDescent="0.25">
      <c r="A444" s="160"/>
      <c r="B444" s="159"/>
      <c r="C444" s="159"/>
      <c r="D444" s="159"/>
      <c r="E444" s="161"/>
      <c r="F444" s="162"/>
      <c r="G444" s="311"/>
      <c r="H444" s="312"/>
      <c r="I444" s="163"/>
    </row>
    <row r="445" spans="1:9" ht="12.75" customHeight="1" x14ac:dyDescent="0.25">
      <c r="A445" s="160"/>
      <c r="B445" s="159"/>
      <c r="C445" s="159"/>
      <c r="D445" s="159"/>
      <c r="E445" s="161"/>
      <c r="F445" s="162"/>
      <c r="G445" s="311"/>
      <c r="H445" s="312"/>
      <c r="I445" s="163"/>
    </row>
    <row r="446" spans="1:9" ht="12.75" customHeight="1" x14ac:dyDescent="0.25">
      <c r="A446" s="160"/>
      <c r="B446" s="159"/>
      <c r="C446" s="159"/>
      <c r="D446" s="159"/>
      <c r="E446" s="161"/>
      <c r="F446" s="162"/>
      <c r="G446" s="311"/>
      <c r="H446" s="312"/>
      <c r="I446" s="163"/>
    </row>
    <row r="447" spans="1:9" ht="12.75" customHeight="1" x14ac:dyDescent="0.25">
      <c r="A447" s="160"/>
      <c r="B447" s="159"/>
      <c r="C447" s="159"/>
      <c r="D447" s="159"/>
      <c r="E447" s="161"/>
      <c r="F447" s="162"/>
      <c r="G447" s="311"/>
      <c r="H447" s="312"/>
      <c r="I447" s="163"/>
    </row>
    <row r="448" spans="1:9" ht="12.75" customHeight="1" x14ac:dyDescent="0.25">
      <c r="A448" s="160"/>
      <c r="B448" s="159"/>
      <c r="C448" s="159"/>
      <c r="D448" s="159"/>
      <c r="E448" s="161"/>
      <c r="F448" s="162"/>
      <c r="G448" s="311"/>
      <c r="H448" s="312"/>
      <c r="I448" s="163"/>
    </row>
    <row r="449" spans="1:9" ht="12.75" customHeight="1" x14ac:dyDescent="0.25">
      <c r="A449" s="160"/>
      <c r="B449" s="159"/>
      <c r="C449" s="159"/>
      <c r="D449" s="159"/>
      <c r="E449" s="161"/>
      <c r="F449" s="162"/>
      <c r="G449" s="311"/>
      <c r="H449" s="312"/>
      <c r="I449" s="163"/>
    </row>
    <row r="450" spans="1:9" ht="12.75" customHeight="1" x14ac:dyDescent="0.25">
      <c r="A450" s="160"/>
      <c r="B450" s="159"/>
      <c r="C450" s="159"/>
      <c r="D450" s="159"/>
      <c r="E450" s="161"/>
      <c r="F450" s="162"/>
      <c r="G450" s="311"/>
      <c r="H450" s="312"/>
      <c r="I450" s="163"/>
    </row>
    <row r="451" spans="1:9" ht="12.75" customHeight="1" x14ac:dyDescent="0.25">
      <c r="A451" s="160"/>
      <c r="B451" s="159"/>
      <c r="C451" s="159"/>
      <c r="D451" s="159"/>
      <c r="E451" s="161"/>
      <c r="F451" s="162"/>
      <c r="G451" s="311"/>
      <c r="H451" s="312"/>
      <c r="I451" s="163"/>
    </row>
    <row r="452" spans="1:9" ht="12.75" customHeight="1" x14ac:dyDescent="0.25">
      <c r="A452" s="160"/>
      <c r="B452" s="159"/>
      <c r="C452" s="159"/>
      <c r="D452" s="159"/>
      <c r="E452" s="161"/>
      <c r="F452" s="162"/>
      <c r="G452" s="311"/>
      <c r="H452" s="312"/>
      <c r="I452" s="163"/>
    </row>
    <row r="453" spans="1:9" ht="12.75" customHeight="1" x14ac:dyDescent="0.25">
      <c r="A453" s="160"/>
      <c r="B453" s="159"/>
      <c r="C453" s="159"/>
      <c r="D453" s="159"/>
      <c r="E453" s="161"/>
      <c r="F453" s="162"/>
      <c r="G453" s="311"/>
      <c r="H453" s="312"/>
      <c r="I453" s="163"/>
    </row>
    <row r="454" spans="1:9" ht="12.75" customHeight="1" x14ac:dyDescent="0.25">
      <c r="A454" s="160"/>
      <c r="B454" s="159"/>
      <c r="C454" s="159"/>
      <c r="D454" s="159"/>
      <c r="E454" s="161"/>
      <c r="F454" s="162"/>
      <c r="G454" s="311"/>
      <c r="H454" s="312"/>
      <c r="I454" s="163"/>
    </row>
    <row r="455" spans="1:9" ht="12.75" customHeight="1" x14ac:dyDescent="0.25">
      <c r="A455" s="160"/>
      <c r="B455" s="159"/>
      <c r="C455" s="159"/>
      <c r="D455" s="159"/>
      <c r="E455" s="161"/>
      <c r="F455" s="162"/>
      <c r="G455" s="311"/>
      <c r="H455" s="312"/>
      <c r="I455" s="163"/>
    </row>
    <row r="456" spans="1:9" ht="12.75" customHeight="1" x14ac:dyDescent="0.25">
      <c r="A456" s="160"/>
      <c r="B456" s="159"/>
      <c r="C456" s="159"/>
      <c r="D456" s="159"/>
      <c r="E456" s="161"/>
      <c r="F456" s="162"/>
      <c r="G456" s="311"/>
      <c r="H456" s="312"/>
      <c r="I456" s="163"/>
    </row>
    <row r="457" spans="1:9" ht="12.75" customHeight="1" x14ac:dyDescent="0.25">
      <c r="A457" s="160"/>
      <c r="B457" s="159"/>
      <c r="C457" s="159"/>
      <c r="D457" s="159"/>
      <c r="E457" s="161"/>
      <c r="F457" s="162"/>
      <c r="G457" s="311"/>
      <c r="H457" s="312"/>
      <c r="I457" s="163"/>
    </row>
    <row r="458" spans="1:9" ht="12.75" customHeight="1" x14ac:dyDescent="0.25">
      <c r="A458" s="160"/>
      <c r="B458" s="159"/>
      <c r="C458" s="159"/>
      <c r="D458" s="159"/>
      <c r="E458" s="161"/>
      <c r="F458" s="162"/>
      <c r="G458" s="311"/>
      <c r="H458" s="312"/>
      <c r="I458" s="163"/>
    </row>
    <row r="459" spans="1:9" ht="12.75" customHeight="1" x14ac:dyDescent="0.25">
      <c r="A459" s="160"/>
      <c r="B459" s="159"/>
      <c r="C459" s="159"/>
      <c r="D459" s="159"/>
      <c r="E459" s="161"/>
      <c r="F459" s="162"/>
      <c r="G459" s="311"/>
      <c r="H459" s="312"/>
      <c r="I459" s="163"/>
    </row>
    <row r="460" spans="1:9" ht="12.75" customHeight="1" x14ac:dyDescent="0.25">
      <c r="A460" s="160"/>
      <c r="B460" s="159"/>
      <c r="C460" s="159"/>
      <c r="D460" s="159"/>
      <c r="E460" s="161"/>
      <c r="F460" s="162"/>
      <c r="G460" s="311"/>
      <c r="H460" s="312"/>
      <c r="I460" s="163"/>
    </row>
    <row r="461" spans="1:9" ht="12.75" customHeight="1" x14ac:dyDescent="0.25">
      <c r="A461" s="160"/>
      <c r="B461" s="159"/>
      <c r="C461" s="159"/>
      <c r="D461" s="159"/>
      <c r="E461" s="161"/>
      <c r="F461" s="162"/>
      <c r="G461" s="311"/>
      <c r="H461" s="312"/>
      <c r="I461" s="163"/>
    </row>
    <row r="462" spans="1:9" ht="12.75" customHeight="1" x14ac:dyDescent="0.25">
      <c r="A462" s="160"/>
      <c r="B462" s="159"/>
      <c r="C462" s="159"/>
      <c r="D462" s="159"/>
      <c r="E462" s="161"/>
      <c r="F462" s="162"/>
      <c r="G462" s="311"/>
      <c r="H462" s="312"/>
      <c r="I462" s="163"/>
    </row>
    <row r="463" spans="1:9" ht="12.75" customHeight="1" x14ac:dyDescent="0.25">
      <c r="A463" s="160"/>
      <c r="B463" s="159"/>
      <c r="C463" s="159"/>
      <c r="D463" s="159"/>
      <c r="E463" s="161"/>
      <c r="F463" s="162"/>
      <c r="G463" s="311"/>
      <c r="H463" s="312"/>
      <c r="I463" s="163"/>
    </row>
    <row r="464" spans="1:9" ht="12.75" customHeight="1" x14ac:dyDescent="0.25">
      <c r="A464" s="160"/>
      <c r="B464" s="159"/>
      <c r="C464" s="159"/>
      <c r="D464" s="159"/>
      <c r="E464" s="161"/>
      <c r="F464" s="162"/>
      <c r="G464" s="311"/>
      <c r="H464" s="312"/>
      <c r="I464" s="163"/>
    </row>
    <row r="465" spans="1:9" ht="12.75" customHeight="1" x14ac:dyDescent="0.25">
      <c r="A465" s="160"/>
      <c r="B465" s="159"/>
      <c r="C465" s="159"/>
      <c r="D465" s="159"/>
      <c r="E465" s="161"/>
      <c r="F465" s="162"/>
      <c r="G465" s="311"/>
      <c r="H465" s="312"/>
      <c r="I465" s="163"/>
    </row>
    <row r="466" spans="1:9" ht="12.75" customHeight="1" x14ac:dyDescent="0.25">
      <c r="A466" s="160"/>
      <c r="B466" s="159"/>
      <c r="C466" s="159"/>
      <c r="D466" s="159"/>
      <c r="E466" s="161"/>
      <c r="F466" s="162"/>
      <c r="G466" s="311"/>
      <c r="H466" s="312"/>
      <c r="I466" s="163"/>
    </row>
    <row r="467" spans="1:9" ht="12.75" customHeight="1" x14ac:dyDescent="0.25">
      <c r="A467" s="160"/>
      <c r="B467" s="159"/>
      <c r="C467" s="159"/>
      <c r="D467" s="159"/>
      <c r="E467" s="161"/>
      <c r="F467" s="162"/>
      <c r="G467" s="311"/>
      <c r="H467" s="312"/>
      <c r="I467" s="163"/>
    </row>
    <row r="468" spans="1:9" ht="12.75" customHeight="1" x14ac:dyDescent="0.25">
      <c r="A468" s="160"/>
      <c r="B468" s="159"/>
      <c r="C468" s="159"/>
      <c r="D468" s="159"/>
      <c r="E468" s="161"/>
      <c r="F468" s="162"/>
      <c r="G468" s="311"/>
      <c r="H468" s="312"/>
      <c r="I468" s="163"/>
    </row>
    <row r="469" spans="1:9" ht="12.75" customHeight="1" x14ac:dyDescent="0.25">
      <c r="A469" s="160"/>
      <c r="B469" s="159"/>
      <c r="C469" s="159"/>
      <c r="D469" s="159"/>
      <c r="E469" s="161"/>
      <c r="F469" s="162"/>
      <c r="G469" s="311"/>
      <c r="H469" s="312"/>
      <c r="I469" s="163"/>
    </row>
    <row r="470" spans="1:9" ht="12.75" customHeight="1" x14ac:dyDescent="0.25">
      <c r="A470" s="160"/>
      <c r="B470" s="159"/>
      <c r="C470" s="159"/>
      <c r="D470" s="159"/>
      <c r="E470" s="161"/>
      <c r="F470" s="162"/>
      <c r="G470" s="311"/>
      <c r="H470" s="312"/>
      <c r="I470" s="163"/>
    </row>
    <row r="471" spans="1:9" ht="12.75" customHeight="1" x14ac:dyDescent="0.25">
      <c r="A471" s="160"/>
      <c r="B471" s="159"/>
      <c r="C471" s="159"/>
      <c r="D471" s="159"/>
      <c r="E471" s="161"/>
      <c r="F471" s="162"/>
      <c r="G471" s="311"/>
      <c r="H471" s="312"/>
      <c r="I471" s="163"/>
    </row>
    <row r="472" spans="1:9" ht="12.75" customHeight="1" x14ac:dyDescent="0.25">
      <c r="A472" s="160"/>
      <c r="B472" s="159"/>
      <c r="C472" s="159"/>
      <c r="D472" s="159"/>
      <c r="E472" s="161"/>
      <c r="F472" s="162"/>
      <c r="G472" s="311"/>
      <c r="H472" s="312"/>
      <c r="I472" s="163"/>
    </row>
    <row r="473" spans="1:9" ht="12.75" customHeight="1" x14ac:dyDescent="0.25">
      <c r="A473" s="160"/>
      <c r="B473" s="159"/>
      <c r="C473" s="159"/>
      <c r="D473" s="159"/>
      <c r="E473" s="161"/>
      <c r="F473" s="162"/>
      <c r="G473" s="311"/>
      <c r="H473" s="312"/>
      <c r="I473" s="163"/>
    </row>
    <row r="474" spans="1:9" ht="12.75" customHeight="1" x14ac:dyDescent="0.25">
      <c r="A474" s="160"/>
      <c r="B474" s="159"/>
      <c r="C474" s="159"/>
      <c r="D474" s="159"/>
      <c r="E474" s="161"/>
      <c r="F474" s="162"/>
      <c r="G474" s="311"/>
      <c r="H474" s="312"/>
      <c r="I474" s="163"/>
    </row>
    <row r="475" spans="1:9" ht="12.75" customHeight="1" x14ac:dyDescent="0.25">
      <c r="A475" s="160"/>
      <c r="B475" s="159"/>
      <c r="C475" s="159"/>
      <c r="D475" s="159"/>
      <c r="E475" s="161"/>
      <c r="F475" s="162"/>
      <c r="G475" s="311"/>
      <c r="H475" s="312"/>
      <c r="I475" s="163"/>
    </row>
    <row r="476" spans="1:9" ht="12.75" customHeight="1" x14ac:dyDescent="0.25">
      <c r="A476" s="160"/>
      <c r="B476" s="159"/>
      <c r="C476" s="159"/>
      <c r="D476" s="159"/>
      <c r="E476" s="161"/>
      <c r="F476" s="162"/>
      <c r="G476" s="311"/>
      <c r="H476" s="312"/>
      <c r="I476" s="163"/>
    </row>
    <row r="477" spans="1:9" ht="12.75" customHeight="1" x14ac:dyDescent="0.25">
      <c r="A477" s="160"/>
      <c r="B477" s="159"/>
      <c r="C477" s="159"/>
      <c r="D477" s="159"/>
      <c r="E477" s="161"/>
      <c r="F477" s="162"/>
      <c r="G477" s="311"/>
      <c r="H477" s="312"/>
      <c r="I477" s="163"/>
    </row>
    <row r="478" spans="1:9" ht="12.75" customHeight="1" x14ac:dyDescent="0.25">
      <c r="A478" s="160"/>
      <c r="B478" s="159"/>
      <c r="C478" s="159"/>
      <c r="D478" s="159"/>
      <c r="E478" s="161"/>
      <c r="F478" s="162"/>
      <c r="G478" s="311"/>
      <c r="H478" s="312"/>
      <c r="I478" s="163"/>
    </row>
    <row r="479" spans="1:9" ht="12.75" customHeight="1" x14ac:dyDescent="0.25">
      <c r="A479" s="160"/>
      <c r="B479" s="159"/>
      <c r="C479" s="159"/>
      <c r="D479" s="159"/>
      <c r="E479" s="161"/>
      <c r="F479" s="162"/>
      <c r="G479" s="311"/>
      <c r="H479" s="312"/>
      <c r="I479" s="163"/>
    </row>
    <row r="480" spans="1:9" ht="12.75" customHeight="1" x14ac:dyDescent="0.25">
      <c r="A480" s="160"/>
      <c r="B480" s="159"/>
      <c r="C480" s="159"/>
      <c r="D480" s="159"/>
      <c r="E480" s="161"/>
      <c r="F480" s="162"/>
      <c r="G480" s="311"/>
      <c r="H480" s="312"/>
      <c r="I480" s="163"/>
    </row>
    <row r="481" spans="1:9" ht="12.75" customHeight="1" x14ac:dyDescent="0.25">
      <c r="A481" s="160"/>
      <c r="B481" s="159"/>
      <c r="C481" s="159"/>
      <c r="D481" s="159"/>
      <c r="E481" s="161"/>
      <c r="F481" s="162"/>
      <c r="G481" s="311"/>
      <c r="H481" s="312"/>
      <c r="I481" s="163"/>
    </row>
    <row r="482" spans="1:9" ht="12.75" customHeight="1" x14ac:dyDescent="0.25">
      <c r="A482" s="160"/>
      <c r="B482" s="159"/>
      <c r="C482" s="159"/>
      <c r="D482" s="159"/>
      <c r="E482" s="161"/>
      <c r="F482" s="162"/>
      <c r="G482" s="311"/>
      <c r="H482" s="312"/>
      <c r="I482" s="163"/>
    </row>
    <row r="483" spans="1:9" ht="12.75" customHeight="1" x14ac:dyDescent="0.25">
      <c r="A483" s="160"/>
      <c r="B483" s="159"/>
      <c r="C483" s="159"/>
      <c r="D483" s="159"/>
      <c r="E483" s="161"/>
      <c r="F483" s="162"/>
      <c r="G483" s="311"/>
      <c r="H483" s="312"/>
      <c r="I483" s="163"/>
    </row>
    <row r="484" spans="1:9" ht="12.75" customHeight="1" x14ac:dyDescent="0.25">
      <c r="A484" s="160"/>
      <c r="B484" s="159"/>
      <c r="C484" s="159"/>
      <c r="D484" s="159"/>
      <c r="E484" s="161"/>
      <c r="F484" s="162"/>
      <c r="G484" s="311"/>
      <c r="H484" s="312"/>
      <c r="I484" s="163"/>
    </row>
    <row r="485" spans="1:9" ht="12.75" customHeight="1" x14ac:dyDescent="0.25">
      <c r="A485" s="160"/>
      <c r="B485" s="159"/>
      <c r="C485" s="159"/>
      <c r="D485" s="159"/>
      <c r="E485" s="161"/>
      <c r="F485" s="162"/>
      <c r="G485" s="311"/>
      <c r="H485" s="312"/>
      <c r="I485" s="163"/>
    </row>
    <row r="486" spans="1:9" ht="12.75" customHeight="1" x14ac:dyDescent="0.25">
      <c r="A486" s="160"/>
      <c r="B486" s="159"/>
      <c r="C486" s="159"/>
      <c r="D486" s="159"/>
      <c r="E486" s="161"/>
      <c r="F486" s="162"/>
      <c r="G486" s="311"/>
      <c r="H486" s="312"/>
      <c r="I486" s="163"/>
    </row>
    <row r="487" spans="1:9" ht="12.75" customHeight="1" x14ac:dyDescent="0.25">
      <c r="A487" s="160"/>
      <c r="B487" s="159"/>
      <c r="C487" s="159"/>
      <c r="D487" s="159"/>
      <c r="E487" s="161"/>
      <c r="F487" s="162"/>
      <c r="G487" s="311"/>
      <c r="H487" s="312"/>
      <c r="I487" s="163"/>
    </row>
    <row r="488" spans="1:9" ht="12.75" customHeight="1" x14ac:dyDescent="0.25">
      <c r="A488" s="160"/>
      <c r="B488" s="159"/>
      <c r="C488" s="159"/>
      <c r="D488" s="159"/>
      <c r="E488" s="161"/>
      <c r="F488" s="162"/>
      <c r="G488" s="311"/>
      <c r="H488" s="312"/>
      <c r="I488" s="163"/>
    </row>
    <row r="489" spans="1:9" ht="12.75" customHeight="1" x14ac:dyDescent="0.25">
      <c r="A489" s="160"/>
      <c r="B489" s="159"/>
      <c r="C489" s="159"/>
      <c r="D489" s="159"/>
      <c r="E489" s="161"/>
      <c r="F489" s="162"/>
      <c r="G489" s="311"/>
      <c r="H489" s="312"/>
      <c r="I489" s="163"/>
    </row>
    <row r="490" spans="1:9" ht="12.75" customHeight="1" x14ac:dyDescent="0.25">
      <c r="A490" s="160"/>
      <c r="B490" s="159"/>
      <c r="C490" s="159"/>
      <c r="D490" s="159"/>
      <c r="E490" s="161"/>
      <c r="F490" s="162"/>
      <c r="G490" s="311"/>
      <c r="H490" s="312"/>
      <c r="I490" s="163"/>
    </row>
    <row r="491" spans="1:9" ht="12.75" customHeight="1" x14ac:dyDescent="0.25">
      <c r="A491" s="160"/>
      <c r="B491" s="159"/>
      <c r="C491" s="159"/>
      <c r="D491" s="159"/>
      <c r="E491" s="161"/>
      <c r="F491" s="162"/>
      <c r="G491" s="311"/>
      <c r="H491" s="312"/>
      <c r="I491" s="163"/>
    </row>
    <row r="492" spans="1:9" ht="12.75" customHeight="1" x14ac:dyDescent="0.25">
      <c r="A492" s="160"/>
      <c r="B492" s="159"/>
      <c r="C492" s="159"/>
      <c r="D492" s="159"/>
      <c r="E492" s="161"/>
      <c r="F492" s="162"/>
      <c r="G492" s="311"/>
      <c r="H492" s="312"/>
      <c r="I492" s="163"/>
    </row>
    <row r="493" spans="1:9" ht="12.75" customHeight="1" x14ac:dyDescent="0.25">
      <c r="A493" s="160"/>
      <c r="B493" s="159"/>
      <c r="C493" s="159"/>
      <c r="D493" s="159"/>
      <c r="E493" s="161"/>
      <c r="F493" s="162"/>
      <c r="G493" s="311"/>
      <c r="H493" s="312"/>
      <c r="I493" s="163"/>
    </row>
    <row r="494" spans="1:9" ht="12.75" customHeight="1" x14ac:dyDescent="0.25">
      <c r="A494" s="160"/>
      <c r="B494" s="159"/>
      <c r="C494" s="159"/>
      <c r="D494" s="159"/>
      <c r="E494" s="161"/>
      <c r="F494" s="162"/>
      <c r="G494" s="311"/>
      <c r="H494" s="312"/>
      <c r="I494" s="163"/>
    </row>
    <row r="495" spans="1:9" ht="12.75" customHeight="1" x14ac:dyDescent="0.25">
      <c r="A495" s="160"/>
      <c r="B495" s="159"/>
      <c r="C495" s="159"/>
      <c r="D495" s="159"/>
      <c r="E495" s="161"/>
      <c r="F495" s="162"/>
      <c r="G495" s="311"/>
      <c r="H495" s="312"/>
      <c r="I495" s="163"/>
    </row>
    <row r="496" spans="1:9" ht="12.75" customHeight="1" x14ac:dyDescent="0.25">
      <c r="A496" s="160"/>
      <c r="B496" s="159"/>
      <c r="C496" s="159"/>
      <c r="D496" s="159"/>
      <c r="E496" s="161"/>
      <c r="F496" s="162"/>
      <c r="G496" s="311"/>
      <c r="H496" s="312"/>
      <c r="I496" s="163"/>
    </row>
    <row r="497" spans="1:9" ht="12.75" customHeight="1" x14ac:dyDescent="0.25">
      <c r="A497" s="160"/>
      <c r="B497" s="159"/>
      <c r="C497" s="159"/>
      <c r="D497" s="159"/>
      <c r="E497" s="161"/>
      <c r="F497" s="162"/>
      <c r="G497" s="311"/>
      <c r="H497" s="312"/>
      <c r="I497" s="163"/>
    </row>
    <row r="498" spans="1:9" ht="12.75" customHeight="1" x14ac:dyDescent="0.25">
      <c r="A498" s="160"/>
      <c r="B498" s="159"/>
      <c r="C498" s="159"/>
      <c r="D498" s="159"/>
      <c r="E498" s="161"/>
      <c r="F498" s="162"/>
      <c r="G498" s="311"/>
      <c r="H498" s="312"/>
      <c r="I498" s="163"/>
    </row>
    <row r="499" spans="1:9" ht="12.75" customHeight="1" x14ac:dyDescent="0.25">
      <c r="A499" s="160"/>
      <c r="B499" s="159"/>
      <c r="C499" s="159"/>
      <c r="D499" s="159"/>
      <c r="E499" s="161"/>
      <c r="F499" s="162"/>
      <c r="G499" s="311"/>
      <c r="H499" s="312"/>
      <c r="I499" s="163"/>
    </row>
    <row r="500" spans="1:9" ht="12.75" customHeight="1" x14ac:dyDescent="0.25">
      <c r="A500" s="160"/>
      <c r="B500" s="159"/>
      <c r="C500" s="159"/>
      <c r="D500" s="159"/>
      <c r="E500" s="161"/>
      <c r="F500" s="162"/>
      <c r="G500" s="311"/>
      <c r="H500" s="312"/>
      <c r="I500" s="163"/>
    </row>
    <row r="501" spans="1:9" ht="12.75" customHeight="1" x14ac:dyDescent="0.25">
      <c r="A501" s="160"/>
      <c r="B501" s="159"/>
      <c r="C501" s="159"/>
      <c r="D501" s="159"/>
      <c r="E501" s="161"/>
      <c r="F501" s="162"/>
      <c r="G501" s="311"/>
      <c r="H501" s="312"/>
      <c r="I501" s="163"/>
    </row>
    <row r="502" spans="1:9" ht="12.75" customHeight="1" x14ac:dyDescent="0.25">
      <c r="A502" s="160"/>
      <c r="B502" s="159"/>
      <c r="C502" s="159"/>
      <c r="D502" s="159"/>
      <c r="E502" s="161"/>
      <c r="F502" s="162"/>
      <c r="G502" s="311"/>
      <c r="H502" s="312"/>
      <c r="I502" s="163"/>
    </row>
    <row r="503" spans="1:9" ht="12.75" customHeight="1" x14ac:dyDescent="0.25">
      <c r="A503" s="160"/>
      <c r="B503" s="159"/>
      <c r="C503" s="159"/>
      <c r="D503" s="159"/>
      <c r="E503" s="161"/>
      <c r="F503" s="162"/>
      <c r="G503" s="311"/>
      <c r="H503" s="312"/>
      <c r="I503" s="163"/>
    </row>
    <row r="504" spans="1:9" ht="12.75" customHeight="1" x14ac:dyDescent="0.25">
      <c r="A504" s="160"/>
      <c r="B504" s="159"/>
      <c r="C504" s="159"/>
      <c r="D504" s="159"/>
      <c r="E504" s="161"/>
      <c r="F504" s="162"/>
      <c r="G504" s="311"/>
      <c r="H504" s="312"/>
      <c r="I504" s="163"/>
    </row>
    <row r="505" spans="1:9" ht="12.75" customHeight="1" x14ac:dyDescent="0.25">
      <c r="A505" s="160"/>
      <c r="B505" s="159"/>
      <c r="C505" s="159"/>
      <c r="D505" s="159"/>
      <c r="E505" s="161"/>
      <c r="F505" s="162"/>
      <c r="G505" s="311"/>
      <c r="H505" s="312"/>
      <c r="I505" s="163"/>
    </row>
    <row r="506" spans="1:9" ht="12.75" customHeight="1" x14ac:dyDescent="0.25">
      <c r="A506" s="160"/>
      <c r="B506" s="159"/>
      <c r="C506" s="159"/>
      <c r="D506" s="159"/>
      <c r="E506" s="161"/>
      <c r="F506" s="162"/>
      <c r="G506" s="311"/>
      <c r="H506" s="312"/>
      <c r="I506" s="163"/>
    </row>
    <row r="507" spans="1:9" ht="12.75" customHeight="1" x14ac:dyDescent="0.25">
      <c r="A507" s="160"/>
      <c r="B507" s="159"/>
      <c r="C507" s="159"/>
      <c r="D507" s="159"/>
      <c r="E507" s="161"/>
      <c r="F507" s="162"/>
      <c r="G507" s="311"/>
      <c r="H507" s="312"/>
      <c r="I507" s="163"/>
    </row>
    <row r="508" spans="1:9" ht="12.75" customHeight="1" x14ac:dyDescent="0.25">
      <c r="A508" s="160"/>
      <c r="B508" s="159"/>
      <c r="C508" s="159"/>
      <c r="D508" s="159"/>
      <c r="E508" s="161"/>
      <c r="F508" s="162"/>
      <c r="G508" s="311"/>
      <c r="H508" s="312"/>
      <c r="I508" s="163"/>
    </row>
    <row r="509" spans="1:9" ht="12.75" customHeight="1" x14ac:dyDescent="0.25">
      <c r="A509" s="160"/>
      <c r="B509" s="159"/>
      <c r="C509" s="159"/>
      <c r="D509" s="159"/>
      <c r="E509" s="161"/>
      <c r="F509" s="162"/>
      <c r="G509" s="311"/>
      <c r="H509" s="312"/>
      <c r="I509" s="163"/>
    </row>
    <row r="510" spans="1:9" ht="12.75" customHeight="1" x14ac:dyDescent="0.25">
      <c r="A510" s="160"/>
      <c r="B510" s="159"/>
      <c r="C510" s="159"/>
      <c r="D510" s="159"/>
      <c r="E510" s="161"/>
      <c r="F510" s="162"/>
      <c r="G510" s="311"/>
      <c r="H510" s="312"/>
      <c r="I510" s="163"/>
    </row>
    <row r="511" spans="1:9" ht="12.75" customHeight="1" x14ac:dyDescent="0.25">
      <c r="A511" s="160"/>
      <c r="B511" s="159"/>
      <c r="C511" s="159"/>
      <c r="D511" s="159"/>
      <c r="E511" s="161"/>
      <c r="F511" s="162"/>
      <c r="G511" s="311"/>
      <c r="H511" s="312"/>
      <c r="I511" s="163"/>
    </row>
    <row r="512" spans="1:9" ht="12.75" customHeight="1" x14ac:dyDescent="0.25">
      <c r="A512" s="160"/>
      <c r="B512" s="159"/>
      <c r="C512" s="159"/>
      <c r="D512" s="159"/>
      <c r="E512" s="161"/>
      <c r="F512" s="162"/>
      <c r="G512" s="311"/>
      <c r="H512" s="312"/>
      <c r="I512" s="163"/>
    </row>
    <row r="513" spans="1:9" ht="12.75" customHeight="1" x14ac:dyDescent="0.25">
      <c r="A513" s="160"/>
      <c r="B513" s="159"/>
      <c r="C513" s="159"/>
      <c r="D513" s="159"/>
      <c r="E513" s="161"/>
      <c r="F513" s="162"/>
      <c r="G513" s="311"/>
      <c r="H513" s="312"/>
      <c r="I513" s="163"/>
    </row>
    <row r="514" spans="1:9" ht="12.75" customHeight="1" x14ac:dyDescent="0.25">
      <c r="A514" s="160"/>
      <c r="B514" s="159"/>
      <c r="C514" s="159"/>
      <c r="D514" s="159"/>
      <c r="E514" s="161"/>
      <c r="F514" s="162"/>
      <c r="G514" s="311"/>
      <c r="H514" s="312"/>
      <c r="I514" s="163"/>
    </row>
    <row r="515" spans="1:9" ht="12.75" customHeight="1" x14ac:dyDescent="0.25">
      <c r="A515" s="160"/>
      <c r="B515" s="159"/>
      <c r="C515" s="159"/>
      <c r="D515" s="159"/>
      <c r="E515" s="161"/>
      <c r="F515" s="162"/>
      <c r="G515" s="311"/>
      <c r="H515" s="312"/>
      <c r="I515" s="163"/>
    </row>
    <row r="516" spans="1:9" ht="12.75" customHeight="1" x14ac:dyDescent="0.25">
      <c r="A516" s="160"/>
      <c r="B516" s="159"/>
      <c r="C516" s="159"/>
      <c r="D516" s="159"/>
      <c r="E516" s="161"/>
      <c r="F516" s="162"/>
      <c r="G516" s="311"/>
      <c r="H516" s="312"/>
      <c r="I516" s="163"/>
    </row>
    <row r="517" spans="1:9" ht="12.75" customHeight="1" x14ac:dyDescent="0.25">
      <c r="A517" s="160"/>
      <c r="B517" s="159"/>
      <c r="C517" s="159"/>
      <c r="D517" s="159"/>
      <c r="E517" s="161"/>
      <c r="F517" s="162"/>
      <c r="G517" s="311"/>
      <c r="H517" s="312"/>
      <c r="I517" s="163"/>
    </row>
    <row r="518" spans="1:9" ht="15.75" x14ac:dyDescent="0.25">
      <c r="A518" s="160"/>
      <c r="B518" s="159"/>
      <c r="C518" s="159"/>
      <c r="D518" s="159"/>
      <c r="E518" s="161"/>
      <c r="F518" s="162"/>
      <c r="G518" s="311"/>
      <c r="H518" s="312"/>
      <c r="I518" s="163"/>
    </row>
    <row r="519" spans="1:9" ht="15.75" x14ac:dyDescent="0.25">
      <c r="A519" s="160"/>
      <c r="B519" s="159"/>
      <c r="C519" s="159"/>
      <c r="D519" s="159"/>
      <c r="E519" s="161"/>
      <c r="F519" s="162"/>
      <c r="G519" s="311"/>
      <c r="H519" s="312"/>
      <c r="I519" s="163"/>
    </row>
    <row r="520" spans="1:9" ht="15.75" x14ac:dyDescent="0.25">
      <c r="A520" s="160"/>
      <c r="B520" s="159"/>
      <c r="C520" s="159"/>
      <c r="D520" s="159"/>
      <c r="E520" s="161"/>
      <c r="F520" s="162"/>
      <c r="G520" s="311"/>
      <c r="H520" s="312"/>
      <c r="I520" s="163"/>
    </row>
    <row r="521" spans="1:9" ht="15.75" x14ac:dyDescent="0.25">
      <c r="A521" s="160"/>
      <c r="B521" s="159"/>
      <c r="C521" s="159"/>
      <c r="D521" s="159"/>
      <c r="E521" s="161"/>
      <c r="F521" s="162"/>
      <c r="G521" s="311"/>
      <c r="H521" s="312"/>
      <c r="I521" s="163"/>
    </row>
    <row r="522" spans="1:9" ht="15.75" x14ac:dyDescent="0.25">
      <c r="A522" s="160"/>
      <c r="B522" s="159"/>
      <c r="C522" s="159"/>
      <c r="D522" s="159"/>
      <c r="E522" s="161"/>
      <c r="F522" s="162"/>
      <c r="G522" s="311"/>
      <c r="H522" s="312"/>
      <c r="I522" s="163"/>
    </row>
    <row r="523" spans="1:9" ht="15.75" x14ac:dyDescent="0.25">
      <c r="A523" s="160"/>
      <c r="B523" s="159"/>
      <c r="C523" s="159"/>
      <c r="D523" s="159"/>
      <c r="E523" s="161"/>
      <c r="F523" s="162"/>
      <c r="G523" s="311"/>
      <c r="H523" s="312"/>
      <c r="I523" s="163"/>
    </row>
    <row r="524" spans="1:9" ht="15.75" x14ac:dyDescent="0.25">
      <c r="A524" s="160"/>
      <c r="B524" s="159"/>
      <c r="C524" s="159"/>
      <c r="D524" s="159"/>
      <c r="E524" s="161"/>
      <c r="F524" s="162"/>
      <c r="G524" s="311"/>
      <c r="H524" s="312"/>
      <c r="I524" s="163"/>
    </row>
    <row r="525" spans="1:9" ht="15.75" x14ac:dyDescent="0.25">
      <c r="A525" s="160"/>
      <c r="B525" s="159"/>
      <c r="C525" s="159"/>
      <c r="D525" s="159"/>
      <c r="E525" s="161"/>
      <c r="F525" s="162"/>
      <c r="G525" s="311"/>
      <c r="H525" s="312"/>
      <c r="I525" s="163"/>
    </row>
    <row r="526" spans="1:9" ht="15.75" x14ac:dyDescent="0.25">
      <c r="A526" s="160"/>
      <c r="B526" s="159"/>
      <c r="C526" s="159"/>
      <c r="D526" s="159"/>
      <c r="E526" s="161"/>
      <c r="F526" s="162"/>
      <c r="G526" s="311"/>
      <c r="H526" s="312"/>
      <c r="I526" s="163"/>
    </row>
    <row r="527" spans="1:9" ht="15.75" x14ac:dyDescent="0.25">
      <c r="A527" s="160"/>
      <c r="B527" s="159"/>
      <c r="C527" s="159"/>
      <c r="D527" s="159"/>
      <c r="E527" s="161"/>
      <c r="F527" s="162"/>
      <c r="G527" s="311"/>
      <c r="H527" s="312"/>
      <c r="I527" s="163"/>
    </row>
    <row r="528" spans="1:9" ht="15.75" x14ac:dyDescent="0.25">
      <c r="A528" s="160"/>
      <c r="B528" s="159"/>
      <c r="C528" s="159"/>
      <c r="D528" s="159"/>
      <c r="E528" s="164"/>
      <c r="F528" s="162"/>
      <c r="G528" s="311"/>
      <c r="H528" s="312"/>
      <c r="I528" s="163"/>
    </row>
    <row r="529" spans="1:9" ht="15.75" x14ac:dyDescent="0.25">
      <c r="A529" s="160"/>
      <c r="B529" s="159"/>
      <c r="C529" s="159"/>
      <c r="D529" s="159"/>
      <c r="E529" s="161"/>
      <c r="F529" s="162"/>
      <c r="G529" s="311"/>
      <c r="H529" s="312"/>
      <c r="I529" s="163"/>
    </row>
    <row r="530" spans="1:9" ht="15.75" x14ac:dyDescent="0.25">
      <c r="A530" s="160"/>
      <c r="B530" s="159"/>
      <c r="C530" s="159"/>
      <c r="D530" s="159"/>
      <c r="E530" s="161"/>
      <c r="F530" s="162"/>
      <c r="G530" s="311"/>
      <c r="H530" s="312"/>
      <c r="I530" s="163"/>
    </row>
    <row r="531" spans="1:9" ht="15.75" x14ac:dyDescent="0.25">
      <c r="A531" s="160"/>
      <c r="B531" s="159"/>
      <c r="C531" s="159"/>
      <c r="D531" s="159"/>
      <c r="E531" s="161"/>
      <c r="F531" s="162"/>
      <c r="G531" s="311"/>
      <c r="H531" s="312"/>
      <c r="I531" s="163"/>
    </row>
    <row r="532" spans="1:9" ht="15.75" x14ac:dyDescent="0.25">
      <c r="A532" s="160"/>
      <c r="B532" s="159"/>
      <c r="C532" s="159"/>
      <c r="D532" s="159"/>
      <c r="E532" s="161"/>
      <c r="F532" s="162"/>
      <c r="G532" s="311"/>
      <c r="H532" s="312"/>
      <c r="I532" s="163"/>
    </row>
    <row r="533" spans="1:9" ht="15.75" x14ac:dyDescent="0.25">
      <c r="A533" s="160"/>
      <c r="B533" s="159"/>
      <c r="C533" s="159"/>
      <c r="D533" s="159"/>
      <c r="E533" s="161"/>
      <c r="F533" s="162"/>
      <c r="G533" s="311"/>
      <c r="H533" s="312"/>
      <c r="I533" s="163"/>
    </row>
    <row r="534" spans="1:9" ht="15.75" x14ac:dyDescent="0.25">
      <c r="A534" s="160"/>
      <c r="B534" s="159"/>
      <c r="C534" s="159"/>
      <c r="D534" s="159"/>
      <c r="E534" s="161"/>
      <c r="F534" s="162"/>
      <c r="G534" s="311"/>
      <c r="H534" s="312"/>
      <c r="I534" s="163"/>
    </row>
    <row r="535" spans="1:9" ht="15.75" x14ac:dyDescent="0.25">
      <c r="A535" s="160"/>
      <c r="B535" s="159"/>
      <c r="C535" s="159"/>
      <c r="D535" s="159"/>
      <c r="E535" s="161"/>
      <c r="F535" s="162"/>
      <c r="G535" s="311"/>
      <c r="H535" s="312"/>
      <c r="I535" s="163"/>
    </row>
    <row r="536" spans="1:9" ht="15.75" x14ac:dyDescent="0.25">
      <c r="A536" s="160"/>
      <c r="B536" s="159"/>
      <c r="C536" s="159"/>
      <c r="D536" s="159"/>
      <c r="E536" s="161"/>
      <c r="F536" s="162"/>
      <c r="G536" s="311"/>
      <c r="H536" s="312"/>
      <c r="I536" s="163"/>
    </row>
    <row r="537" spans="1:9" ht="15.75" x14ac:dyDescent="0.25">
      <c r="A537" s="160"/>
      <c r="B537" s="159"/>
      <c r="C537" s="159"/>
      <c r="D537" s="159"/>
      <c r="E537" s="161"/>
      <c r="F537" s="162"/>
      <c r="G537" s="311"/>
      <c r="H537" s="312"/>
      <c r="I537" s="163"/>
    </row>
    <row r="538" spans="1:9" ht="15.75" x14ac:dyDescent="0.25">
      <c r="A538" s="160"/>
      <c r="B538" s="159"/>
      <c r="C538" s="159"/>
      <c r="D538" s="159"/>
      <c r="E538" s="161"/>
      <c r="F538" s="162"/>
      <c r="G538" s="311"/>
      <c r="H538" s="312"/>
      <c r="I538" s="163"/>
    </row>
    <row r="539" spans="1:9" ht="15.75" x14ac:dyDescent="0.25">
      <c r="A539" s="160"/>
      <c r="B539" s="159"/>
      <c r="C539" s="159"/>
      <c r="D539" s="159"/>
      <c r="E539" s="161"/>
      <c r="F539" s="162"/>
      <c r="G539" s="311"/>
      <c r="H539" s="312"/>
      <c r="I539" s="163"/>
    </row>
    <row r="540" spans="1:9" ht="15.75" x14ac:dyDescent="0.25">
      <c r="A540" s="160"/>
      <c r="B540" s="159"/>
      <c r="C540" s="159"/>
      <c r="D540" s="159"/>
      <c r="E540" s="161"/>
      <c r="F540" s="162"/>
      <c r="G540" s="311"/>
      <c r="H540" s="312"/>
      <c r="I540" s="163"/>
    </row>
    <row r="541" spans="1:9" ht="15.75" x14ac:dyDescent="0.25">
      <c r="A541" s="160"/>
      <c r="B541" s="159"/>
      <c r="C541" s="159"/>
      <c r="D541" s="159"/>
      <c r="E541" s="161"/>
      <c r="F541" s="162"/>
      <c r="G541" s="311"/>
      <c r="H541" s="312"/>
      <c r="I541" s="163"/>
    </row>
    <row r="542" spans="1:9" ht="15.75" x14ac:dyDescent="0.25">
      <c r="A542" s="160"/>
      <c r="B542" s="159"/>
      <c r="C542" s="159"/>
      <c r="D542" s="159"/>
      <c r="E542" s="161"/>
      <c r="F542" s="162"/>
      <c r="G542" s="311"/>
      <c r="H542" s="312"/>
      <c r="I542" s="163"/>
    </row>
    <row r="543" spans="1:9" ht="15.75" x14ac:dyDescent="0.25">
      <c r="A543" s="160"/>
      <c r="B543" s="159"/>
      <c r="C543" s="159"/>
      <c r="D543" s="159"/>
      <c r="E543" s="161"/>
      <c r="F543" s="162"/>
      <c r="G543" s="311"/>
      <c r="H543" s="312"/>
      <c r="I543" s="163"/>
    </row>
    <row r="544" spans="1:9" ht="15.75" x14ac:dyDescent="0.25">
      <c r="A544" s="160"/>
      <c r="B544" s="159"/>
      <c r="C544" s="159"/>
      <c r="D544" s="159"/>
      <c r="E544" s="161"/>
      <c r="F544" s="162"/>
      <c r="G544" s="311"/>
      <c r="H544" s="312"/>
      <c r="I544" s="163"/>
    </row>
    <row r="545" spans="1:9" ht="15.75" x14ac:dyDescent="0.25">
      <c r="A545" s="160"/>
      <c r="B545" s="159"/>
      <c r="C545" s="159"/>
      <c r="D545" s="159"/>
      <c r="E545" s="161"/>
      <c r="F545" s="162"/>
      <c r="G545" s="311"/>
      <c r="H545" s="312"/>
      <c r="I545" s="163"/>
    </row>
    <row r="546" spans="1:9" ht="15.75" x14ac:dyDescent="0.25">
      <c r="A546" s="160"/>
      <c r="B546" s="159"/>
      <c r="C546" s="159"/>
      <c r="D546" s="159"/>
      <c r="E546" s="161"/>
      <c r="F546" s="162"/>
      <c r="G546" s="311"/>
      <c r="H546" s="312"/>
      <c r="I546" s="163"/>
    </row>
    <row r="547" spans="1:9" ht="15.75" x14ac:dyDescent="0.25">
      <c r="A547" s="160"/>
      <c r="B547" s="159"/>
      <c r="C547" s="159"/>
      <c r="D547" s="159"/>
      <c r="E547" s="161"/>
      <c r="F547" s="162"/>
      <c r="G547" s="311"/>
      <c r="H547" s="312"/>
      <c r="I547" s="163"/>
    </row>
    <row r="548" spans="1:9" ht="15.75" x14ac:dyDescent="0.25">
      <c r="A548" s="160"/>
      <c r="B548" s="159"/>
      <c r="C548" s="159"/>
      <c r="D548" s="159"/>
      <c r="E548" s="161"/>
      <c r="F548" s="162"/>
      <c r="G548" s="311"/>
      <c r="H548" s="312"/>
      <c r="I548" s="163"/>
    </row>
    <row r="549" spans="1:9" ht="15.75" x14ac:dyDescent="0.25">
      <c r="A549" s="160"/>
      <c r="B549" s="159"/>
      <c r="C549" s="159"/>
      <c r="D549" s="159"/>
      <c r="E549" s="161"/>
      <c r="F549" s="162"/>
      <c r="G549" s="311"/>
      <c r="H549" s="312"/>
      <c r="I549" s="163"/>
    </row>
    <row r="550" spans="1:9" ht="15.75" x14ac:dyDescent="0.25">
      <c r="A550" s="160"/>
      <c r="B550" s="159"/>
      <c r="C550" s="159"/>
      <c r="D550" s="159"/>
      <c r="E550" s="161"/>
      <c r="F550" s="162"/>
      <c r="G550" s="311"/>
      <c r="H550" s="312"/>
      <c r="I550" s="163"/>
    </row>
    <row r="551" spans="1:9" ht="15.75" x14ac:dyDescent="0.25">
      <c r="A551" s="160"/>
      <c r="B551" s="159"/>
      <c r="C551" s="159"/>
      <c r="D551" s="159"/>
      <c r="E551" s="161"/>
      <c r="F551" s="162"/>
      <c r="G551" s="311"/>
      <c r="H551" s="312"/>
      <c r="I551" s="163"/>
    </row>
    <row r="552" spans="1:9" ht="15.75" x14ac:dyDescent="0.25">
      <c r="A552" s="160"/>
      <c r="B552" s="159"/>
      <c r="C552" s="159"/>
      <c r="D552" s="159"/>
      <c r="E552" s="161"/>
      <c r="F552" s="162"/>
      <c r="G552" s="311"/>
      <c r="H552" s="312"/>
      <c r="I552" s="163"/>
    </row>
    <row r="553" spans="1:9" ht="15.75" x14ac:dyDescent="0.25">
      <c r="A553" s="160"/>
      <c r="B553" s="159"/>
      <c r="C553" s="159"/>
      <c r="D553" s="159"/>
      <c r="E553" s="161"/>
      <c r="F553" s="162"/>
      <c r="G553" s="311"/>
      <c r="H553" s="312"/>
      <c r="I553" s="163"/>
    </row>
    <row r="554" spans="1:9" ht="15.75" x14ac:dyDescent="0.25">
      <c r="A554" s="160"/>
      <c r="B554" s="159"/>
      <c r="C554" s="159"/>
      <c r="D554" s="159"/>
      <c r="E554" s="161"/>
      <c r="F554" s="162"/>
      <c r="G554" s="311"/>
      <c r="H554" s="312"/>
      <c r="I554" s="163"/>
    </row>
    <row r="555" spans="1:9" ht="15.75" x14ac:dyDescent="0.25">
      <c r="A555" s="160"/>
      <c r="B555" s="159"/>
      <c r="C555" s="159"/>
      <c r="D555" s="159"/>
      <c r="E555" s="161"/>
      <c r="F555" s="162"/>
      <c r="G555" s="311"/>
      <c r="H555" s="312"/>
      <c r="I555" s="163"/>
    </row>
    <row r="556" spans="1:9" ht="15.75" x14ac:dyDescent="0.25">
      <c r="A556" s="160"/>
      <c r="B556" s="159"/>
      <c r="C556" s="159"/>
      <c r="D556" s="159"/>
      <c r="E556" s="161"/>
      <c r="F556" s="162"/>
      <c r="G556" s="311"/>
      <c r="H556" s="312"/>
      <c r="I556" s="163"/>
    </row>
    <row r="557" spans="1:9" ht="15.75" x14ac:dyDescent="0.25">
      <c r="A557" s="160"/>
      <c r="B557" s="159"/>
      <c r="C557" s="159"/>
      <c r="D557" s="159"/>
      <c r="E557" s="161"/>
      <c r="F557" s="162"/>
      <c r="G557" s="311"/>
      <c r="H557" s="312"/>
      <c r="I557" s="163"/>
    </row>
    <row r="558" spans="1:9" ht="15.75" x14ac:dyDescent="0.25">
      <c r="A558" s="160"/>
      <c r="B558" s="159"/>
      <c r="C558" s="159"/>
      <c r="D558" s="159"/>
      <c r="E558" s="161"/>
      <c r="F558" s="162"/>
      <c r="G558" s="311"/>
      <c r="H558" s="312"/>
      <c r="I558" s="163"/>
    </row>
    <row r="559" spans="1:9" ht="15.75" x14ac:dyDescent="0.25">
      <c r="A559" s="160"/>
      <c r="B559" s="159"/>
      <c r="C559" s="159"/>
      <c r="D559" s="159"/>
      <c r="E559" s="161"/>
      <c r="F559" s="162"/>
      <c r="G559" s="311"/>
      <c r="H559" s="312"/>
      <c r="I559" s="163"/>
    </row>
    <row r="560" spans="1:9" ht="15.75" x14ac:dyDescent="0.25">
      <c r="A560" s="160"/>
      <c r="B560" s="159"/>
      <c r="C560" s="159"/>
      <c r="D560" s="159"/>
      <c r="E560" s="161"/>
      <c r="F560" s="162"/>
      <c r="G560" s="311"/>
      <c r="H560" s="312"/>
      <c r="I560" s="163"/>
    </row>
    <row r="561" spans="1:9" ht="15.75" x14ac:dyDescent="0.25">
      <c r="A561" s="160"/>
      <c r="B561" s="159"/>
      <c r="C561" s="159"/>
      <c r="D561" s="159"/>
      <c r="E561" s="161"/>
      <c r="F561" s="162"/>
      <c r="G561" s="311"/>
      <c r="H561" s="312"/>
      <c r="I561" s="163"/>
    </row>
    <row r="562" spans="1:9" ht="15.75" x14ac:dyDescent="0.25">
      <c r="A562" s="160"/>
      <c r="B562" s="159"/>
      <c r="C562" s="159"/>
      <c r="D562" s="159"/>
      <c r="E562" s="161"/>
      <c r="F562" s="162"/>
      <c r="G562" s="311"/>
      <c r="H562" s="312"/>
      <c r="I562" s="163"/>
    </row>
    <row r="563" spans="1:9" ht="15.75" x14ac:dyDescent="0.25">
      <c r="A563" s="160"/>
      <c r="B563" s="159"/>
      <c r="C563" s="159"/>
      <c r="D563" s="159"/>
      <c r="E563" s="161"/>
      <c r="F563" s="162"/>
      <c r="G563" s="311"/>
      <c r="H563" s="312"/>
      <c r="I563" s="163"/>
    </row>
    <row r="564" spans="1:9" ht="15.75" x14ac:dyDescent="0.25">
      <c r="A564" s="160"/>
      <c r="B564" s="159"/>
      <c r="C564" s="159"/>
      <c r="D564" s="159"/>
      <c r="E564" s="161"/>
      <c r="F564" s="162"/>
      <c r="G564" s="311"/>
      <c r="H564" s="312"/>
      <c r="I564" s="163"/>
    </row>
    <row r="565" spans="1:9" ht="15.75" x14ac:dyDescent="0.25">
      <c r="A565" s="160"/>
      <c r="B565" s="159"/>
      <c r="C565" s="159"/>
      <c r="D565" s="159"/>
      <c r="E565" s="161"/>
      <c r="F565" s="162"/>
      <c r="G565" s="311"/>
      <c r="H565" s="312"/>
      <c r="I565" s="163"/>
    </row>
    <row r="566" spans="1:9" ht="15.75" x14ac:dyDescent="0.25">
      <c r="A566" s="160"/>
      <c r="B566" s="159"/>
      <c r="C566" s="159"/>
      <c r="D566" s="159"/>
      <c r="E566" s="161"/>
      <c r="F566" s="162"/>
      <c r="G566" s="311"/>
      <c r="H566" s="312"/>
      <c r="I566" s="163"/>
    </row>
    <row r="567" spans="1:9" ht="15.75" x14ac:dyDescent="0.25">
      <c r="A567" s="160"/>
      <c r="B567" s="159"/>
      <c r="C567" s="159"/>
      <c r="D567" s="159"/>
      <c r="E567" s="161"/>
      <c r="F567" s="162"/>
      <c r="G567" s="311"/>
      <c r="H567" s="312"/>
      <c r="I567" s="163"/>
    </row>
    <row r="568" spans="1:9" ht="15.75" x14ac:dyDescent="0.25">
      <c r="A568" s="160"/>
      <c r="B568" s="159"/>
      <c r="C568" s="159"/>
      <c r="D568" s="159"/>
      <c r="E568" s="161"/>
      <c r="F568" s="162"/>
      <c r="G568" s="311"/>
      <c r="H568" s="312"/>
      <c r="I568" s="163"/>
    </row>
    <row r="569" spans="1:9" ht="15.75" x14ac:dyDescent="0.25">
      <c r="A569" s="160"/>
      <c r="B569" s="159"/>
      <c r="C569" s="159"/>
      <c r="D569" s="159"/>
      <c r="E569" s="161"/>
      <c r="F569" s="162"/>
      <c r="G569" s="311"/>
      <c r="H569" s="312"/>
      <c r="I569" s="163"/>
    </row>
    <row r="570" spans="1:9" ht="15.75" x14ac:dyDescent="0.25">
      <c r="A570" s="160"/>
      <c r="B570" s="159"/>
      <c r="C570" s="159"/>
      <c r="D570" s="159"/>
      <c r="E570" s="161"/>
      <c r="F570" s="162"/>
      <c r="G570" s="311"/>
      <c r="H570" s="312"/>
      <c r="I570" s="163"/>
    </row>
    <row r="571" spans="1:9" ht="15.75" x14ac:dyDescent="0.25">
      <c r="A571" s="160"/>
      <c r="B571" s="159"/>
      <c r="C571" s="159"/>
      <c r="D571" s="159"/>
      <c r="E571" s="161"/>
      <c r="F571" s="162"/>
      <c r="G571" s="311"/>
      <c r="H571" s="312"/>
      <c r="I571" s="163"/>
    </row>
    <row r="572" spans="1:9" ht="15.75" x14ac:dyDescent="0.25">
      <c r="A572" s="160"/>
      <c r="B572" s="159"/>
      <c r="C572" s="159"/>
      <c r="D572" s="159"/>
      <c r="E572" s="161"/>
      <c r="F572" s="162"/>
      <c r="G572" s="311"/>
      <c r="H572" s="312"/>
      <c r="I572" s="163"/>
    </row>
    <row r="573" spans="1:9" ht="15.75" x14ac:dyDescent="0.25">
      <c r="A573" s="160"/>
      <c r="B573" s="159"/>
      <c r="C573" s="159"/>
      <c r="D573" s="159"/>
      <c r="E573" s="161"/>
      <c r="F573" s="162"/>
      <c r="G573" s="311"/>
      <c r="H573" s="312"/>
      <c r="I573" s="163"/>
    </row>
    <row r="574" spans="1:9" ht="15.75" x14ac:dyDescent="0.25">
      <c r="A574" s="160"/>
      <c r="B574" s="159"/>
      <c r="C574" s="159"/>
      <c r="D574" s="159"/>
      <c r="E574" s="161"/>
      <c r="F574" s="162"/>
      <c r="G574" s="311"/>
      <c r="H574" s="312"/>
      <c r="I574" s="163"/>
    </row>
    <row r="575" spans="1:9" ht="15.75" x14ac:dyDescent="0.25">
      <c r="A575" s="160"/>
      <c r="B575" s="159"/>
      <c r="C575" s="159"/>
      <c r="D575" s="159"/>
      <c r="E575" s="161"/>
      <c r="F575" s="162"/>
      <c r="G575" s="311"/>
      <c r="H575" s="312"/>
      <c r="I575" s="163"/>
    </row>
    <row r="576" spans="1:9" ht="15.75" x14ac:dyDescent="0.25">
      <c r="A576" s="160"/>
      <c r="B576" s="159"/>
      <c r="C576" s="159"/>
      <c r="D576" s="159"/>
      <c r="E576" s="161"/>
      <c r="F576" s="162"/>
      <c r="G576" s="311"/>
      <c r="H576" s="312"/>
      <c r="I576" s="163"/>
    </row>
    <row r="577" spans="1:9" ht="15.75" x14ac:dyDescent="0.25">
      <c r="A577" s="160"/>
      <c r="B577" s="159"/>
      <c r="C577" s="159"/>
      <c r="D577" s="159"/>
      <c r="E577" s="161"/>
      <c r="F577" s="162"/>
      <c r="G577" s="311"/>
      <c r="H577" s="312"/>
      <c r="I577" s="163"/>
    </row>
    <row r="578" spans="1:9" ht="15.75" x14ac:dyDescent="0.25">
      <c r="A578" s="160"/>
      <c r="B578" s="159"/>
      <c r="C578" s="159"/>
      <c r="D578" s="159"/>
      <c r="E578" s="161"/>
      <c r="F578" s="162"/>
      <c r="G578" s="311"/>
      <c r="H578" s="312"/>
      <c r="I578" s="163"/>
    </row>
    <row r="579" spans="1:9" ht="15.75" x14ac:dyDescent="0.25">
      <c r="A579" s="160"/>
      <c r="B579" s="159"/>
      <c r="C579" s="159"/>
      <c r="D579" s="159"/>
      <c r="E579" s="161"/>
      <c r="F579" s="162"/>
      <c r="G579" s="311"/>
      <c r="H579" s="312"/>
      <c r="I579" s="163"/>
    </row>
    <row r="580" spans="1:9" ht="15.75" x14ac:dyDescent="0.25">
      <c r="A580" s="160"/>
      <c r="B580" s="159"/>
      <c r="C580" s="159"/>
      <c r="D580" s="159"/>
      <c r="E580" s="161"/>
      <c r="F580" s="162"/>
      <c r="G580" s="311"/>
      <c r="H580" s="312"/>
      <c r="I580" s="163"/>
    </row>
    <row r="581" spans="1:9" ht="15.75" x14ac:dyDescent="0.25">
      <c r="A581" s="160"/>
      <c r="B581" s="159"/>
      <c r="C581" s="159"/>
      <c r="D581" s="159"/>
      <c r="E581" s="161"/>
      <c r="F581" s="162"/>
      <c r="G581" s="311"/>
      <c r="H581" s="312"/>
      <c r="I581" s="163"/>
    </row>
    <row r="582" spans="1:9" ht="15.75" x14ac:dyDescent="0.25">
      <c r="A582" s="160"/>
      <c r="B582" s="159"/>
      <c r="C582" s="159"/>
      <c r="D582" s="159"/>
      <c r="E582" s="161"/>
      <c r="F582" s="162"/>
      <c r="G582" s="311"/>
      <c r="H582" s="312"/>
      <c r="I582" s="163"/>
    </row>
    <row r="583" spans="1:9" ht="15.75" x14ac:dyDescent="0.25">
      <c r="A583" s="160"/>
      <c r="B583" s="159"/>
      <c r="C583" s="159"/>
      <c r="D583" s="159"/>
      <c r="E583" s="161"/>
      <c r="F583" s="162"/>
      <c r="G583" s="311"/>
      <c r="H583" s="312"/>
      <c r="I583" s="163"/>
    </row>
    <row r="584" spans="1:9" ht="15.75" x14ac:dyDescent="0.25">
      <c r="A584" s="160"/>
      <c r="B584" s="159"/>
      <c r="C584" s="159"/>
      <c r="D584" s="159"/>
      <c r="E584" s="161"/>
      <c r="F584" s="162"/>
      <c r="G584" s="311"/>
      <c r="H584" s="312"/>
      <c r="I584" s="163"/>
    </row>
    <row r="585" spans="1:9" ht="15.75" x14ac:dyDescent="0.25">
      <c r="A585" s="160"/>
      <c r="B585" s="159"/>
      <c r="C585" s="159"/>
      <c r="D585" s="159"/>
      <c r="E585" s="161"/>
      <c r="F585" s="162"/>
      <c r="G585" s="311"/>
      <c r="H585" s="312"/>
      <c r="I585" s="163"/>
    </row>
    <row r="586" spans="1:9" ht="15.75" x14ac:dyDescent="0.25">
      <c r="A586" s="160"/>
      <c r="B586" s="159"/>
      <c r="C586" s="159"/>
      <c r="D586" s="159"/>
      <c r="E586" s="161"/>
      <c r="F586" s="162"/>
      <c r="G586" s="311"/>
      <c r="H586" s="312"/>
      <c r="I586" s="163"/>
    </row>
    <row r="587" spans="1:9" ht="15.75" x14ac:dyDescent="0.25">
      <c r="A587" s="160"/>
      <c r="B587" s="159"/>
      <c r="C587" s="159"/>
      <c r="D587" s="159"/>
      <c r="E587" s="161"/>
      <c r="F587" s="162"/>
      <c r="G587" s="311"/>
      <c r="H587" s="312"/>
      <c r="I587" s="163"/>
    </row>
    <row r="588" spans="1:9" ht="15.75" x14ac:dyDescent="0.25">
      <c r="A588" s="160"/>
      <c r="B588" s="159"/>
      <c r="C588" s="159"/>
      <c r="D588" s="159"/>
      <c r="E588" s="161"/>
      <c r="F588" s="162"/>
      <c r="G588" s="311"/>
      <c r="H588" s="312"/>
      <c r="I588" s="163"/>
    </row>
    <row r="589" spans="1:9" ht="15.75" x14ac:dyDescent="0.25">
      <c r="A589" s="160"/>
      <c r="B589" s="159"/>
      <c r="C589" s="159"/>
      <c r="D589" s="159"/>
      <c r="E589" s="161"/>
      <c r="F589" s="162"/>
      <c r="G589" s="311"/>
      <c r="H589" s="312"/>
      <c r="I589" s="163"/>
    </row>
    <row r="590" spans="1:9" ht="15.75" x14ac:dyDescent="0.25">
      <c r="A590" s="160"/>
      <c r="B590" s="159"/>
      <c r="C590" s="159"/>
      <c r="D590" s="159"/>
      <c r="E590" s="161"/>
      <c r="F590" s="162"/>
      <c r="G590" s="311"/>
      <c r="H590" s="312"/>
      <c r="I590" s="163"/>
    </row>
    <row r="591" spans="1:9" ht="15.75" x14ac:dyDescent="0.25">
      <c r="A591" s="160"/>
      <c r="B591" s="159"/>
      <c r="C591" s="159"/>
      <c r="D591" s="159"/>
      <c r="E591" s="161"/>
      <c r="F591" s="162"/>
      <c r="G591" s="311"/>
      <c r="H591" s="312"/>
      <c r="I591" s="163"/>
    </row>
    <row r="592" spans="1:9" ht="15.75" x14ac:dyDescent="0.25">
      <c r="A592" s="160"/>
      <c r="B592" s="159"/>
      <c r="C592" s="159"/>
      <c r="D592" s="159"/>
      <c r="E592" s="161"/>
      <c r="F592" s="162"/>
      <c r="G592" s="311"/>
      <c r="H592" s="312"/>
      <c r="I592" s="163"/>
    </row>
    <row r="593" spans="1:9" ht="15.75" x14ac:dyDescent="0.25">
      <c r="A593" s="160"/>
      <c r="B593" s="159"/>
      <c r="C593" s="159"/>
      <c r="D593" s="159"/>
      <c r="E593" s="161"/>
      <c r="F593" s="162"/>
      <c r="G593" s="311"/>
      <c r="H593" s="312"/>
      <c r="I593" s="163"/>
    </row>
    <row r="594" spans="1:9" ht="15.75" x14ac:dyDescent="0.25">
      <c r="A594" s="160"/>
      <c r="B594" s="159"/>
      <c r="C594" s="159"/>
      <c r="D594" s="159"/>
      <c r="E594" s="161"/>
      <c r="F594" s="162"/>
      <c r="G594" s="311"/>
      <c r="H594" s="312"/>
      <c r="I594" s="163"/>
    </row>
    <row r="595" spans="1:9" ht="15.75" x14ac:dyDescent="0.25">
      <c r="A595" s="160"/>
      <c r="B595" s="159"/>
      <c r="C595" s="159"/>
      <c r="D595" s="159"/>
      <c r="E595" s="161"/>
      <c r="F595" s="162"/>
      <c r="G595" s="311"/>
      <c r="H595" s="312"/>
      <c r="I595" s="163"/>
    </row>
    <row r="596" spans="1:9" ht="15.75" x14ac:dyDescent="0.25">
      <c r="A596" s="160"/>
      <c r="B596" s="159"/>
      <c r="C596" s="159"/>
      <c r="D596" s="159"/>
      <c r="E596" s="161"/>
      <c r="F596" s="162"/>
      <c r="G596" s="311"/>
      <c r="H596" s="312"/>
      <c r="I596" s="163"/>
    </row>
    <row r="597" spans="1:9" ht="15.75" x14ac:dyDescent="0.25">
      <c r="A597" s="160"/>
      <c r="B597" s="159"/>
      <c r="C597" s="159"/>
      <c r="D597" s="159"/>
      <c r="E597" s="161"/>
      <c r="F597" s="162"/>
      <c r="G597" s="311"/>
      <c r="H597" s="312"/>
      <c r="I597" s="163"/>
    </row>
    <row r="598" spans="1:9" ht="15.75" x14ac:dyDescent="0.25">
      <c r="A598" s="160"/>
      <c r="B598" s="159"/>
      <c r="C598" s="159"/>
      <c r="D598" s="159"/>
      <c r="E598" s="161"/>
      <c r="F598" s="162"/>
      <c r="G598" s="311"/>
      <c r="H598" s="312"/>
      <c r="I598" s="163"/>
    </row>
    <row r="599" spans="1:9" ht="15.75" x14ac:dyDescent="0.25">
      <c r="A599" s="160"/>
      <c r="B599" s="159"/>
      <c r="C599" s="159"/>
      <c r="D599" s="159"/>
      <c r="E599" s="161"/>
      <c r="F599" s="162"/>
      <c r="G599" s="311"/>
      <c r="H599" s="312"/>
      <c r="I599" s="163"/>
    </row>
    <row r="600" spans="1:9" ht="15.75" x14ac:dyDescent="0.25">
      <c r="A600" s="160"/>
      <c r="B600" s="159"/>
      <c r="C600" s="159"/>
      <c r="D600" s="159"/>
      <c r="E600" s="161"/>
      <c r="F600" s="162"/>
      <c r="G600" s="311"/>
      <c r="H600" s="312"/>
      <c r="I600" s="163"/>
    </row>
    <row r="601" spans="1:9" ht="15.75" x14ac:dyDescent="0.25">
      <c r="A601" s="160"/>
      <c r="B601" s="159"/>
      <c r="C601" s="159"/>
      <c r="D601" s="159"/>
      <c r="E601" s="161"/>
      <c r="F601" s="162"/>
      <c r="G601" s="311"/>
      <c r="H601" s="312"/>
      <c r="I601" s="163"/>
    </row>
    <row r="602" spans="1:9" ht="15.75" x14ac:dyDescent="0.25">
      <c r="A602" s="160"/>
      <c r="B602" s="159"/>
      <c r="C602" s="159"/>
      <c r="D602" s="159"/>
      <c r="E602" s="161"/>
      <c r="F602" s="162"/>
      <c r="G602" s="311"/>
      <c r="H602" s="312"/>
      <c r="I602" s="163"/>
    </row>
    <row r="603" spans="1:9" ht="15.75" x14ac:dyDescent="0.25">
      <c r="A603" s="160"/>
      <c r="B603" s="159"/>
      <c r="C603" s="159"/>
      <c r="D603" s="159"/>
      <c r="E603" s="161"/>
      <c r="F603" s="162"/>
      <c r="G603" s="311"/>
      <c r="H603" s="312"/>
      <c r="I603" s="163"/>
    </row>
    <row r="604" spans="1:9" ht="15.75" x14ac:dyDescent="0.25">
      <c r="A604" s="160"/>
      <c r="B604" s="159"/>
      <c r="C604" s="159"/>
      <c r="D604" s="159"/>
      <c r="E604" s="161"/>
      <c r="F604" s="162"/>
      <c r="G604" s="311"/>
      <c r="H604" s="312"/>
      <c r="I604" s="163"/>
    </row>
    <row r="605" spans="1:9" ht="15.75" x14ac:dyDescent="0.25">
      <c r="A605" s="160"/>
      <c r="B605" s="159"/>
      <c r="C605" s="159"/>
      <c r="D605" s="159"/>
      <c r="E605" s="161"/>
      <c r="F605" s="162"/>
      <c r="G605" s="311"/>
      <c r="H605" s="312"/>
      <c r="I605" s="163"/>
    </row>
    <row r="606" spans="1:9" ht="15.75" x14ac:dyDescent="0.25">
      <c r="A606" s="160"/>
      <c r="B606" s="159"/>
      <c r="C606" s="159"/>
      <c r="D606" s="159"/>
      <c r="E606" s="161"/>
      <c r="F606" s="162"/>
      <c r="G606" s="311"/>
      <c r="H606" s="312"/>
      <c r="I606" s="163"/>
    </row>
    <row r="607" spans="1:9" ht="15.75" x14ac:dyDescent="0.25">
      <c r="A607" s="160"/>
      <c r="B607" s="159"/>
      <c r="C607" s="159"/>
      <c r="D607" s="159"/>
      <c r="E607" s="161"/>
      <c r="F607" s="162"/>
      <c r="G607" s="311"/>
      <c r="H607" s="312"/>
      <c r="I607" s="163"/>
    </row>
    <row r="608" spans="1:9" ht="15.75" x14ac:dyDescent="0.25">
      <c r="A608" s="160"/>
      <c r="B608" s="159"/>
      <c r="C608" s="159"/>
      <c r="D608" s="159"/>
      <c r="E608" s="161"/>
      <c r="F608" s="162"/>
      <c r="G608" s="311"/>
      <c r="H608" s="312"/>
      <c r="I608" s="163"/>
    </row>
    <row r="609" spans="1:9" ht="15.75" x14ac:dyDescent="0.25">
      <c r="A609" s="160"/>
      <c r="B609" s="159"/>
      <c r="C609" s="159"/>
      <c r="D609" s="159"/>
      <c r="E609" s="161"/>
      <c r="F609" s="162"/>
      <c r="G609" s="311"/>
      <c r="H609" s="312"/>
      <c r="I609" s="163"/>
    </row>
    <row r="610" spans="1:9" ht="15.75" x14ac:dyDescent="0.25">
      <c r="A610" s="160"/>
      <c r="B610" s="159"/>
      <c r="C610" s="159"/>
      <c r="D610" s="159"/>
      <c r="E610" s="161"/>
      <c r="F610" s="162"/>
      <c r="G610" s="311"/>
      <c r="H610" s="312"/>
      <c r="I610" s="163"/>
    </row>
    <row r="611" spans="1:9" ht="15.75" x14ac:dyDescent="0.25">
      <c r="A611" s="160"/>
      <c r="B611" s="159"/>
      <c r="C611" s="159"/>
      <c r="D611" s="159"/>
      <c r="E611" s="161"/>
      <c r="F611" s="162"/>
      <c r="G611" s="311"/>
      <c r="H611" s="312"/>
      <c r="I611" s="163"/>
    </row>
    <row r="612" spans="1:9" ht="15.75" x14ac:dyDescent="0.25">
      <c r="A612" s="160"/>
      <c r="B612" s="159"/>
      <c r="C612" s="159"/>
      <c r="D612" s="159"/>
      <c r="E612" s="161"/>
      <c r="F612" s="162"/>
      <c r="G612" s="311"/>
      <c r="H612" s="312"/>
      <c r="I612" s="163"/>
    </row>
    <row r="613" spans="1:9" ht="15.75" x14ac:dyDescent="0.25">
      <c r="A613" s="160"/>
      <c r="B613" s="159"/>
      <c r="C613" s="159"/>
      <c r="D613" s="159"/>
      <c r="E613" s="161"/>
      <c r="F613" s="162"/>
      <c r="G613" s="311"/>
      <c r="H613" s="312"/>
      <c r="I613" s="163"/>
    </row>
    <row r="614" spans="1:9" ht="15.75" x14ac:dyDescent="0.25">
      <c r="A614" s="160"/>
      <c r="B614" s="159"/>
      <c r="C614" s="159"/>
      <c r="D614" s="159"/>
      <c r="E614" s="161"/>
      <c r="F614" s="162"/>
      <c r="G614" s="311"/>
      <c r="H614" s="312"/>
      <c r="I614" s="163"/>
    </row>
    <row r="615" spans="1:9" ht="15.75" x14ac:dyDescent="0.25">
      <c r="A615" s="160"/>
      <c r="B615" s="159"/>
      <c r="C615" s="159"/>
      <c r="D615" s="159"/>
      <c r="E615" s="161"/>
      <c r="F615" s="162"/>
      <c r="G615" s="311"/>
      <c r="H615" s="312"/>
      <c r="I615" s="163"/>
    </row>
    <row r="616" spans="1:9" ht="15.75" x14ac:dyDescent="0.25">
      <c r="A616" s="160"/>
      <c r="B616" s="159"/>
      <c r="C616" s="159"/>
      <c r="D616" s="159"/>
      <c r="E616" s="161"/>
      <c r="F616" s="162"/>
      <c r="G616" s="311"/>
      <c r="H616" s="312"/>
      <c r="I616" s="163"/>
    </row>
    <row r="617" spans="1:9" ht="15.75" x14ac:dyDescent="0.25">
      <c r="A617" s="160"/>
      <c r="B617" s="159"/>
      <c r="C617" s="159"/>
      <c r="D617" s="159"/>
      <c r="E617" s="161"/>
      <c r="F617" s="162"/>
      <c r="G617" s="311"/>
      <c r="H617" s="312"/>
      <c r="I617" s="163"/>
    </row>
    <row r="618" spans="1:9" ht="15.75" x14ac:dyDescent="0.25">
      <c r="A618" s="160"/>
      <c r="B618" s="159"/>
      <c r="C618" s="159"/>
      <c r="D618" s="159"/>
      <c r="E618" s="161"/>
      <c r="F618" s="162"/>
      <c r="G618" s="311"/>
      <c r="H618" s="312"/>
      <c r="I618" s="163"/>
    </row>
    <row r="619" spans="1:9" ht="15.75" x14ac:dyDescent="0.25">
      <c r="A619" s="160"/>
      <c r="B619" s="159"/>
      <c r="C619" s="159"/>
      <c r="D619" s="159"/>
      <c r="E619" s="161"/>
      <c r="F619" s="162"/>
      <c r="G619" s="311"/>
      <c r="H619" s="312"/>
      <c r="I619" s="163"/>
    </row>
    <row r="620" spans="1:9" ht="15.75" x14ac:dyDescent="0.25">
      <c r="A620" s="160"/>
      <c r="B620" s="159"/>
      <c r="C620" s="159"/>
      <c r="D620" s="159"/>
      <c r="E620" s="161"/>
      <c r="F620" s="162"/>
      <c r="G620" s="311"/>
      <c r="H620" s="312"/>
      <c r="I620" s="163"/>
    </row>
    <row r="621" spans="1:9" ht="15.75" x14ac:dyDescent="0.25">
      <c r="A621" s="160"/>
      <c r="B621" s="159"/>
      <c r="C621" s="159"/>
      <c r="D621" s="159"/>
      <c r="E621" s="161"/>
      <c r="F621" s="162"/>
      <c r="G621" s="311"/>
      <c r="H621" s="312"/>
      <c r="I621" s="163"/>
    </row>
    <row r="622" spans="1:9" ht="15.75" x14ac:dyDescent="0.25">
      <c r="A622" s="160"/>
      <c r="B622" s="159"/>
      <c r="C622" s="159"/>
      <c r="D622" s="159"/>
      <c r="E622" s="161"/>
      <c r="F622" s="162"/>
      <c r="G622" s="311"/>
      <c r="H622" s="312"/>
      <c r="I622" s="163"/>
    </row>
    <row r="623" spans="1:9" ht="15.75" x14ac:dyDescent="0.25">
      <c r="A623" s="160"/>
      <c r="B623" s="159"/>
      <c r="C623" s="159"/>
      <c r="D623" s="159"/>
      <c r="E623" s="161"/>
      <c r="F623" s="162"/>
      <c r="G623" s="311"/>
      <c r="H623" s="312"/>
      <c r="I623" s="163"/>
    </row>
    <row r="624" spans="1:9" ht="15.75" x14ac:dyDescent="0.25">
      <c r="A624" s="160"/>
      <c r="B624" s="159"/>
      <c r="C624" s="159"/>
      <c r="D624" s="159"/>
      <c r="E624" s="161"/>
      <c r="F624" s="162"/>
      <c r="G624" s="311"/>
      <c r="H624" s="312"/>
      <c r="I624" s="163"/>
    </row>
    <row r="625" spans="1:9" ht="15.75" x14ac:dyDescent="0.25">
      <c r="A625" s="160"/>
      <c r="B625" s="159"/>
      <c r="C625" s="159"/>
      <c r="D625" s="159"/>
      <c r="E625" s="161"/>
      <c r="F625" s="162"/>
      <c r="G625" s="311"/>
      <c r="H625" s="312"/>
      <c r="I625" s="163"/>
    </row>
    <row r="626" spans="1:9" ht="15.75" x14ac:dyDescent="0.25">
      <c r="A626" s="160"/>
      <c r="B626" s="159"/>
      <c r="C626" s="159"/>
      <c r="D626" s="159"/>
      <c r="E626" s="161"/>
      <c r="F626" s="162"/>
      <c r="G626" s="311"/>
      <c r="H626" s="312"/>
      <c r="I626" s="163"/>
    </row>
    <row r="627" spans="1:9" ht="15.75" x14ac:dyDescent="0.25">
      <c r="A627" s="160"/>
      <c r="B627" s="159"/>
      <c r="C627" s="159"/>
      <c r="D627" s="159"/>
      <c r="E627" s="161"/>
      <c r="F627" s="162"/>
      <c r="G627" s="311"/>
      <c r="H627" s="312"/>
      <c r="I627" s="163"/>
    </row>
    <row r="628" spans="1:9" ht="15.75" x14ac:dyDescent="0.25">
      <c r="A628" s="160"/>
      <c r="B628" s="159"/>
      <c r="C628" s="159"/>
      <c r="D628" s="159"/>
      <c r="E628" s="161"/>
      <c r="F628" s="162"/>
      <c r="G628" s="311"/>
      <c r="H628" s="312"/>
      <c r="I628" s="163"/>
    </row>
    <row r="629" spans="1:9" ht="15.75" x14ac:dyDescent="0.25">
      <c r="A629" s="160"/>
      <c r="B629" s="159"/>
      <c r="C629" s="159"/>
      <c r="D629" s="159"/>
      <c r="E629" s="161"/>
      <c r="F629" s="162"/>
      <c r="G629" s="311"/>
      <c r="H629" s="312"/>
      <c r="I629" s="163"/>
    </row>
    <row r="630" spans="1:9" ht="15.75" x14ac:dyDescent="0.25">
      <c r="A630" s="160"/>
      <c r="B630" s="159"/>
      <c r="C630" s="159"/>
      <c r="D630" s="159"/>
      <c r="E630" s="161"/>
      <c r="F630" s="162"/>
      <c r="G630" s="311"/>
      <c r="H630" s="312"/>
      <c r="I630" s="163"/>
    </row>
    <row r="631" spans="1:9" ht="15.75" x14ac:dyDescent="0.25">
      <c r="A631" s="160"/>
      <c r="B631" s="159"/>
      <c r="C631" s="159"/>
      <c r="D631" s="159"/>
      <c r="E631" s="161"/>
      <c r="F631" s="162"/>
      <c r="G631" s="311"/>
      <c r="H631" s="312"/>
      <c r="I631" s="163"/>
    </row>
    <row r="632" spans="1:9" ht="15.75" x14ac:dyDescent="0.25">
      <c r="A632" s="160"/>
      <c r="B632" s="159"/>
      <c r="C632" s="159"/>
      <c r="D632" s="159"/>
      <c r="E632" s="161"/>
      <c r="F632" s="162"/>
      <c r="G632" s="311"/>
      <c r="H632" s="312"/>
      <c r="I632" s="163"/>
    </row>
    <row r="633" spans="1:9" ht="15.75" x14ac:dyDescent="0.25">
      <c r="A633" s="160"/>
      <c r="B633" s="159"/>
      <c r="C633" s="159"/>
      <c r="D633" s="159"/>
      <c r="E633" s="161"/>
      <c r="F633" s="162"/>
      <c r="G633" s="311"/>
      <c r="H633" s="312"/>
      <c r="I633" s="163"/>
    </row>
    <row r="634" spans="1:9" ht="15.75" x14ac:dyDescent="0.25">
      <c r="A634" s="160"/>
      <c r="B634" s="159"/>
      <c r="C634" s="159"/>
      <c r="D634" s="159"/>
      <c r="E634" s="161"/>
      <c r="F634" s="162"/>
      <c r="G634" s="311"/>
      <c r="H634" s="312"/>
      <c r="I634" s="163"/>
    </row>
    <row r="635" spans="1:9" ht="15.75" x14ac:dyDescent="0.25">
      <c r="A635" s="160"/>
      <c r="B635" s="159"/>
      <c r="C635" s="159"/>
      <c r="D635" s="159"/>
      <c r="E635" s="161"/>
      <c r="F635" s="162"/>
      <c r="G635" s="311"/>
      <c r="H635" s="312"/>
      <c r="I635" s="163"/>
    </row>
    <row r="636" spans="1:9" ht="15.75" x14ac:dyDescent="0.25">
      <c r="A636" s="160"/>
      <c r="B636" s="159"/>
      <c r="C636" s="159"/>
      <c r="D636" s="159"/>
      <c r="E636" s="161"/>
      <c r="F636" s="162"/>
      <c r="G636" s="311"/>
      <c r="H636" s="312"/>
      <c r="I636" s="163"/>
    </row>
    <row r="637" spans="1:9" ht="15.75" x14ac:dyDescent="0.25">
      <c r="A637" s="160"/>
      <c r="B637" s="159"/>
      <c r="C637" s="159"/>
      <c r="D637" s="159"/>
      <c r="E637" s="161"/>
      <c r="F637" s="162"/>
      <c r="G637" s="311"/>
      <c r="H637" s="312"/>
      <c r="I637" s="163"/>
    </row>
    <row r="638" spans="1:9" ht="15.75" x14ac:dyDescent="0.25">
      <c r="A638" s="160"/>
      <c r="B638" s="159"/>
      <c r="C638" s="159"/>
      <c r="D638" s="159"/>
      <c r="E638" s="161"/>
      <c r="F638" s="162"/>
      <c r="G638" s="311"/>
      <c r="H638" s="312"/>
      <c r="I638" s="163"/>
    </row>
    <row r="639" spans="1:9" ht="15.75" x14ac:dyDescent="0.25">
      <c r="A639" s="160"/>
      <c r="B639" s="159"/>
      <c r="C639" s="159"/>
      <c r="D639" s="159"/>
      <c r="E639" s="161"/>
      <c r="F639" s="162"/>
      <c r="G639" s="311"/>
      <c r="H639" s="312"/>
      <c r="I639" s="163"/>
    </row>
    <row r="640" spans="1:9" ht="15.75" x14ac:dyDescent="0.25">
      <c r="A640" s="160"/>
      <c r="B640" s="159"/>
      <c r="C640" s="159"/>
      <c r="D640" s="159"/>
      <c r="E640" s="161"/>
      <c r="F640" s="162"/>
      <c r="G640" s="311"/>
      <c r="H640" s="312"/>
      <c r="I640" s="163"/>
    </row>
    <row r="641" spans="1:9" ht="15.75" x14ac:dyDescent="0.25">
      <c r="A641" s="160"/>
      <c r="B641" s="159"/>
      <c r="C641" s="159"/>
      <c r="D641" s="159"/>
      <c r="E641" s="161"/>
      <c r="F641" s="162"/>
      <c r="G641" s="311"/>
      <c r="H641" s="312"/>
      <c r="I641" s="163"/>
    </row>
    <row r="642" spans="1:9" ht="15.75" x14ac:dyDescent="0.25">
      <c r="A642" s="160"/>
      <c r="B642" s="159"/>
      <c r="C642" s="159"/>
      <c r="D642" s="159"/>
      <c r="E642" s="161"/>
      <c r="F642" s="162"/>
      <c r="G642" s="311"/>
      <c r="H642" s="312"/>
      <c r="I642" s="163"/>
    </row>
    <row r="643" spans="1:9" ht="15.75" x14ac:dyDescent="0.25">
      <c r="A643" s="160"/>
      <c r="B643" s="159"/>
      <c r="C643" s="159"/>
      <c r="D643" s="159"/>
      <c r="E643" s="161"/>
      <c r="F643" s="162"/>
      <c r="G643" s="311"/>
      <c r="H643" s="312"/>
      <c r="I643" s="163"/>
    </row>
    <row r="644" spans="1:9" ht="15.75" x14ac:dyDescent="0.25">
      <c r="A644" s="160"/>
      <c r="B644" s="159"/>
      <c r="C644" s="159"/>
      <c r="D644" s="159"/>
      <c r="E644" s="161"/>
      <c r="F644" s="162"/>
      <c r="G644" s="311"/>
      <c r="H644" s="312"/>
      <c r="I644" s="163"/>
    </row>
    <row r="645" spans="1:9" ht="15.75" x14ac:dyDescent="0.25">
      <c r="A645" s="160"/>
      <c r="B645" s="159"/>
      <c r="C645" s="159"/>
      <c r="D645" s="159"/>
      <c r="E645" s="161"/>
      <c r="F645" s="162"/>
      <c r="G645" s="311"/>
      <c r="H645" s="312"/>
      <c r="I645" s="163"/>
    </row>
    <row r="646" spans="1:9" ht="15.75" x14ac:dyDescent="0.25">
      <c r="A646" s="160"/>
      <c r="B646" s="159"/>
      <c r="C646" s="159"/>
      <c r="D646" s="159"/>
      <c r="E646" s="161"/>
      <c r="F646" s="162"/>
      <c r="G646" s="311"/>
      <c r="H646" s="312"/>
      <c r="I646" s="163"/>
    </row>
    <row r="647" spans="1:9" ht="15.75" x14ac:dyDescent="0.25">
      <c r="A647" s="160"/>
      <c r="B647" s="159"/>
      <c r="C647" s="159"/>
      <c r="D647" s="159"/>
      <c r="E647" s="161"/>
      <c r="F647" s="162"/>
      <c r="G647" s="311"/>
      <c r="H647" s="312"/>
      <c r="I647" s="163"/>
    </row>
    <row r="648" spans="1:9" ht="15.75" x14ac:dyDescent="0.25">
      <c r="A648" s="160"/>
      <c r="B648" s="159"/>
      <c r="C648" s="159"/>
      <c r="D648" s="159"/>
      <c r="E648" s="161"/>
      <c r="F648" s="162"/>
      <c r="G648" s="311"/>
      <c r="H648" s="312"/>
      <c r="I648" s="163"/>
    </row>
    <row r="649" spans="1:9" ht="15.75" x14ac:dyDescent="0.25">
      <c r="A649" s="160"/>
      <c r="B649" s="159"/>
      <c r="C649" s="159"/>
      <c r="D649" s="159"/>
      <c r="E649" s="161"/>
      <c r="F649" s="162"/>
      <c r="G649" s="311"/>
      <c r="H649" s="312"/>
      <c r="I649" s="163"/>
    </row>
    <row r="650" spans="1:9" ht="15.75" x14ac:dyDescent="0.25">
      <c r="A650" s="160"/>
      <c r="B650" s="159"/>
      <c r="C650" s="159"/>
      <c r="D650" s="159"/>
      <c r="E650" s="161"/>
      <c r="F650" s="162"/>
      <c r="G650" s="311"/>
      <c r="H650" s="312"/>
      <c r="I650" s="163"/>
    </row>
    <row r="651" spans="1:9" ht="15.75" x14ac:dyDescent="0.25">
      <c r="A651" s="160"/>
      <c r="B651" s="159"/>
      <c r="C651" s="159"/>
      <c r="D651" s="159"/>
      <c r="E651" s="161"/>
      <c r="F651" s="162"/>
      <c r="G651" s="311"/>
      <c r="H651" s="312"/>
      <c r="I651" s="163"/>
    </row>
    <row r="652" spans="1:9" ht="15.75" x14ac:dyDescent="0.25">
      <c r="A652" s="160"/>
      <c r="B652" s="159"/>
      <c r="C652" s="159"/>
      <c r="D652" s="159"/>
      <c r="E652" s="161"/>
      <c r="F652" s="162"/>
      <c r="G652" s="311"/>
      <c r="H652" s="312"/>
      <c r="I652" s="163"/>
    </row>
    <row r="653" spans="1:9" ht="15.75" x14ac:dyDescent="0.25">
      <c r="A653" s="160"/>
      <c r="B653" s="159"/>
      <c r="C653" s="159"/>
      <c r="D653" s="159"/>
      <c r="E653" s="161"/>
      <c r="F653" s="162"/>
      <c r="G653" s="311"/>
      <c r="H653" s="312"/>
      <c r="I653" s="163"/>
    </row>
    <row r="654" spans="1:9" ht="15.75" x14ac:dyDescent="0.25">
      <c r="A654" s="160"/>
      <c r="B654" s="159"/>
      <c r="C654" s="159"/>
      <c r="D654" s="159"/>
      <c r="E654" s="161"/>
      <c r="F654" s="162"/>
      <c r="G654" s="311"/>
      <c r="H654" s="312"/>
      <c r="I654" s="163"/>
    </row>
    <row r="655" spans="1:9" ht="15.75" x14ac:dyDescent="0.25">
      <c r="A655" s="160"/>
      <c r="B655" s="159"/>
      <c r="C655" s="159"/>
      <c r="D655" s="159"/>
      <c r="E655" s="161"/>
      <c r="F655" s="162"/>
      <c r="G655" s="311"/>
      <c r="H655" s="312"/>
      <c r="I655" s="163"/>
    </row>
    <row r="656" spans="1:9" ht="15.75" x14ac:dyDescent="0.25">
      <c r="A656" s="160"/>
      <c r="B656" s="159"/>
      <c r="C656" s="159"/>
      <c r="D656" s="159"/>
      <c r="E656" s="161"/>
      <c r="F656" s="162"/>
      <c r="G656" s="311"/>
      <c r="H656" s="312"/>
      <c r="I656" s="163"/>
    </row>
    <row r="657" spans="1:9" ht="15.75" x14ac:dyDescent="0.25">
      <c r="A657" s="160"/>
      <c r="B657" s="159"/>
      <c r="C657" s="159"/>
      <c r="D657" s="159"/>
      <c r="E657" s="161"/>
      <c r="F657" s="162"/>
      <c r="G657" s="311"/>
      <c r="H657" s="312"/>
      <c r="I657" s="163"/>
    </row>
    <row r="658" spans="1:9" ht="15.75" x14ac:dyDescent="0.25">
      <c r="A658" s="160"/>
      <c r="B658" s="159"/>
      <c r="C658" s="159"/>
      <c r="D658" s="159"/>
      <c r="E658" s="161"/>
      <c r="F658" s="162"/>
      <c r="G658" s="311"/>
      <c r="H658" s="312"/>
      <c r="I658" s="163"/>
    </row>
    <row r="659" spans="1:9" ht="15.75" x14ac:dyDescent="0.25">
      <c r="A659" s="160"/>
      <c r="B659" s="159"/>
      <c r="C659" s="159"/>
      <c r="D659" s="159"/>
      <c r="E659" s="161"/>
      <c r="F659" s="162"/>
      <c r="G659" s="311"/>
      <c r="H659" s="312"/>
      <c r="I659" s="163"/>
    </row>
    <row r="660" spans="1:9" ht="15.75" x14ac:dyDescent="0.25">
      <c r="A660" s="160"/>
      <c r="B660" s="159"/>
      <c r="C660" s="159"/>
      <c r="D660" s="159"/>
      <c r="E660" s="161"/>
      <c r="F660" s="162"/>
      <c r="G660" s="311"/>
      <c r="H660" s="312"/>
      <c r="I660" s="163"/>
    </row>
    <row r="661" spans="1:9" ht="15.75" x14ac:dyDescent="0.25">
      <c r="A661" s="160"/>
      <c r="B661" s="159"/>
      <c r="C661" s="159"/>
      <c r="D661" s="159"/>
      <c r="E661" s="161"/>
      <c r="F661" s="162"/>
      <c r="G661" s="311"/>
      <c r="H661" s="312"/>
      <c r="I661" s="163"/>
    </row>
    <row r="662" spans="1:9" ht="15.75" x14ac:dyDescent="0.25">
      <c r="A662" s="160"/>
      <c r="B662" s="159"/>
      <c r="C662" s="159"/>
      <c r="D662" s="159"/>
      <c r="E662" s="161"/>
      <c r="F662" s="162"/>
      <c r="G662" s="311"/>
      <c r="H662" s="312"/>
      <c r="I662" s="163"/>
    </row>
    <row r="663" spans="1:9" ht="15.75" x14ac:dyDescent="0.25">
      <c r="A663" s="160"/>
      <c r="B663" s="159"/>
      <c r="C663" s="159"/>
      <c r="D663" s="159"/>
      <c r="E663" s="161"/>
      <c r="F663" s="162"/>
      <c r="G663" s="311"/>
      <c r="H663" s="312"/>
      <c r="I663" s="163"/>
    </row>
    <row r="664" spans="1:9" ht="15.75" x14ac:dyDescent="0.25">
      <c r="A664" s="160"/>
      <c r="B664" s="159"/>
      <c r="C664" s="159"/>
      <c r="D664" s="159"/>
      <c r="E664" s="161"/>
      <c r="F664" s="162"/>
      <c r="G664" s="311"/>
      <c r="H664" s="312"/>
      <c r="I664" s="163"/>
    </row>
    <row r="665" spans="1:9" ht="15.75" x14ac:dyDescent="0.25">
      <c r="A665" s="160"/>
      <c r="B665" s="159"/>
      <c r="C665" s="159"/>
      <c r="D665" s="159"/>
      <c r="E665" s="161"/>
      <c r="F665" s="162"/>
      <c r="G665" s="311"/>
      <c r="H665" s="312"/>
      <c r="I665" s="163"/>
    </row>
    <row r="666" spans="1:9" ht="15.75" x14ac:dyDescent="0.25">
      <c r="A666" s="160"/>
      <c r="B666" s="159"/>
      <c r="C666" s="159"/>
      <c r="D666" s="159"/>
      <c r="E666" s="161"/>
      <c r="F666" s="162"/>
      <c r="G666" s="311"/>
      <c r="H666" s="312"/>
      <c r="I666" s="163"/>
    </row>
    <row r="667" spans="1:9" ht="15.75" x14ac:dyDescent="0.25">
      <c r="A667" s="160"/>
      <c r="B667" s="159"/>
      <c r="C667" s="159"/>
      <c r="D667" s="159"/>
      <c r="E667" s="161"/>
      <c r="F667" s="162"/>
      <c r="G667" s="311"/>
      <c r="H667" s="312"/>
      <c r="I667" s="163"/>
    </row>
    <row r="668" spans="1:9" ht="15.75" x14ac:dyDescent="0.25">
      <c r="A668" s="160"/>
      <c r="B668" s="159"/>
      <c r="C668" s="159"/>
      <c r="D668" s="159"/>
      <c r="E668" s="161"/>
      <c r="F668" s="162"/>
      <c r="G668" s="311"/>
      <c r="H668" s="312"/>
      <c r="I668" s="163"/>
    </row>
    <row r="669" spans="1:9" ht="15.75" x14ac:dyDescent="0.25">
      <c r="A669" s="160"/>
      <c r="B669" s="159"/>
      <c r="C669" s="159"/>
      <c r="D669" s="159"/>
      <c r="E669" s="161"/>
      <c r="F669" s="162"/>
      <c r="G669" s="311"/>
      <c r="H669" s="312"/>
      <c r="I669" s="163"/>
    </row>
    <row r="670" spans="1:9" ht="15.75" x14ac:dyDescent="0.25">
      <c r="A670" s="160"/>
      <c r="B670" s="159"/>
      <c r="C670" s="159"/>
      <c r="D670" s="159"/>
      <c r="E670" s="161"/>
      <c r="F670" s="162"/>
      <c r="G670" s="311"/>
      <c r="H670" s="312"/>
      <c r="I670" s="163"/>
    </row>
    <row r="671" spans="1:9" ht="15.75" x14ac:dyDescent="0.25">
      <c r="A671" s="160"/>
      <c r="B671" s="159"/>
      <c r="C671" s="159"/>
      <c r="D671" s="159"/>
      <c r="E671" s="161"/>
      <c r="F671" s="162"/>
      <c r="G671" s="311"/>
      <c r="H671" s="312"/>
      <c r="I671" s="163"/>
    </row>
    <row r="672" spans="1:9" ht="15.75" x14ac:dyDescent="0.25">
      <c r="A672" s="160"/>
      <c r="B672" s="159"/>
      <c r="C672" s="159"/>
      <c r="D672" s="159"/>
      <c r="E672" s="161"/>
      <c r="F672" s="162"/>
      <c r="G672" s="311"/>
      <c r="H672" s="312"/>
      <c r="I672" s="163"/>
    </row>
    <row r="673" spans="1:9" ht="15.75" x14ac:dyDescent="0.25">
      <c r="A673" s="160"/>
      <c r="B673" s="159"/>
      <c r="C673" s="159"/>
      <c r="D673" s="159"/>
      <c r="E673" s="161"/>
      <c r="F673" s="162"/>
      <c r="G673" s="311"/>
      <c r="H673" s="312"/>
      <c r="I673" s="163"/>
    </row>
    <row r="674" spans="1:9" ht="15.75" x14ac:dyDescent="0.25">
      <c r="A674" s="160"/>
      <c r="B674" s="159"/>
      <c r="C674" s="159"/>
      <c r="D674" s="159"/>
      <c r="E674" s="161"/>
      <c r="F674" s="162"/>
      <c r="G674" s="311"/>
      <c r="H674" s="312"/>
      <c r="I674" s="163"/>
    </row>
    <row r="675" spans="1:9" ht="15.75" x14ac:dyDescent="0.25">
      <c r="A675" s="160"/>
      <c r="B675" s="159"/>
      <c r="C675" s="159"/>
      <c r="D675" s="159"/>
      <c r="E675" s="161"/>
      <c r="F675" s="162"/>
      <c r="G675" s="311"/>
      <c r="H675" s="312"/>
      <c r="I675" s="163"/>
    </row>
    <row r="676" spans="1:9" ht="15.75" x14ac:dyDescent="0.25">
      <c r="A676" s="160"/>
      <c r="B676" s="159"/>
      <c r="C676" s="159"/>
      <c r="D676" s="159"/>
      <c r="E676" s="161"/>
      <c r="F676" s="162"/>
      <c r="G676" s="311"/>
      <c r="H676" s="312"/>
      <c r="I676" s="163"/>
    </row>
    <row r="677" spans="1:9" ht="15.75" x14ac:dyDescent="0.25">
      <c r="A677" s="160"/>
      <c r="B677" s="159"/>
      <c r="C677" s="159"/>
      <c r="D677" s="159"/>
      <c r="E677" s="161"/>
      <c r="F677" s="162"/>
      <c r="G677" s="311"/>
      <c r="H677" s="312"/>
      <c r="I677" s="163"/>
    </row>
    <row r="678" spans="1:9" ht="15.75" x14ac:dyDescent="0.25">
      <c r="A678" s="160"/>
      <c r="B678" s="159"/>
      <c r="C678" s="159"/>
      <c r="D678" s="159"/>
      <c r="E678" s="161"/>
      <c r="F678" s="162"/>
      <c r="G678" s="311"/>
      <c r="H678" s="312"/>
      <c r="I678" s="163"/>
    </row>
    <row r="679" spans="1:9" ht="15.75" x14ac:dyDescent="0.25">
      <c r="A679" s="160"/>
      <c r="B679" s="159"/>
      <c r="C679" s="159"/>
      <c r="D679" s="159"/>
      <c r="E679" s="161"/>
      <c r="F679" s="162"/>
      <c r="G679" s="311"/>
      <c r="H679" s="312"/>
      <c r="I679" s="163"/>
    </row>
    <row r="680" spans="1:9" ht="15.75" x14ac:dyDescent="0.25">
      <c r="A680" s="160"/>
      <c r="B680" s="159"/>
      <c r="C680" s="159"/>
      <c r="D680" s="159"/>
      <c r="E680" s="161"/>
      <c r="F680" s="162"/>
      <c r="G680" s="311"/>
      <c r="H680" s="312"/>
      <c r="I680" s="163"/>
    </row>
    <row r="681" spans="1:9" ht="15.75" x14ac:dyDescent="0.25">
      <c r="A681" s="160"/>
      <c r="B681" s="159"/>
      <c r="C681" s="159"/>
      <c r="D681" s="159"/>
      <c r="E681" s="161"/>
      <c r="F681" s="162"/>
      <c r="G681" s="311"/>
      <c r="H681" s="312"/>
      <c r="I681" s="163"/>
    </row>
    <row r="682" spans="1:9" ht="15.75" x14ac:dyDescent="0.25">
      <c r="A682" s="160"/>
      <c r="B682" s="159"/>
      <c r="C682" s="159"/>
      <c r="D682" s="159"/>
      <c r="E682" s="161"/>
      <c r="F682" s="162"/>
      <c r="G682" s="311"/>
      <c r="H682" s="312"/>
      <c r="I682" s="163"/>
    </row>
    <row r="683" spans="1:9" ht="15.75" x14ac:dyDescent="0.25">
      <c r="A683" s="160"/>
      <c r="B683" s="159"/>
      <c r="C683" s="159"/>
      <c r="D683" s="159"/>
      <c r="E683" s="161"/>
      <c r="F683" s="162"/>
      <c r="G683" s="311"/>
      <c r="H683" s="312"/>
      <c r="I683" s="163"/>
    </row>
    <row r="684" spans="1:9" ht="15.75" x14ac:dyDescent="0.25">
      <c r="A684" s="160"/>
      <c r="B684" s="159"/>
      <c r="C684" s="159"/>
      <c r="D684" s="159"/>
      <c r="E684" s="161"/>
      <c r="F684" s="162"/>
      <c r="G684" s="311"/>
      <c r="H684" s="312"/>
      <c r="I684" s="163"/>
    </row>
    <row r="685" spans="1:9" ht="15.75" x14ac:dyDescent="0.25">
      <c r="A685" s="160"/>
      <c r="B685" s="159"/>
      <c r="C685" s="159"/>
      <c r="D685" s="159"/>
      <c r="E685" s="161"/>
      <c r="F685" s="162"/>
      <c r="G685" s="311"/>
      <c r="H685" s="312"/>
      <c r="I685" s="163"/>
    </row>
    <row r="686" spans="1:9" ht="15.75" x14ac:dyDescent="0.25">
      <c r="A686" s="160"/>
      <c r="B686" s="159"/>
      <c r="C686" s="159"/>
      <c r="D686" s="159"/>
      <c r="E686" s="161"/>
      <c r="F686" s="162"/>
      <c r="G686" s="311"/>
      <c r="H686" s="312"/>
      <c r="I686" s="163"/>
    </row>
    <row r="687" spans="1:9" ht="15.75" x14ac:dyDescent="0.25">
      <c r="A687" s="160"/>
      <c r="B687" s="159"/>
      <c r="C687" s="159"/>
      <c r="D687" s="159"/>
      <c r="E687" s="161"/>
      <c r="F687" s="162"/>
      <c r="G687" s="311"/>
      <c r="H687" s="312"/>
      <c r="I687" s="163"/>
    </row>
    <row r="688" spans="1:9" ht="15.75" x14ac:dyDescent="0.25">
      <c r="A688" s="160"/>
      <c r="B688" s="159"/>
      <c r="C688" s="159"/>
      <c r="D688" s="159"/>
      <c r="E688" s="161"/>
      <c r="F688" s="162"/>
      <c r="G688" s="311"/>
      <c r="H688" s="312"/>
      <c r="I688" s="163"/>
    </row>
    <row r="689" spans="1:9" ht="15.75" x14ac:dyDescent="0.25">
      <c r="A689" s="160"/>
      <c r="B689" s="159"/>
      <c r="C689" s="159"/>
      <c r="D689" s="159"/>
      <c r="E689" s="161"/>
      <c r="F689" s="162"/>
      <c r="G689" s="311"/>
      <c r="H689" s="312"/>
      <c r="I689" s="163"/>
    </row>
    <row r="690" spans="1:9" ht="15.75" x14ac:dyDescent="0.25">
      <c r="A690" s="160"/>
      <c r="B690" s="159"/>
      <c r="C690" s="159"/>
      <c r="D690" s="159"/>
      <c r="E690" s="161"/>
      <c r="F690" s="162"/>
      <c r="G690" s="311"/>
      <c r="H690" s="312"/>
      <c r="I690" s="163"/>
    </row>
    <row r="691" spans="1:9" ht="15.75" x14ac:dyDescent="0.25">
      <c r="A691" s="160"/>
      <c r="B691" s="159"/>
      <c r="C691" s="159"/>
      <c r="D691" s="159"/>
      <c r="E691" s="161"/>
      <c r="F691" s="162"/>
      <c r="G691" s="311"/>
      <c r="H691" s="312"/>
      <c r="I691" s="163"/>
    </row>
    <row r="692" spans="1:9" ht="15.75" x14ac:dyDescent="0.25">
      <c r="A692" s="160"/>
      <c r="B692" s="159"/>
      <c r="C692" s="159"/>
      <c r="D692" s="159"/>
      <c r="E692" s="161"/>
      <c r="F692" s="162"/>
      <c r="G692" s="311"/>
      <c r="H692" s="312"/>
      <c r="I692" s="163"/>
    </row>
    <row r="693" spans="1:9" ht="15.75" x14ac:dyDescent="0.25">
      <c r="A693" s="160"/>
      <c r="B693" s="159"/>
      <c r="C693" s="159"/>
      <c r="D693" s="159"/>
      <c r="E693" s="161"/>
      <c r="F693" s="162"/>
      <c r="G693" s="311"/>
      <c r="H693" s="312"/>
      <c r="I693" s="163"/>
    </row>
    <row r="694" spans="1:9" ht="15.75" x14ac:dyDescent="0.25">
      <c r="A694" s="160"/>
      <c r="B694" s="159"/>
      <c r="C694" s="159"/>
      <c r="D694" s="159"/>
      <c r="E694" s="161"/>
      <c r="F694" s="162"/>
      <c r="G694" s="311"/>
      <c r="H694" s="312"/>
      <c r="I694" s="163"/>
    </row>
    <row r="695" spans="1:9" ht="15.75" x14ac:dyDescent="0.25">
      <c r="A695" s="160"/>
      <c r="B695" s="159"/>
      <c r="C695" s="159"/>
      <c r="D695" s="159"/>
      <c r="E695" s="161"/>
      <c r="F695" s="162"/>
      <c r="G695" s="311"/>
      <c r="H695" s="312"/>
      <c r="I695" s="163"/>
    </row>
    <row r="696" spans="1:9" ht="15.75" x14ac:dyDescent="0.25">
      <c r="A696" s="160"/>
      <c r="B696" s="159"/>
      <c r="C696" s="159"/>
      <c r="D696" s="159"/>
      <c r="E696" s="161"/>
      <c r="F696" s="162"/>
      <c r="G696" s="311"/>
      <c r="H696" s="312"/>
      <c r="I696" s="163"/>
    </row>
    <row r="697" spans="1:9" ht="15.75" x14ac:dyDescent="0.25">
      <c r="A697" s="160"/>
      <c r="B697" s="159"/>
      <c r="C697" s="159"/>
      <c r="D697" s="159"/>
      <c r="E697" s="161"/>
      <c r="F697" s="162"/>
      <c r="G697" s="311"/>
      <c r="H697" s="312"/>
      <c r="I697" s="163"/>
    </row>
    <row r="698" spans="1:9" ht="15.75" x14ac:dyDescent="0.25">
      <c r="A698" s="160"/>
      <c r="B698" s="159"/>
      <c r="C698" s="159"/>
      <c r="D698" s="159"/>
      <c r="E698" s="161"/>
      <c r="F698" s="162"/>
      <c r="G698" s="311"/>
      <c r="H698" s="312"/>
      <c r="I698" s="163"/>
    </row>
    <row r="699" spans="1:9" ht="15.75" x14ac:dyDescent="0.25">
      <c r="A699" s="160"/>
      <c r="B699" s="159"/>
      <c r="C699" s="159"/>
      <c r="D699" s="159"/>
      <c r="E699" s="161"/>
      <c r="F699" s="162"/>
      <c r="G699" s="311"/>
      <c r="H699" s="312"/>
      <c r="I699" s="163"/>
    </row>
    <row r="700" spans="1:9" ht="15.75" x14ac:dyDescent="0.25">
      <c r="A700" s="160"/>
      <c r="B700" s="159"/>
      <c r="C700" s="159"/>
      <c r="D700" s="159"/>
      <c r="E700" s="161"/>
      <c r="F700" s="162"/>
      <c r="G700" s="311"/>
      <c r="H700" s="312"/>
      <c r="I700" s="163"/>
    </row>
    <row r="701" spans="1:9" ht="15.75" x14ac:dyDescent="0.25">
      <c r="A701" s="160"/>
      <c r="B701" s="159"/>
      <c r="C701" s="159"/>
      <c r="D701" s="159"/>
      <c r="E701" s="161"/>
      <c r="F701" s="162"/>
      <c r="G701" s="311"/>
      <c r="H701" s="312"/>
      <c r="I701" s="163"/>
    </row>
    <row r="702" spans="1:9" ht="15.75" x14ac:dyDescent="0.25">
      <c r="A702" s="160"/>
      <c r="B702" s="159"/>
      <c r="C702" s="159"/>
      <c r="D702" s="159"/>
      <c r="E702" s="161"/>
      <c r="F702" s="162"/>
      <c r="G702" s="311"/>
      <c r="H702" s="312"/>
      <c r="I702" s="163"/>
    </row>
    <row r="703" spans="1:9" ht="15.75" x14ac:dyDescent="0.25">
      <c r="A703" s="160"/>
      <c r="B703" s="159"/>
      <c r="C703" s="159"/>
      <c r="D703" s="159"/>
      <c r="E703" s="161"/>
      <c r="F703" s="162"/>
      <c r="G703" s="311"/>
      <c r="H703" s="312"/>
      <c r="I703" s="163"/>
    </row>
    <row r="704" spans="1:9" ht="15.75" x14ac:dyDescent="0.25">
      <c r="A704" s="160"/>
      <c r="B704" s="159"/>
      <c r="C704" s="159"/>
      <c r="D704" s="159"/>
      <c r="E704" s="161"/>
      <c r="F704" s="162"/>
      <c r="G704" s="311"/>
      <c r="H704" s="312"/>
      <c r="I704" s="163"/>
    </row>
    <row r="705" spans="1:9" ht="15.75" x14ac:dyDescent="0.25">
      <c r="A705" s="160"/>
      <c r="B705" s="159"/>
      <c r="C705" s="159"/>
      <c r="D705" s="159"/>
      <c r="E705" s="161"/>
      <c r="F705" s="162"/>
      <c r="G705" s="311"/>
      <c r="H705" s="312"/>
      <c r="I705" s="163"/>
    </row>
    <row r="706" spans="1:9" ht="15.75" x14ac:dyDescent="0.25">
      <c r="A706" s="160"/>
      <c r="B706" s="159"/>
      <c r="C706" s="159"/>
      <c r="D706" s="159"/>
      <c r="E706" s="161"/>
      <c r="F706" s="162"/>
      <c r="G706" s="311"/>
      <c r="H706" s="312"/>
      <c r="I706" s="163"/>
    </row>
    <row r="707" spans="1:9" ht="15.75" x14ac:dyDescent="0.25">
      <c r="A707" s="160"/>
      <c r="B707" s="159"/>
      <c r="C707" s="159"/>
      <c r="D707" s="159"/>
      <c r="E707" s="161"/>
      <c r="F707" s="162"/>
      <c r="G707" s="311"/>
      <c r="H707" s="312"/>
      <c r="I707" s="163"/>
    </row>
    <row r="708" spans="1:9" ht="15.75" x14ac:dyDescent="0.25">
      <c r="A708" s="160"/>
      <c r="B708" s="159"/>
      <c r="C708" s="159"/>
      <c r="D708" s="159"/>
      <c r="E708" s="161"/>
      <c r="F708" s="162"/>
      <c r="G708" s="311"/>
      <c r="H708" s="312"/>
      <c r="I708" s="163"/>
    </row>
    <row r="709" spans="1:9" ht="15.75" x14ac:dyDescent="0.25">
      <c r="A709" s="160"/>
      <c r="B709" s="159"/>
      <c r="C709" s="159"/>
      <c r="D709" s="159"/>
      <c r="E709" s="161"/>
      <c r="F709" s="162"/>
      <c r="G709" s="311"/>
      <c r="H709" s="312"/>
      <c r="I709" s="163"/>
    </row>
    <row r="710" spans="1:9" ht="15.75" x14ac:dyDescent="0.25">
      <c r="A710" s="160"/>
      <c r="B710" s="159"/>
      <c r="C710" s="159"/>
      <c r="D710" s="159"/>
      <c r="E710" s="161"/>
      <c r="F710" s="162"/>
      <c r="G710" s="311"/>
      <c r="H710" s="312"/>
      <c r="I710" s="163"/>
    </row>
    <row r="711" spans="1:9" ht="15.75" x14ac:dyDescent="0.25">
      <c r="A711" s="160"/>
      <c r="B711" s="159"/>
      <c r="C711" s="159"/>
      <c r="D711" s="159"/>
      <c r="E711" s="161"/>
      <c r="F711" s="162"/>
      <c r="G711" s="311"/>
      <c r="H711" s="312"/>
      <c r="I711" s="163"/>
    </row>
    <row r="712" spans="1:9" ht="15.75" x14ac:dyDescent="0.25">
      <c r="A712" s="160"/>
      <c r="B712" s="159"/>
      <c r="C712" s="159"/>
      <c r="D712" s="159"/>
      <c r="E712" s="161"/>
      <c r="F712" s="162"/>
      <c r="G712" s="311"/>
      <c r="H712" s="312"/>
      <c r="I712" s="163"/>
    </row>
    <row r="713" spans="1:9" ht="15.75" x14ac:dyDescent="0.25">
      <c r="A713" s="160"/>
      <c r="B713" s="159"/>
      <c r="C713" s="159"/>
      <c r="D713" s="159"/>
      <c r="E713" s="161"/>
      <c r="F713" s="162"/>
      <c r="G713" s="311"/>
      <c r="H713" s="312"/>
      <c r="I713" s="163"/>
    </row>
    <row r="714" spans="1:9" ht="15.75" x14ac:dyDescent="0.25">
      <c r="A714" s="160"/>
      <c r="B714" s="159"/>
      <c r="C714" s="159"/>
      <c r="D714" s="159"/>
      <c r="E714" s="161"/>
      <c r="F714" s="162"/>
      <c r="G714" s="311"/>
      <c r="H714" s="312"/>
      <c r="I714" s="163"/>
    </row>
    <row r="715" spans="1:9" ht="15.75" x14ac:dyDescent="0.25">
      <c r="A715" s="160"/>
      <c r="B715" s="159"/>
      <c r="C715" s="159"/>
      <c r="D715" s="159"/>
      <c r="E715" s="161"/>
      <c r="F715" s="162"/>
      <c r="G715" s="311"/>
      <c r="H715" s="312"/>
      <c r="I715" s="163"/>
    </row>
    <row r="716" spans="1:9" ht="15.75" x14ac:dyDescent="0.25">
      <c r="A716" s="160"/>
      <c r="B716" s="159"/>
      <c r="C716" s="159"/>
      <c r="D716" s="159"/>
      <c r="E716" s="161"/>
      <c r="F716" s="162"/>
      <c r="G716" s="311"/>
      <c r="H716" s="312"/>
      <c r="I716" s="163"/>
    </row>
    <row r="717" spans="1:9" ht="15.75" x14ac:dyDescent="0.25">
      <c r="A717" s="160"/>
      <c r="B717" s="159"/>
      <c r="C717" s="159"/>
      <c r="D717" s="159"/>
      <c r="E717" s="161"/>
      <c r="F717" s="162"/>
      <c r="G717" s="311"/>
      <c r="H717" s="312"/>
      <c r="I717" s="163"/>
    </row>
    <row r="718" spans="1:9" ht="15.75" x14ac:dyDescent="0.25">
      <c r="A718" s="160"/>
      <c r="B718" s="159"/>
      <c r="C718" s="159"/>
      <c r="D718" s="159"/>
      <c r="E718" s="161"/>
      <c r="F718" s="162"/>
      <c r="G718" s="311"/>
      <c r="H718" s="312"/>
      <c r="I718" s="163"/>
    </row>
    <row r="719" spans="1:9" ht="15.75" x14ac:dyDescent="0.25">
      <c r="A719" s="160"/>
      <c r="B719" s="159"/>
      <c r="C719" s="159"/>
      <c r="D719" s="159"/>
      <c r="E719" s="161"/>
      <c r="F719" s="162"/>
      <c r="G719" s="311"/>
      <c r="H719" s="312"/>
      <c r="I719" s="163"/>
    </row>
    <row r="720" spans="1:9" ht="15.75" x14ac:dyDescent="0.25">
      <c r="A720" s="160"/>
      <c r="B720" s="159"/>
      <c r="C720" s="159"/>
      <c r="D720" s="159"/>
      <c r="E720" s="161"/>
      <c r="F720" s="162"/>
      <c r="G720" s="311"/>
      <c r="H720" s="312"/>
      <c r="I720" s="163"/>
    </row>
    <row r="721" spans="1:9" ht="15.75" x14ac:dyDescent="0.25">
      <c r="A721" s="160"/>
      <c r="B721" s="159"/>
      <c r="C721" s="159"/>
      <c r="D721" s="159"/>
      <c r="E721" s="161"/>
      <c r="F721" s="162"/>
      <c r="G721" s="311"/>
      <c r="H721" s="312"/>
      <c r="I721" s="163"/>
    </row>
    <row r="722" spans="1:9" ht="15.75" x14ac:dyDescent="0.25">
      <c r="A722" s="160"/>
      <c r="B722" s="159"/>
      <c r="C722" s="159"/>
      <c r="D722" s="159"/>
      <c r="E722" s="161"/>
      <c r="F722" s="162"/>
      <c r="G722" s="311"/>
      <c r="H722" s="312"/>
      <c r="I722" s="163"/>
    </row>
    <row r="723" spans="1:9" ht="15.75" x14ac:dyDescent="0.25">
      <c r="A723" s="160"/>
      <c r="B723" s="159"/>
      <c r="C723" s="159"/>
      <c r="D723" s="159"/>
      <c r="E723" s="161"/>
      <c r="F723" s="162"/>
      <c r="G723" s="311"/>
      <c r="H723" s="312"/>
      <c r="I723" s="163"/>
    </row>
    <row r="724" spans="1:9" ht="15.75" x14ac:dyDescent="0.25">
      <c r="A724" s="160"/>
      <c r="B724" s="159"/>
      <c r="C724" s="159"/>
      <c r="D724" s="159"/>
      <c r="E724" s="161"/>
      <c r="F724" s="162"/>
      <c r="G724" s="311"/>
      <c r="H724" s="312"/>
      <c r="I724" s="163"/>
    </row>
    <row r="725" spans="1:9" ht="15.75" x14ac:dyDescent="0.25">
      <c r="A725" s="160"/>
      <c r="B725" s="159"/>
      <c r="C725" s="159"/>
      <c r="D725" s="159"/>
      <c r="E725" s="161"/>
      <c r="F725" s="162"/>
      <c r="G725" s="311"/>
      <c r="H725" s="312"/>
      <c r="I725" s="163"/>
    </row>
    <row r="726" spans="1:9" ht="15.75" x14ac:dyDescent="0.25">
      <c r="A726" s="160"/>
      <c r="B726" s="159"/>
      <c r="C726" s="159"/>
      <c r="D726" s="159"/>
      <c r="E726" s="161"/>
      <c r="F726" s="162"/>
      <c r="G726" s="311"/>
      <c r="H726" s="312"/>
      <c r="I726" s="163"/>
    </row>
    <row r="727" spans="1:9" ht="15.75" x14ac:dyDescent="0.25">
      <c r="A727" s="160"/>
      <c r="B727" s="159"/>
      <c r="C727" s="159"/>
      <c r="D727" s="159"/>
      <c r="E727" s="161"/>
      <c r="F727" s="162"/>
      <c r="G727" s="311"/>
      <c r="H727" s="312"/>
      <c r="I727" s="163"/>
    </row>
    <row r="728" spans="1:9" ht="15.75" x14ac:dyDescent="0.25">
      <c r="A728" s="160"/>
      <c r="B728" s="159"/>
      <c r="C728" s="159"/>
      <c r="D728" s="159"/>
      <c r="E728" s="161"/>
      <c r="F728" s="162"/>
      <c r="G728" s="311"/>
      <c r="H728" s="312"/>
      <c r="I728" s="163"/>
    </row>
    <row r="729" spans="1:9" ht="15.75" x14ac:dyDescent="0.25">
      <c r="A729" s="160"/>
      <c r="B729" s="159"/>
      <c r="C729" s="159"/>
      <c r="D729" s="159"/>
      <c r="E729" s="161"/>
      <c r="F729" s="162"/>
      <c r="G729" s="311"/>
      <c r="H729" s="312"/>
      <c r="I729" s="163"/>
    </row>
    <row r="730" spans="1:9" ht="15.75" x14ac:dyDescent="0.25">
      <c r="A730" s="160"/>
      <c r="B730" s="159"/>
      <c r="C730" s="159"/>
      <c r="D730" s="159"/>
      <c r="E730" s="161"/>
      <c r="F730" s="162"/>
      <c r="G730" s="311"/>
      <c r="H730" s="312"/>
      <c r="I730" s="163"/>
    </row>
    <row r="731" spans="1:9" ht="15.75" x14ac:dyDescent="0.25">
      <c r="A731" s="160"/>
      <c r="B731" s="159"/>
      <c r="C731" s="159"/>
      <c r="D731" s="159"/>
      <c r="E731" s="161"/>
      <c r="F731" s="162"/>
      <c r="G731" s="311"/>
      <c r="H731" s="312"/>
      <c r="I731" s="163"/>
    </row>
    <row r="732" spans="1:9" ht="15.75" x14ac:dyDescent="0.25">
      <c r="A732" s="160"/>
      <c r="B732" s="159"/>
      <c r="C732" s="159"/>
      <c r="D732" s="159"/>
      <c r="E732" s="161"/>
      <c r="F732" s="162"/>
      <c r="G732" s="311"/>
      <c r="H732" s="312"/>
      <c r="I732" s="163"/>
    </row>
    <row r="733" spans="1:9" ht="15.75" x14ac:dyDescent="0.25">
      <c r="A733" s="160"/>
      <c r="B733" s="159"/>
      <c r="C733" s="159"/>
      <c r="D733" s="159"/>
      <c r="E733" s="161"/>
      <c r="F733" s="162"/>
      <c r="G733" s="311"/>
      <c r="H733" s="312"/>
      <c r="I733" s="163"/>
    </row>
    <row r="734" spans="1:9" ht="15.75" x14ac:dyDescent="0.25">
      <c r="A734" s="160"/>
      <c r="B734" s="159"/>
      <c r="C734" s="159"/>
      <c r="D734" s="159"/>
      <c r="E734" s="161"/>
      <c r="F734" s="162"/>
      <c r="G734" s="311"/>
      <c r="H734" s="312"/>
      <c r="I734" s="163"/>
    </row>
    <row r="735" spans="1:9" ht="15.75" x14ac:dyDescent="0.25">
      <c r="A735" s="160"/>
      <c r="B735" s="159"/>
      <c r="C735" s="159"/>
      <c r="D735" s="159"/>
      <c r="E735" s="161"/>
      <c r="F735" s="162"/>
      <c r="G735" s="311"/>
      <c r="H735" s="312"/>
      <c r="I735" s="163"/>
    </row>
    <row r="736" spans="1:9" ht="15.75" x14ac:dyDescent="0.25">
      <c r="A736" s="160"/>
      <c r="B736" s="159"/>
      <c r="C736" s="159"/>
      <c r="D736" s="159"/>
      <c r="E736" s="161"/>
      <c r="F736" s="162"/>
      <c r="G736" s="311"/>
      <c r="H736" s="312"/>
      <c r="I736" s="163"/>
    </row>
    <row r="737" spans="1:9" ht="15.75" x14ac:dyDescent="0.25">
      <c r="A737" s="160"/>
      <c r="B737" s="159"/>
      <c r="C737" s="159"/>
      <c r="D737" s="159"/>
      <c r="E737" s="161"/>
      <c r="F737" s="162"/>
      <c r="G737" s="311"/>
      <c r="H737" s="312"/>
      <c r="I737" s="163"/>
    </row>
    <row r="738" spans="1:9" ht="15.75" x14ac:dyDescent="0.25">
      <c r="A738" s="160"/>
      <c r="B738" s="159"/>
      <c r="C738" s="159"/>
      <c r="D738" s="159"/>
      <c r="E738" s="161"/>
      <c r="F738" s="162"/>
      <c r="G738" s="311"/>
      <c r="H738" s="312"/>
      <c r="I738" s="163"/>
    </row>
    <row r="739" spans="1:9" ht="15.75" x14ac:dyDescent="0.25">
      <c r="A739" s="160"/>
      <c r="B739" s="159"/>
      <c r="C739" s="159"/>
      <c r="D739" s="159"/>
      <c r="E739" s="161"/>
      <c r="F739" s="162"/>
      <c r="G739" s="311"/>
      <c r="H739" s="312"/>
      <c r="I739" s="163"/>
    </row>
    <row r="740" spans="1:9" ht="15.75" x14ac:dyDescent="0.25">
      <c r="A740" s="160"/>
      <c r="B740" s="159"/>
      <c r="C740" s="159"/>
      <c r="D740" s="159"/>
      <c r="E740" s="161"/>
      <c r="F740" s="162"/>
      <c r="G740" s="311"/>
      <c r="H740" s="312"/>
      <c r="I740" s="163"/>
    </row>
    <row r="741" spans="1:9" ht="15.75" x14ac:dyDescent="0.25">
      <c r="A741" s="160"/>
      <c r="B741" s="159"/>
      <c r="C741" s="159"/>
      <c r="D741" s="159"/>
      <c r="E741" s="161"/>
      <c r="F741" s="162"/>
      <c r="G741" s="311"/>
      <c r="H741" s="312"/>
      <c r="I741" s="163"/>
    </row>
    <row r="742" spans="1:9" ht="15.75" x14ac:dyDescent="0.25">
      <c r="A742" s="160"/>
      <c r="B742" s="159"/>
      <c r="C742" s="159"/>
      <c r="D742" s="159"/>
      <c r="E742" s="161"/>
      <c r="F742" s="162"/>
      <c r="G742" s="311"/>
      <c r="H742" s="312"/>
      <c r="I742" s="163"/>
    </row>
    <row r="743" spans="1:9" ht="15.75" x14ac:dyDescent="0.25">
      <c r="A743" s="160"/>
      <c r="B743" s="159"/>
      <c r="C743" s="159"/>
      <c r="D743" s="159"/>
      <c r="E743" s="161"/>
      <c r="F743" s="162"/>
      <c r="G743" s="311"/>
      <c r="H743" s="312"/>
      <c r="I743" s="163"/>
    </row>
    <row r="744" spans="1:9" ht="15.75" x14ac:dyDescent="0.25">
      <c r="A744" s="160"/>
      <c r="B744" s="159"/>
      <c r="C744" s="159"/>
      <c r="D744" s="159"/>
      <c r="E744" s="161"/>
      <c r="F744" s="162"/>
      <c r="G744" s="311"/>
      <c r="H744" s="312"/>
      <c r="I744" s="163"/>
    </row>
    <row r="745" spans="1:9" ht="15.75" x14ac:dyDescent="0.25">
      <c r="A745" s="160"/>
      <c r="B745" s="159"/>
      <c r="C745" s="159"/>
      <c r="D745" s="159"/>
      <c r="E745" s="161"/>
      <c r="F745" s="162"/>
      <c r="G745" s="311"/>
      <c r="H745" s="312"/>
      <c r="I745" s="163"/>
    </row>
    <row r="746" spans="1:9" ht="15.75" x14ac:dyDescent="0.25">
      <c r="A746" s="160"/>
      <c r="B746" s="159"/>
      <c r="C746" s="159"/>
      <c r="D746" s="159"/>
      <c r="E746" s="161"/>
      <c r="F746" s="162"/>
      <c r="G746" s="311"/>
      <c r="H746" s="312"/>
      <c r="I746" s="163"/>
    </row>
    <row r="747" spans="1:9" ht="15.75" x14ac:dyDescent="0.25">
      <c r="A747" s="160"/>
      <c r="B747" s="159"/>
      <c r="C747" s="159"/>
      <c r="D747" s="159"/>
      <c r="E747" s="161"/>
      <c r="F747" s="162"/>
      <c r="G747" s="311"/>
      <c r="H747" s="312"/>
      <c r="I747" s="163"/>
    </row>
    <row r="748" spans="1:9" ht="15.75" x14ac:dyDescent="0.25">
      <c r="A748" s="160"/>
      <c r="B748" s="159"/>
      <c r="C748" s="159"/>
      <c r="D748" s="159"/>
      <c r="E748" s="161"/>
      <c r="F748" s="162"/>
      <c r="G748" s="311"/>
      <c r="H748" s="312"/>
      <c r="I748" s="163"/>
    </row>
    <row r="749" spans="1:9" ht="15.75" x14ac:dyDescent="0.25">
      <c r="A749" s="160"/>
      <c r="B749" s="159"/>
      <c r="C749" s="159"/>
      <c r="D749" s="159"/>
      <c r="E749" s="161"/>
      <c r="F749" s="162"/>
      <c r="G749" s="311"/>
      <c r="H749" s="312"/>
      <c r="I749" s="163"/>
    </row>
    <row r="750" spans="1:9" ht="15.75" x14ac:dyDescent="0.25">
      <c r="A750" s="160"/>
      <c r="B750" s="159"/>
      <c r="C750" s="159"/>
      <c r="D750" s="159"/>
      <c r="E750" s="161"/>
      <c r="F750" s="162"/>
      <c r="G750" s="311"/>
      <c r="H750" s="312"/>
      <c r="I750" s="163"/>
    </row>
    <row r="751" spans="1:9" ht="15.75" x14ac:dyDescent="0.25">
      <c r="A751" s="160"/>
      <c r="B751" s="159"/>
      <c r="C751" s="159"/>
      <c r="D751" s="159"/>
      <c r="E751" s="161"/>
      <c r="F751" s="162"/>
      <c r="G751" s="311"/>
      <c r="H751" s="312"/>
      <c r="I751" s="163"/>
    </row>
    <row r="752" spans="1:9" ht="15.75" x14ac:dyDescent="0.25">
      <c r="A752" s="160"/>
      <c r="B752" s="159"/>
      <c r="C752" s="159"/>
      <c r="D752" s="159"/>
      <c r="E752" s="161"/>
      <c r="F752" s="162"/>
      <c r="G752" s="311"/>
      <c r="H752" s="312"/>
      <c r="I752" s="163"/>
    </row>
    <row r="753" spans="1:9" ht="15.75" x14ac:dyDescent="0.25">
      <c r="A753" s="160"/>
      <c r="B753" s="159"/>
      <c r="C753" s="159"/>
      <c r="D753" s="159"/>
      <c r="E753" s="161"/>
      <c r="F753" s="162"/>
      <c r="G753" s="311"/>
      <c r="H753" s="312"/>
      <c r="I753" s="163"/>
    </row>
    <row r="754" spans="1:9" ht="15.75" x14ac:dyDescent="0.25">
      <c r="A754" s="160"/>
      <c r="B754" s="159"/>
      <c r="C754" s="159"/>
      <c r="D754" s="159"/>
      <c r="E754" s="161"/>
      <c r="F754" s="162"/>
      <c r="G754" s="311"/>
      <c r="H754" s="312"/>
      <c r="I754" s="163"/>
    </row>
    <row r="755" spans="1:9" ht="15.75" x14ac:dyDescent="0.25">
      <c r="A755" s="160"/>
      <c r="B755" s="159"/>
      <c r="C755" s="159"/>
      <c r="D755" s="159"/>
      <c r="E755" s="161"/>
      <c r="F755" s="162"/>
      <c r="G755" s="311"/>
      <c r="H755" s="312"/>
      <c r="I755" s="163"/>
    </row>
    <row r="756" spans="1:9" ht="15.75" x14ac:dyDescent="0.25">
      <c r="A756" s="160"/>
      <c r="B756" s="159"/>
      <c r="C756" s="159"/>
      <c r="D756" s="159"/>
      <c r="E756" s="161"/>
      <c r="F756" s="162"/>
      <c r="G756" s="311"/>
      <c r="H756" s="312"/>
      <c r="I756" s="163"/>
    </row>
    <row r="757" spans="1:9" ht="15.75" x14ac:dyDescent="0.25">
      <c r="A757" s="160"/>
      <c r="B757" s="159"/>
      <c r="C757" s="159"/>
      <c r="D757" s="159"/>
      <c r="E757" s="161"/>
      <c r="F757" s="162"/>
      <c r="G757" s="311"/>
      <c r="H757" s="312"/>
      <c r="I757" s="163"/>
    </row>
    <row r="758" spans="1:9" ht="15.75" x14ac:dyDescent="0.25">
      <c r="A758" s="160"/>
      <c r="B758" s="159"/>
      <c r="C758" s="159"/>
      <c r="D758" s="159"/>
      <c r="E758" s="161"/>
      <c r="F758" s="162"/>
      <c r="G758" s="311"/>
      <c r="H758" s="312"/>
      <c r="I758" s="163"/>
    </row>
    <row r="759" spans="1:9" ht="15.75" x14ac:dyDescent="0.25">
      <c r="A759" s="160"/>
      <c r="B759" s="159"/>
      <c r="C759" s="159"/>
      <c r="D759" s="159"/>
      <c r="E759" s="161"/>
      <c r="F759" s="162"/>
      <c r="G759" s="311"/>
      <c r="H759" s="312"/>
      <c r="I759" s="163"/>
    </row>
    <row r="760" spans="1:9" ht="15.75" x14ac:dyDescent="0.25">
      <c r="A760" s="160"/>
      <c r="B760" s="159"/>
      <c r="C760" s="159"/>
      <c r="D760" s="159"/>
      <c r="E760" s="161"/>
      <c r="F760" s="162"/>
      <c r="G760" s="311"/>
      <c r="H760" s="312"/>
      <c r="I760" s="163"/>
    </row>
    <row r="761" spans="1:9" ht="15.75" x14ac:dyDescent="0.25">
      <c r="A761" s="160"/>
      <c r="B761" s="159"/>
      <c r="C761" s="159"/>
      <c r="D761" s="159"/>
      <c r="E761" s="161"/>
      <c r="F761" s="162"/>
      <c r="G761" s="311"/>
      <c r="H761" s="312"/>
      <c r="I761" s="163"/>
    </row>
    <row r="762" spans="1:9" ht="15.75" x14ac:dyDescent="0.25">
      <c r="A762" s="160"/>
      <c r="B762" s="159"/>
      <c r="C762" s="159"/>
      <c r="D762" s="159"/>
      <c r="E762" s="161"/>
      <c r="F762" s="162"/>
      <c r="G762" s="311"/>
      <c r="H762" s="312"/>
      <c r="I762" s="163"/>
    </row>
    <row r="763" spans="1:9" ht="15.75" x14ac:dyDescent="0.25">
      <c r="A763" s="160"/>
      <c r="B763" s="159"/>
      <c r="C763" s="159"/>
      <c r="D763" s="159"/>
      <c r="E763" s="161"/>
      <c r="F763" s="162"/>
      <c r="G763" s="311"/>
      <c r="H763" s="312"/>
      <c r="I763" s="163"/>
    </row>
    <row r="764" spans="1:9" ht="15.75" x14ac:dyDescent="0.25">
      <c r="A764" s="160"/>
      <c r="B764" s="159"/>
      <c r="C764" s="159"/>
      <c r="D764" s="159"/>
      <c r="E764" s="161"/>
      <c r="F764" s="162"/>
      <c r="G764" s="311"/>
      <c r="H764" s="312"/>
      <c r="I764" s="163"/>
    </row>
    <row r="765" spans="1:9" ht="15.75" x14ac:dyDescent="0.25">
      <c r="A765" s="160"/>
      <c r="B765" s="159"/>
      <c r="C765" s="159"/>
      <c r="D765" s="159"/>
      <c r="E765" s="161"/>
      <c r="F765" s="162"/>
      <c r="G765" s="311"/>
      <c r="H765" s="312"/>
      <c r="I765" s="163"/>
    </row>
    <row r="766" spans="1:9" ht="15.75" x14ac:dyDescent="0.25">
      <c r="A766" s="160"/>
      <c r="B766" s="159"/>
      <c r="C766" s="159"/>
      <c r="D766" s="159"/>
      <c r="E766" s="161"/>
      <c r="F766" s="162"/>
      <c r="G766" s="311"/>
      <c r="H766" s="312"/>
      <c r="I766" s="163"/>
    </row>
    <row r="767" spans="1:9" ht="15.75" x14ac:dyDescent="0.25">
      <c r="A767" s="160"/>
      <c r="B767" s="159"/>
      <c r="C767" s="159"/>
      <c r="D767" s="159"/>
      <c r="E767" s="161"/>
      <c r="F767" s="162"/>
      <c r="G767" s="311"/>
      <c r="H767" s="312"/>
      <c r="I767" s="163"/>
    </row>
    <row r="768" spans="1:9" ht="15.75" x14ac:dyDescent="0.25">
      <c r="A768" s="160"/>
      <c r="B768" s="159"/>
      <c r="C768" s="159"/>
      <c r="D768" s="159"/>
      <c r="E768" s="161"/>
      <c r="F768" s="162"/>
      <c r="G768" s="311"/>
      <c r="H768" s="312"/>
      <c r="I768" s="163"/>
    </row>
    <row r="769" spans="1:9" ht="15.75" x14ac:dyDescent="0.25">
      <c r="A769" s="160"/>
      <c r="B769" s="159"/>
      <c r="C769" s="159"/>
      <c r="D769" s="159"/>
      <c r="E769" s="161"/>
      <c r="F769" s="162"/>
      <c r="G769" s="311"/>
      <c r="H769" s="312"/>
      <c r="I769" s="163"/>
    </row>
    <row r="770" spans="1:9" ht="15.75" x14ac:dyDescent="0.25">
      <c r="A770" s="160"/>
      <c r="B770" s="159"/>
      <c r="C770" s="159"/>
      <c r="D770" s="159"/>
      <c r="E770" s="161"/>
      <c r="F770" s="162"/>
      <c r="G770" s="311"/>
      <c r="H770" s="312"/>
      <c r="I770" s="163"/>
    </row>
    <row r="771" spans="1:9" ht="15.75" x14ac:dyDescent="0.25">
      <c r="A771" s="160"/>
      <c r="B771" s="159"/>
      <c r="C771" s="159"/>
      <c r="D771" s="159"/>
      <c r="E771" s="161"/>
      <c r="F771" s="162"/>
      <c r="G771" s="311"/>
      <c r="H771" s="312"/>
      <c r="I771" s="163"/>
    </row>
    <row r="772" spans="1:9" ht="15.75" x14ac:dyDescent="0.25">
      <c r="A772" s="160"/>
      <c r="B772" s="159"/>
      <c r="C772" s="159"/>
      <c r="D772" s="159"/>
      <c r="E772" s="161"/>
      <c r="F772" s="162"/>
      <c r="G772" s="311"/>
      <c r="H772" s="312"/>
      <c r="I772" s="163"/>
    </row>
    <row r="773" spans="1:9" ht="15.75" x14ac:dyDescent="0.25">
      <c r="A773" s="160"/>
      <c r="B773" s="159"/>
      <c r="C773" s="159"/>
      <c r="D773" s="159"/>
      <c r="E773" s="161"/>
      <c r="F773" s="162"/>
      <c r="G773" s="311"/>
      <c r="H773" s="312"/>
      <c r="I773" s="163"/>
    </row>
    <row r="774" spans="1:9" ht="15.75" x14ac:dyDescent="0.25">
      <c r="A774" s="160"/>
      <c r="B774" s="159"/>
      <c r="C774" s="159"/>
      <c r="D774" s="159"/>
      <c r="E774" s="161"/>
      <c r="F774" s="162"/>
      <c r="G774" s="311"/>
      <c r="H774" s="312"/>
      <c r="I774" s="163"/>
    </row>
    <row r="775" spans="1:9" ht="15.75" x14ac:dyDescent="0.25">
      <c r="A775" s="160"/>
      <c r="B775" s="159"/>
      <c r="C775" s="159"/>
      <c r="D775" s="159"/>
      <c r="E775" s="161"/>
      <c r="F775" s="162"/>
      <c r="G775" s="311"/>
      <c r="H775" s="312"/>
      <c r="I775" s="163"/>
    </row>
    <row r="776" spans="1:9" ht="15.75" x14ac:dyDescent="0.25">
      <c r="A776" s="160"/>
      <c r="B776" s="159"/>
      <c r="C776" s="159"/>
      <c r="D776" s="159"/>
      <c r="E776" s="161"/>
      <c r="F776" s="162"/>
      <c r="G776" s="311"/>
      <c r="H776" s="312"/>
      <c r="I776" s="163"/>
    </row>
    <row r="777" spans="1:9" ht="15.75" x14ac:dyDescent="0.25">
      <c r="A777" s="160"/>
      <c r="B777" s="159"/>
      <c r="C777" s="159"/>
      <c r="D777" s="159"/>
      <c r="E777" s="161"/>
      <c r="F777" s="162"/>
      <c r="G777" s="311"/>
      <c r="H777" s="312"/>
      <c r="I777" s="163"/>
    </row>
    <row r="778" spans="1:9" ht="15.75" x14ac:dyDescent="0.25">
      <c r="A778" s="160"/>
      <c r="B778" s="159"/>
      <c r="C778" s="159"/>
      <c r="D778" s="159"/>
      <c r="E778" s="161"/>
      <c r="F778" s="162"/>
      <c r="G778" s="311"/>
      <c r="H778" s="312"/>
      <c r="I778" s="163"/>
    </row>
    <row r="779" spans="1:9" ht="15.75" x14ac:dyDescent="0.25">
      <c r="A779" s="160"/>
      <c r="B779" s="159"/>
      <c r="C779" s="159"/>
      <c r="D779" s="159"/>
      <c r="E779" s="161"/>
      <c r="F779" s="162"/>
      <c r="G779" s="311"/>
      <c r="H779" s="312"/>
      <c r="I779" s="163"/>
    </row>
    <row r="780" spans="1:9" ht="15.75" x14ac:dyDescent="0.25">
      <c r="A780" s="160"/>
      <c r="B780" s="159"/>
      <c r="C780" s="159"/>
      <c r="D780" s="159"/>
      <c r="E780" s="161"/>
      <c r="F780" s="162"/>
      <c r="G780" s="311"/>
      <c r="H780" s="312"/>
      <c r="I780" s="163"/>
    </row>
    <row r="781" spans="1:9" ht="15.75" x14ac:dyDescent="0.25">
      <c r="A781" s="160"/>
      <c r="B781" s="159"/>
      <c r="C781" s="159"/>
      <c r="D781" s="159"/>
      <c r="E781" s="161"/>
      <c r="F781" s="162"/>
      <c r="G781" s="311"/>
      <c r="H781" s="312"/>
      <c r="I781" s="163"/>
    </row>
    <row r="782" spans="1:9" ht="15.75" x14ac:dyDescent="0.25">
      <c r="A782" s="160"/>
      <c r="B782" s="159"/>
      <c r="C782" s="159"/>
      <c r="D782" s="159"/>
      <c r="E782" s="161"/>
      <c r="F782" s="162"/>
      <c r="G782" s="311"/>
      <c r="H782" s="312"/>
      <c r="I782" s="163"/>
    </row>
    <row r="783" spans="1:9" ht="15.75" x14ac:dyDescent="0.25">
      <c r="A783" s="160"/>
      <c r="B783" s="159"/>
      <c r="C783" s="159"/>
      <c r="D783" s="159"/>
      <c r="E783" s="161"/>
      <c r="F783" s="162"/>
      <c r="G783" s="311"/>
      <c r="H783" s="312"/>
      <c r="I783" s="163"/>
    </row>
    <row r="784" spans="1:9" ht="15.75" x14ac:dyDescent="0.25">
      <c r="A784" s="160"/>
      <c r="B784" s="159"/>
      <c r="C784" s="159"/>
      <c r="D784" s="159"/>
      <c r="E784" s="161"/>
      <c r="F784" s="162"/>
      <c r="G784" s="311"/>
      <c r="H784" s="312"/>
      <c r="I784" s="163"/>
    </row>
    <row r="785" spans="1:9" ht="15.75" x14ac:dyDescent="0.25">
      <c r="A785" s="160"/>
      <c r="B785" s="159"/>
      <c r="C785" s="159"/>
      <c r="D785" s="159"/>
      <c r="E785" s="161"/>
      <c r="F785" s="162"/>
      <c r="G785" s="311"/>
      <c r="H785" s="312"/>
      <c r="I785" s="163"/>
    </row>
    <row r="786" spans="1:9" ht="15.75" x14ac:dyDescent="0.25">
      <c r="A786" s="160"/>
      <c r="B786" s="159"/>
      <c r="C786" s="159"/>
      <c r="D786" s="159"/>
      <c r="E786" s="161"/>
      <c r="F786" s="162"/>
      <c r="G786" s="311"/>
      <c r="H786" s="312"/>
      <c r="I786" s="163"/>
    </row>
    <row r="787" spans="1:9" ht="15.75" x14ac:dyDescent="0.25">
      <c r="A787" s="160"/>
      <c r="B787" s="159"/>
      <c r="C787" s="159"/>
      <c r="D787" s="159"/>
      <c r="E787" s="161"/>
      <c r="F787" s="162"/>
      <c r="G787" s="311"/>
      <c r="H787" s="312"/>
      <c r="I787" s="163"/>
    </row>
    <row r="788" spans="1:9" ht="15.75" x14ac:dyDescent="0.25">
      <c r="A788" s="160"/>
      <c r="B788" s="159"/>
      <c r="C788" s="159"/>
      <c r="D788" s="159"/>
      <c r="E788" s="161"/>
      <c r="F788" s="162"/>
      <c r="G788" s="311"/>
      <c r="H788" s="312"/>
      <c r="I788" s="163"/>
    </row>
    <row r="789" spans="1:9" ht="15.75" x14ac:dyDescent="0.25">
      <c r="A789" s="160"/>
      <c r="B789" s="159"/>
      <c r="C789" s="159"/>
      <c r="D789" s="159"/>
      <c r="E789" s="161"/>
      <c r="F789" s="162"/>
      <c r="G789" s="311"/>
      <c r="H789" s="312"/>
      <c r="I789" s="163"/>
    </row>
    <row r="790" spans="1:9" ht="15.75" x14ac:dyDescent="0.25">
      <c r="A790" s="160"/>
      <c r="B790" s="159"/>
      <c r="C790" s="159"/>
      <c r="D790" s="159"/>
      <c r="E790" s="161"/>
      <c r="F790" s="162"/>
      <c r="G790" s="311"/>
      <c r="H790" s="312"/>
      <c r="I790" s="163"/>
    </row>
    <row r="791" spans="1:9" ht="15.75" x14ac:dyDescent="0.25">
      <c r="A791" s="160"/>
      <c r="B791" s="159"/>
      <c r="C791" s="159"/>
      <c r="D791" s="159"/>
      <c r="E791" s="161"/>
      <c r="F791" s="162"/>
      <c r="G791" s="311"/>
      <c r="H791" s="312"/>
      <c r="I791" s="163"/>
    </row>
    <row r="792" spans="1:9" ht="15.75" x14ac:dyDescent="0.25">
      <c r="A792" s="160"/>
      <c r="B792" s="159"/>
      <c r="C792" s="159"/>
      <c r="D792" s="159"/>
      <c r="E792" s="161"/>
      <c r="F792" s="162"/>
      <c r="G792" s="311"/>
      <c r="H792" s="312"/>
      <c r="I792" s="163"/>
    </row>
    <row r="793" spans="1:9" ht="15.75" x14ac:dyDescent="0.25">
      <c r="A793" s="160"/>
      <c r="B793" s="159"/>
      <c r="C793" s="159"/>
      <c r="D793" s="159"/>
      <c r="E793" s="161"/>
      <c r="F793" s="162"/>
      <c r="G793" s="311"/>
      <c r="H793" s="312"/>
      <c r="I793" s="163"/>
    </row>
    <row r="794" spans="1:9" ht="15.75" x14ac:dyDescent="0.25">
      <c r="A794" s="160"/>
      <c r="B794" s="159"/>
      <c r="C794" s="159"/>
      <c r="D794" s="159"/>
      <c r="E794" s="161"/>
      <c r="F794" s="162"/>
      <c r="G794" s="311"/>
      <c r="H794" s="312"/>
      <c r="I794" s="163"/>
    </row>
    <row r="795" spans="1:9" ht="15.75" x14ac:dyDescent="0.25">
      <c r="A795" s="160"/>
      <c r="B795" s="159"/>
      <c r="C795" s="159"/>
      <c r="D795" s="159"/>
      <c r="E795" s="161"/>
      <c r="F795" s="162"/>
      <c r="G795" s="311"/>
      <c r="H795" s="312"/>
      <c r="I795" s="163"/>
    </row>
    <row r="796" spans="1:9" ht="15.75" x14ac:dyDescent="0.25">
      <c r="A796" s="160"/>
      <c r="B796" s="159"/>
      <c r="C796" s="159"/>
      <c r="D796" s="159"/>
      <c r="E796" s="161"/>
      <c r="F796" s="162"/>
      <c r="G796" s="311"/>
      <c r="H796" s="312"/>
      <c r="I796" s="163"/>
    </row>
    <row r="797" spans="1:9" ht="15.75" x14ac:dyDescent="0.25">
      <c r="A797" s="160"/>
      <c r="B797" s="159"/>
      <c r="C797" s="159"/>
      <c r="D797" s="159"/>
      <c r="E797" s="161"/>
      <c r="F797" s="162"/>
      <c r="G797" s="311"/>
      <c r="H797" s="312"/>
      <c r="I797" s="163"/>
    </row>
    <row r="798" spans="1:9" ht="15.75" x14ac:dyDescent="0.25">
      <c r="A798" s="160"/>
      <c r="B798" s="159"/>
      <c r="C798" s="159"/>
      <c r="D798" s="159"/>
      <c r="E798" s="161"/>
      <c r="F798" s="162"/>
      <c r="G798" s="311"/>
      <c r="H798" s="312"/>
      <c r="I798" s="163"/>
    </row>
    <row r="799" spans="1:9" ht="15.75" x14ac:dyDescent="0.25">
      <c r="A799" s="160"/>
      <c r="B799" s="159"/>
      <c r="C799" s="159"/>
      <c r="D799" s="159"/>
      <c r="E799" s="161"/>
      <c r="F799" s="162"/>
      <c r="G799" s="311"/>
      <c r="H799" s="312"/>
      <c r="I799" s="163"/>
    </row>
    <row r="800" spans="1:9" ht="15.75" x14ac:dyDescent="0.25">
      <c r="A800" s="160"/>
      <c r="B800" s="159"/>
      <c r="C800" s="159"/>
      <c r="D800" s="159"/>
      <c r="E800" s="161"/>
      <c r="F800" s="162"/>
      <c r="G800" s="311"/>
      <c r="H800" s="312"/>
      <c r="I800" s="163"/>
    </row>
    <row r="801" spans="1:9" ht="15.75" x14ac:dyDescent="0.25">
      <c r="A801" s="160"/>
      <c r="B801" s="159"/>
      <c r="C801" s="159"/>
      <c r="D801" s="159"/>
      <c r="E801" s="161"/>
      <c r="F801" s="162"/>
      <c r="G801" s="311"/>
      <c r="H801" s="312"/>
      <c r="I801" s="163"/>
    </row>
    <row r="802" spans="1:9" ht="15.75" x14ac:dyDescent="0.25">
      <c r="A802" s="160"/>
      <c r="B802" s="159"/>
      <c r="C802" s="159"/>
      <c r="D802" s="159"/>
      <c r="E802" s="161"/>
      <c r="F802" s="162"/>
      <c r="G802" s="311"/>
      <c r="H802" s="312"/>
      <c r="I802" s="163"/>
    </row>
    <row r="803" spans="1:9" ht="15.75" x14ac:dyDescent="0.25">
      <c r="A803" s="160"/>
      <c r="B803" s="159"/>
      <c r="C803" s="159"/>
      <c r="D803" s="159"/>
      <c r="E803" s="161"/>
      <c r="F803" s="162"/>
      <c r="G803" s="311"/>
      <c r="H803" s="312"/>
      <c r="I803" s="163"/>
    </row>
    <row r="804" spans="1:9" ht="15.75" x14ac:dyDescent="0.25">
      <c r="A804" s="160"/>
      <c r="B804" s="159"/>
      <c r="C804" s="159"/>
      <c r="D804" s="159"/>
      <c r="E804" s="161"/>
      <c r="F804" s="162"/>
      <c r="G804" s="311"/>
      <c r="H804" s="312"/>
      <c r="I804" s="163"/>
    </row>
    <row r="805" spans="1:9" ht="15.75" x14ac:dyDescent="0.25">
      <c r="A805" s="160"/>
      <c r="B805" s="159"/>
      <c r="C805" s="159"/>
      <c r="D805" s="159"/>
      <c r="E805" s="161"/>
      <c r="F805" s="162"/>
      <c r="G805" s="311"/>
      <c r="H805" s="312"/>
      <c r="I805" s="163"/>
    </row>
    <row r="806" spans="1:9" ht="15.75" x14ac:dyDescent="0.25">
      <c r="A806" s="160"/>
      <c r="B806" s="159"/>
      <c r="C806" s="159"/>
      <c r="D806" s="159"/>
      <c r="E806" s="161"/>
      <c r="F806" s="162"/>
      <c r="G806" s="311"/>
      <c r="H806" s="312"/>
      <c r="I806" s="163"/>
    </row>
    <row r="807" spans="1:9" ht="15.75" x14ac:dyDescent="0.25">
      <c r="A807" s="160"/>
      <c r="B807" s="159"/>
      <c r="C807" s="159"/>
      <c r="D807" s="159"/>
      <c r="E807" s="161"/>
      <c r="F807" s="162"/>
      <c r="G807" s="311"/>
      <c r="H807" s="312"/>
      <c r="I807" s="163"/>
    </row>
    <row r="808" spans="1:9" ht="15.75" x14ac:dyDescent="0.25">
      <c r="A808" s="160"/>
      <c r="B808" s="159"/>
      <c r="C808" s="159"/>
      <c r="D808" s="159"/>
      <c r="E808" s="161"/>
      <c r="F808" s="162"/>
      <c r="G808" s="311"/>
      <c r="H808" s="312"/>
      <c r="I808" s="163"/>
    </row>
    <row r="809" spans="1:9" ht="15.75" x14ac:dyDescent="0.25">
      <c r="A809" s="160"/>
      <c r="B809" s="159"/>
      <c r="C809" s="159"/>
      <c r="D809" s="159"/>
      <c r="E809" s="161"/>
      <c r="F809" s="162"/>
      <c r="G809" s="311"/>
      <c r="H809" s="312"/>
      <c r="I809" s="163"/>
    </row>
    <row r="810" spans="1:9" ht="15.75" x14ac:dyDescent="0.25">
      <c r="A810" s="160"/>
      <c r="B810" s="159"/>
      <c r="C810" s="159"/>
      <c r="D810" s="159"/>
      <c r="E810" s="161"/>
      <c r="F810" s="162"/>
      <c r="G810" s="311"/>
      <c r="H810" s="312"/>
      <c r="I810" s="163"/>
    </row>
    <row r="811" spans="1:9" ht="15.75" x14ac:dyDescent="0.25">
      <c r="A811" s="160"/>
      <c r="B811" s="159"/>
      <c r="C811" s="159"/>
      <c r="D811" s="159"/>
      <c r="E811" s="161"/>
      <c r="F811" s="162"/>
      <c r="G811" s="311"/>
      <c r="H811" s="312"/>
      <c r="I811" s="163"/>
    </row>
    <row r="812" spans="1:9" ht="15.75" x14ac:dyDescent="0.25">
      <c r="A812" s="160"/>
      <c r="B812" s="159"/>
      <c r="C812" s="159"/>
      <c r="D812" s="159"/>
      <c r="E812" s="161"/>
      <c r="F812" s="162"/>
      <c r="G812" s="311"/>
      <c r="H812" s="312"/>
      <c r="I812" s="163"/>
    </row>
    <row r="813" spans="1:9" ht="15.75" x14ac:dyDescent="0.25">
      <c r="A813" s="160"/>
      <c r="B813" s="159"/>
      <c r="C813" s="159"/>
      <c r="D813" s="159"/>
      <c r="E813" s="161"/>
      <c r="F813" s="162"/>
      <c r="G813" s="311"/>
      <c r="H813" s="312"/>
      <c r="I813" s="163"/>
    </row>
    <row r="814" spans="1:9" ht="15.75" x14ac:dyDescent="0.25">
      <c r="A814" s="160"/>
      <c r="B814" s="159"/>
      <c r="C814" s="159"/>
      <c r="D814" s="159"/>
      <c r="E814" s="161"/>
      <c r="F814" s="162"/>
      <c r="G814" s="311"/>
      <c r="H814" s="312"/>
      <c r="I814" s="163"/>
    </row>
    <row r="815" spans="1:9" ht="15.75" x14ac:dyDescent="0.25">
      <c r="A815" s="160"/>
      <c r="B815" s="159"/>
      <c r="C815" s="159"/>
      <c r="D815" s="159"/>
      <c r="E815" s="161"/>
      <c r="F815" s="162"/>
      <c r="G815" s="311"/>
      <c r="H815" s="312"/>
      <c r="I815" s="163"/>
    </row>
    <row r="816" spans="1:9" ht="15.75" x14ac:dyDescent="0.25">
      <c r="A816" s="160"/>
      <c r="B816" s="159"/>
      <c r="C816" s="159"/>
      <c r="D816" s="159"/>
      <c r="E816" s="161"/>
      <c r="F816" s="162"/>
      <c r="G816" s="311"/>
      <c r="H816" s="312"/>
      <c r="I816" s="163"/>
    </row>
    <row r="817" spans="1:9" ht="15.75" x14ac:dyDescent="0.25">
      <c r="A817" s="160"/>
      <c r="B817" s="159"/>
      <c r="C817" s="159"/>
      <c r="D817" s="159"/>
      <c r="E817" s="161"/>
      <c r="F817" s="162"/>
      <c r="G817" s="311"/>
      <c r="H817" s="312"/>
      <c r="I817" s="163"/>
    </row>
    <row r="818" spans="1:9" ht="15.75" x14ac:dyDescent="0.25">
      <c r="A818" s="160"/>
      <c r="B818" s="159"/>
      <c r="C818" s="159"/>
      <c r="D818" s="159"/>
      <c r="E818" s="161"/>
      <c r="F818" s="162"/>
      <c r="G818" s="311"/>
      <c r="H818" s="312"/>
      <c r="I818" s="163"/>
    </row>
    <row r="819" spans="1:9" ht="15.75" x14ac:dyDescent="0.25">
      <c r="A819" s="160"/>
      <c r="B819" s="159"/>
      <c r="C819" s="159"/>
      <c r="D819" s="159"/>
      <c r="E819" s="161"/>
      <c r="F819" s="162"/>
      <c r="G819" s="311"/>
      <c r="H819" s="312"/>
      <c r="I819" s="163"/>
    </row>
    <row r="820" spans="1:9" ht="15.75" x14ac:dyDescent="0.25">
      <c r="A820" s="160"/>
      <c r="B820" s="159"/>
      <c r="C820" s="159"/>
      <c r="D820" s="159"/>
      <c r="E820" s="161"/>
      <c r="F820" s="162"/>
      <c r="G820" s="311"/>
      <c r="H820" s="312"/>
      <c r="I820" s="163"/>
    </row>
    <row r="821" spans="1:9" ht="15.75" x14ac:dyDescent="0.25">
      <c r="A821" s="160"/>
      <c r="B821" s="159"/>
      <c r="C821" s="159"/>
      <c r="D821" s="159"/>
      <c r="E821" s="161"/>
      <c r="F821" s="162"/>
      <c r="G821" s="311"/>
      <c r="H821" s="312"/>
      <c r="I821" s="163"/>
    </row>
    <row r="822" spans="1:9" ht="15.75" x14ac:dyDescent="0.25">
      <c r="A822" s="160"/>
      <c r="B822" s="159"/>
      <c r="C822" s="159"/>
      <c r="D822" s="159"/>
      <c r="E822" s="161"/>
      <c r="F822" s="162"/>
      <c r="G822" s="311"/>
      <c r="H822" s="312"/>
      <c r="I822" s="163"/>
    </row>
    <row r="823" spans="1:9" ht="15.75" x14ac:dyDescent="0.25">
      <c r="A823" s="160"/>
      <c r="B823" s="159"/>
      <c r="C823" s="159"/>
      <c r="D823" s="159"/>
      <c r="E823" s="161"/>
      <c r="F823" s="162"/>
      <c r="G823" s="311"/>
      <c r="H823" s="312"/>
      <c r="I823" s="163"/>
    </row>
    <row r="824" spans="1:9" ht="15.75" x14ac:dyDescent="0.25">
      <c r="A824" s="160"/>
      <c r="B824" s="159"/>
      <c r="C824" s="159"/>
      <c r="D824" s="159"/>
      <c r="E824" s="161"/>
      <c r="F824" s="162"/>
      <c r="G824" s="311"/>
      <c r="H824" s="312"/>
      <c r="I824" s="163"/>
    </row>
    <row r="825" spans="1:9" ht="15.75" x14ac:dyDescent="0.25">
      <c r="A825" s="160"/>
      <c r="B825" s="159"/>
      <c r="C825" s="159"/>
      <c r="D825" s="159"/>
      <c r="E825" s="161"/>
      <c r="F825" s="162"/>
      <c r="G825" s="311"/>
      <c r="H825" s="312"/>
      <c r="I825" s="163"/>
    </row>
    <row r="826" spans="1:9" ht="15.75" x14ac:dyDescent="0.25">
      <c r="A826" s="160"/>
      <c r="B826" s="159"/>
      <c r="C826" s="159"/>
      <c r="D826" s="159"/>
      <c r="E826" s="161"/>
      <c r="F826" s="162"/>
      <c r="G826" s="311"/>
      <c r="H826" s="312"/>
      <c r="I826" s="163"/>
    </row>
    <row r="827" spans="1:9" ht="15.75" x14ac:dyDescent="0.25">
      <c r="A827" s="160"/>
      <c r="B827" s="159"/>
      <c r="C827" s="159"/>
      <c r="D827" s="159"/>
      <c r="E827" s="161"/>
      <c r="F827" s="162"/>
      <c r="G827" s="311"/>
      <c r="H827" s="312"/>
      <c r="I827" s="163"/>
    </row>
    <row r="828" spans="1:9" ht="15.75" x14ac:dyDescent="0.25">
      <c r="A828" s="160"/>
      <c r="B828" s="159"/>
      <c r="C828" s="159"/>
      <c r="D828" s="159"/>
      <c r="E828" s="161"/>
      <c r="F828" s="162"/>
      <c r="G828" s="311"/>
      <c r="H828" s="312"/>
      <c r="I828" s="163"/>
    </row>
    <row r="829" spans="1:9" ht="15.75" x14ac:dyDescent="0.25">
      <c r="A829" s="160"/>
      <c r="B829" s="159"/>
      <c r="C829" s="159"/>
      <c r="D829" s="159"/>
      <c r="E829" s="161"/>
      <c r="F829" s="162"/>
      <c r="G829" s="311"/>
      <c r="H829" s="312"/>
      <c r="I829" s="163"/>
    </row>
    <row r="830" spans="1:9" ht="15.75" x14ac:dyDescent="0.25">
      <c r="A830" s="160"/>
      <c r="B830" s="159"/>
      <c r="C830" s="159"/>
      <c r="D830" s="159"/>
      <c r="E830" s="161"/>
      <c r="F830" s="162"/>
      <c r="G830" s="311"/>
      <c r="H830" s="312"/>
      <c r="I830" s="163"/>
    </row>
    <row r="831" spans="1:9" ht="15.75" x14ac:dyDescent="0.25">
      <c r="A831" s="160"/>
      <c r="B831" s="159"/>
      <c r="C831" s="159"/>
      <c r="D831" s="159"/>
      <c r="E831" s="161"/>
      <c r="F831" s="162"/>
      <c r="G831" s="311"/>
      <c r="H831" s="312"/>
      <c r="I831" s="163"/>
    </row>
    <row r="832" spans="1:9" ht="15.75" x14ac:dyDescent="0.25">
      <c r="A832" s="160"/>
      <c r="B832" s="159"/>
      <c r="C832" s="159"/>
      <c r="D832" s="159"/>
      <c r="E832" s="161"/>
      <c r="F832" s="162"/>
      <c r="G832" s="311"/>
      <c r="H832" s="312"/>
      <c r="I832" s="163"/>
    </row>
    <row r="833" spans="1:9" ht="15.75" x14ac:dyDescent="0.25">
      <c r="A833" s="160"/>
      <c r="B833" s="159"/>
      <c r="C833" s="159"/>
      <c r="D833" s="159"/>
      <c r="E833" s="161"/>
      <c r="F833" s="162"/>
      <c r="G833" s="311"/>
      <c r="H833" s="312"/>
      <c r="I833" s="163"/>
    </row>
    <row r="834" spans="1:9" ht="15.75" x14ac:dyDescent="0.25">
      <c r="A834" s="160"/>
      <c r="B834" s="159"/>
      <c r="C834" s="159"/>
      <c r="D834" s="159"/>
      <c r="E834" s="161"/>
      <c r="F834" s="162"/>
      <c r="G834" s="311"/>
      <c r="H834" s="312"/>
      <c r="I834" s="163"/>
    </row>
    <row r="835" spans="1:9" ht="15.75" x14ac:dyDescent="0.25">
      <c r="A835" s="160"/>
      <c r="B835" s="159"/>
      <c r="C835" s="159"/>
      <c r="D835" s="159"/>
      <c r="E835" s="161"/>
      <c r="F835" s="162"/>
      <c r="G835" s="311"/>
      <c r="H835" s="312"/>
      <c r="I835" s="163"/>
    </row>
    <row r="836" spans="1:9" ht="15.75" x14ac:dyDescent="0.25">
      <c r="A836" s="160"/>
      <c r="B836" s="159"/>
      <c r="C836" s="159"/>
      <c r="D836" s="159"/>
      <c r="E836" s="161"/>
      <c r="F836" s="162"/>
      <c r="G836" s="311"/>
      <c r="H836" s="312"/>
      <c r="I836" s="163"/>
    </row>
    <row r="837" spans="1:9" ht="15.75" x14ac:dyDescent="0.25">
      <c r="A837" s="160"/>
      <c r="B837" s="159"/>
      <c r="C837" s="159"/>
      <c r="D837" s="159"/>
      <c r="E837" s="161"/>
      <c r="F837" s="162"/>
      <c r="G837" s="311"/>
      <c r="H837" s="312"/>
      <c r="I837" s="163"/>
    </row>
    <row r="838" spans="1:9" ht="15.75" x14ac:dyDescent="0.25">
      <c r="A838" s="160"/>
      <c r="B838" s="159"/>
      <c r="C838" s="159"/>
      <c r="D838" s="159"/>
      <c r="E838" s="161"/>
      <c r="F838" s="162"/>
      <c r="G838" s="311"/>
      <c r="H838" s="312"/>
      <c r="I838" s="163"/>
    </row>
    <row r="839" spans="1:9" ht="15.75" x14ac:dyDescent="0.25">
      <c r="A839" s="160"/>
      <c r="B839" s="159"/>
      <c r="C839" s="159"/>
      <c r="D839" s="159"/>
      <c r="E839" s="161"/>
      <c r="F839" s="162"/>
      <c r="G839" s="311"/>
      <c r="H839" s="312"/>
      <c r="I839" s="163"/>
    </row>
    <row r="840" spans="1:9" ht="15.75" x14ac:dyDescent="0.25">
      <c r="A840" s="160"/>
      <c r="B840" s="159"/>
      <c r="C840" s="159"/>
      <c r="D840" s="159"/>
      <c r="E840" s="161"/>
      <c r="F840" s="162"/>
      <c r="G840" s="311"/>
      <c r="H840" s="312"/>
      <c r="I840" s="163"/>
    </row>
    <row r="841" spans="1:9" ht="15.75" x14ac:dyDescent="0.25">
      <c r="A841" s="160"/>
      <c r="B841" s="159"/>
      <c r="C841" s="159"/>
      <c r="D841" s="159"/>
      <c r="E841" s="161"/>
      <c r="F841" s="162"/>
      <c r="G841" s="311"/>
      <c r="H841" s="312"/>
      <c r="I841" s="163"/>
    </row>
    <row r="842" spans="1:9" ht="15.75" x14ac:dyDescent="0.25">
      <c r="A842" s="160"/>
      <c r="B842" s="159"/>
      <c r="C842" s="159"/>
      <c r="D842" s="159"/>
      <c r="E842" s="161"/>
      <c r="F842" s="162"/>
      <c r="G842" s="311"/>
      <c r="H842" s="312"/>
      <c r="I842" s="163"/>
    </row>
    <row r="843" spans="1:9" ht="15.75" x14ac:dyDescent="0.25">
      <c r="A843" s="160"/>
      <c r="B843" s="159"/>
      <c r="C843" s="159"/>
      <c r="D843" s="159"/>
      <c r="E843" s="161"/>
      <c r="F843" s="162"/>
      <c r="G843" s="311"/>
      <c r="H843" s="312"/>
      <c r="I843" s="163"/>
    </row>
    <row r="844" spans="1:9" ht="15.75" x14ac:dyDescent="0.25">
      <c r="A844" s="160"/>
      <c r="B844" s="159"/>
      <c r="C844" s="159"/>
      <c r="D844" s="159"/>
      <c r="E844" s="161"/>
      <c r="F844" s="162"/>
      <c r="G844" s="311"/>
      <c r="H844" s="312"/>
      <c r="I844" s="163"/>
    </row>
    <row r="845" spans="1:9" ht="15.75" x14ac:dyDescent="0.25">
      <c r="A845" s="160"/>
      <c r="B845" s="159"/>
      <c r="C845" s="159"/>
      <c r="D845" s="159"/>
      <c r="E845" s="161"/>
      <c r="F845" s="162"/>
      <c r="G845" s="311"/>
      <c r="H845" s="312"/>
      <c r="I845" s="163"/>
    </row>
    <row r="846" spans="1:9" ht="15.75" x14ac:dyDescent="0.25">
      <c r="A846" s="160"/>
      <c r="B846" s="159"/>
      <c r="C846" s="159"/>
      <c r="D846" s="159"/>
      <c r="E846" s="161"/>
      <c r="F846" s="162"/>
      <c r="G846" s="311"/>
      <c r="H846" s="312"/>
      <c r="I846" s="163"/>
    </row>
    <row r="847" spans="1:9" ht="15.75" x14ac:dyDescent="0.25">
      <c r="A847" s="160"/>
      <c r="B847" s="159"/>
      <c r="C847" s="159"/>
      <c r="D847" s="159"/>
      <c r="E847" s="161"/>
      <c r="F847" s="162"/>
      <c r="G847" s="311"/>
      <c r="H847" s="312"/>
      <c r="I847" s="163"/>
    </row>
    <row r="848" spans="1:9" ht="15.75" x14ac:dyDescent="0.25">
      <c r="A848" s="160"/>
      <c r="B848" s="159"/>
      <c r="C848" s="159"/>
      <c r="D848" s="159"/>
      <c r="E848" s="161"/>
      <c r="F848" s="162"/>
      <c r="G848" s="311"/>
      <c r="H848" s="312"/>
      <c r="I848" s="163"/>
    </row>
    <row r="849" spans="1:9" ht="15.75" x14ac:dyDescent="0.25">
      <c r="A849" s="160"/>
      <c r="B849" s="159"/>
      <c r="C849" s="159"/>
      <c r="D849" s="159"/>
      <c r="E849" s="161"/>
      <c r="F849" s="162"/>
      <c r="G849" s="311"/>
      <c r="H849" s="312"/>
      <c r="I849" s="163"/>
    </row>
    <row r="850" spans="1:9" ht="15.75" x14ac:dyDescent="0.25">
      <c r="A850" s="160"/>
      <c r="B850" s="159"/>
      <c r="C850" s="159"/>
      <c r="D850" s="159"/>
      <c r="E850" s="161"/>
      <c r="F850" s="162"/>
      <c r="G850" s="311"/>
      <c r="H850" s="312"/>
      <c r="I850" s="163"/>
    </row>
    <row r="851" spans="1:9" ht="15.75" x14ac:dyDescent="0.25">
      <c r="A851" s="160"/>
      <c r="B851" s="159"/>
      <c r="C851" s="159"/>
      <c r="D851" s="159"/>
      <c r="E851" s="161"/>
      <c r="F851" s="162"/>
      <c r="G851" s="311"/>
      <c r="H851" s="312"/>
      <c r="I851" s="163"/>
    </row>
    <row r="852" spans="1:9" ht="15.75" x14ac:dyDescent="0.25">
      <c r="A852" s="160"/>
      <c r="B852" s="159"/>
      <c r="C852" s="159"/>
      <c r="D852" s="159"/>
      <c r="E852" s="161"/>
      <c r="F852" s="162"/>
      <c r="G852" s="311"/>
      <c r="H852" s="312"/>
      <c r="I852" s="163"/>
    </row>
    <row r="853" spans="1:9" ht="15.75" x14ac:dyDescent="0.25">
      <c r="A853" s="160"/>
      <c r="B853" s="159"/>
      <c r="C853" s="159"/>
      <c r="D853" s="159"/>
      <c r="E853" s="161"/>
      <c r="F853" s="162"/>
      <c r="G853" s="311"/>
      <c r="H853" s="312"/>
      <c r="I853" s="163"/>
    </row>
    <row r="854" spans="1:9" ht="15.75" x14ac:dyDescent="0.25">
      <c r="A854" s="160"/>
      <c r="B854" s="159"/>
      <c r="C854" s="159"/>
      <c r="D854" s="159"/>
      <c r="E854" s="161"/>
      <c r="F854" s="162"/>
      <c r="G854" s="311"/>
      <c r="H854" s="312"/>
      <c r="I854" s="163"/>
    </row>
    <row r="855" spans="1:9" ht="15.75" x14ac:dyDescent="0.25">
      <c r="A855" s="160"/>
      <c r="B855" s="159"/>
      <c r="C855" s="159"/>
      <c r="D855" s="159"/>
      <c r="E855" s="161"/>
      <c r="F855" s="162"/>
      <c r="G855" s="311"/>
      <c r="H855" s="312"/>
      <c r="I855" s="163"/>
    </row>
    <row r="856" spans="1:9" ht="15.75" x14ac:dyDescent="0.25">
      <c r="A856" s="160"/>
      <c r="B856" s="159"/>
      <c r="C856" s="159"/>
      <c r="D856" s="159"/>
      <c r="E856" s="161"/>
      <c r="F856" s="162"/>
      <c r="G856" s="311"/>
      <c r="H856" s="312"/>
      <c r="I856" s="163"/>
    </row>
    <row r="857" spans="1:9" ht="15.75" x14ac:dyDescent="0.25">
      <c r="A857" s="160"/>
      <c r="B857" s="159"/>
      <c r="C857" s="159"/>
      <c r="D857" s="159"/>
      <c r="E857" s="161"/>
      <c r="F857" s="162"/>
      <c r="G857" s="311"/>
      <c r="H857" s="312"/>
      <c r="I857" s="163"/>
    </row>
    <row r="858" spans="1:9" ht="15.75" x14ac:dyDescent="0.25">
      <c r="A858" s="160"/>
      <c r="B858" s="159"/>
      <c r="C858" s="159"/>
      <c r="D858" s="159"/>
      <c r="E858" s="161"/>
      <c r="F858" s="162"/>
      <c r="G858" s="311"/>
      <c r="H858" s="312"/>
      <c r="I858" s="163"/>
    </row>
    <row r="859" spans="1:9" ht="15.75" x14ac:dyDescent="0.25">
      <c r="A859" s="160"/>
      <c r="B859" s="159"/>
      <c r="C859" s="159"/>
      <c r="D859" s="159"/>
      <c r="E859" s="161"/>
      <c r="F859" s="162"/>
      <c r="G859" s="311"/>
      <c r="H859" s="312"/>
      <c r="I859" s="163"/>
    </row>
    <row r="860" spans="1:9" ht="15.75" x14ac:dyDescent="0.25">
      <c r="A860" s="160"/>
      <c r="B860" s="159"/>
      <c r="C860" s="159"/>
      <c r="D860" s="159"/>
      <c r="E860" s="161"/>
      <c r="F860" s="162"/>
      <c r="G860" s="311"/>
      <c r="H860" s="312"/>
      <c r="I860" s="163"/>
    </row>
    <row r="861" spans="1:9" ht="15.75" x14ac:dyDescent="0.25">
      <c r="A861" s="160"/>
      <c r="B861" s="159"/>
      <c r="C861" s="159"/>
      <c r="D861" s="159"/>
      <c r="E861" s="161"/>
      <c r="F861" s="162"/>
      <c r="G861" s="311"/>
      <c r="H861" s="312"/>
      <c r="I861" s="163"/>
    </row>
    <row r="862" spans="1:9" ht="15.75" x14ac:dyDescent="0.25">
      <c r="A862" s="160"/>
      <c r="B862" s="159"/>
      <c r="C862" s="159"/>
      <c r="D862" s="159"/>
      <c r="E862" s="161"/>
      <c r="F862" s="162"/>
      <c r="G862" s="311"/>
      <c r="H862" s="312"/>
      <c r="I862" s="163"/>
    </row>
    <row r="863" spans="1:9" ht="15.75" x14ac:dyDescent="0.25">
      <c r="A863" s="160"/>
      <c r="B863" s="159"/>
      <c r="C863" s="159"/>
      <c r="D863" s="159"/>
      <c r="E863" s="161"/>
      <c r="F863" s="162"/>
      <c r="G863" s="311"/>
      <c r="H863" s="312"/>
      <c r="I863" s="163"/>
    </row>
    <row r="864" spans="1:9" ht="15.75" x14ac:dyDescent="0.25">
      <c r="A864" s="160"/>
      <c r="B864" s="159"/>
      <c r="C864" s="159"/>
      <c r="D864" s="159"/>
      <c r="E864" s="161"/>
      <c r="F864" s="162"/>
      <c r="G864" s="311"/>
      <c r="H864" s="312"/>
      <c r="I864" s="163"/>
    </row>
    <row r="865" spans="1:9" ht="15.75" x14ac:dyDescent="0.25">
      <c r="A865" s="160"/>
      <c r="B865" s="159"/>
      <c r="C865" s="159"/>
      <c r="D865" s="159"/>
      <c r="E865" s="161"/>
      <c r="F865" s="162"/>
      <c r="G865" s="311"/>
      <c r="H865" s="312"/>
      <c r="I865" s="163"/>
    </row>
    <row r="866" spans="1:9" ht="15.75" x14ac:dyDescent="0.25">
      <c r="A866" s="160"/>
      <c r="B866" s="159"/>
      <c r="C866" s="159"/>
      <c r="D866" s="159"/>
      <c r="E866" s="161"/>
      <c r="F866" s="162"/>
      <c r="G866" s="311"/>
      <c r="H866" s="312"/>
      <c r="I866" s="163"/>
    </row>
    <row r="867" spans="1:9" ht="15.75" x14ac:dyDescent="0.25">
      <c r="A867" s="160"/>
      <c r="B867" s="159"/>
      <c r="C867" s="159"/>
      <c r="D867" s="159"/>
      <c r="E867" s="161"/>
      <c r="F867" s="162"/>
      <c r="G867" s="311"/>
      <c r="H867" s="312"/>
      <c r="I867" s="163"/>
    </row>
    <row r="868" spans="1:9" ht="15.75" x14ac:dyDescent="0.25">
      <c r="A868" s="160"/>
      <c r="B868" s="159"/>
      <c r="C868" s="159"/>
      <c r="D868" s="159"/>
      <c r="E868" s="161"/>
      <c r="F868" s="162"/>
      <c r="G868" s="311"/>
      <c r="H868" s="312"/>
      <c r="I868" s="163"/>
    </row>
    <row r="869" spans="1:9" ht="15.75" x14ac:dyDescent="0.25">
      <c r="A869" s="160"/>
      <c r="B869" s="159"/>
      <c r="C869" s="159"/>
      <c r="D869" s="159"/>
      <c r="E869" s="161"/>
      <c r="F869" s="162"/>
      <c r="G869" s="311"/>
      <c r="H869" s="312"/>
      <c r="I869" s="163"/>
    </row>
    <row r="870" spans="1:9" ht="15.75" x14ac:dyDescent="0.25">
      <c r="A870" s="160"/>
      <c r="B870" s="159"/>
      <c r="C870" s="159"/>
      <c r="D870" s="159"/>
      <c r="E870" s="161"/>
      <c r="F870" s="162"/>
      <c r="G870" s="311"/>
      <c r="H870" s="312"/>
      <c r="I870" s="163"/>
    </row>
    <row r="871" spans="1:9" ht="15.75" x14ac:dyDescent="0.25">
      <c r="A871" s="160"/>
      <c r="B871" s="159"/>
      <c r="C871" s="159"/>
      <c r="D871" s="159"/>
      <c r="E871" s="161"/>
      <c r="F871" s="162"/>
      <c r="G871" s="311"/>
      <c r="H871" s="312"/>
      <c r="I871" s="163"/>
    </row>
    <row r="872" spans="1:9" ht="15.75" x14ac:dyDescent="0.25">
      <c r="A872" s="160"/>
      <c r="B872" s="159"/>
      <c r="C872" s="159"/>
      <c r="D872" s="159"/>
      <c r="E872" s="161"/>
      <c r="F872" s="162"/>
      <c r="G872" s="311"/>
      <c r="H872" s="312"/>
      <c r="I872" s="163"/>
    </row>
    <row r="873" spans="1:9" ht="15.75" x14ac:dyDescent="0.25">
      <c r="A873" s="160"/>
      <c r="B873" s="159"/>
      <c r="C873" s="159"/>
      <c r="D873" s="159"/>
      <c r="E873" s="161"/>
      <c r="F873" s="162"/>
      <c r="G873" s="311"/>
      <c r="H873" s="312"/>
      <c r="I873" s="163"/>
    </row>
    <row r="874" spans="1:9" ht="15.75" x14ac:dyDescent="0.25">
      <c r="A874" s="160"/>
      <c r="B874" s="159"/>
      <c r="C874" s="159"/>
      <c r="D874" s="159"/>
      <c r="E874" s="161"/>
      <c r="F874" s="162"/>
      <c r="G874" s="311"/>
      <c r="H874" s="312"/>
      <c r="I874" s="163"/>
    </row>
    <row r="875" spans="1:9" ht="15.75" x14ac:dyDescent="0.25">
      <c r="A875" s="160"/>
      <c r="B875" s="159"/>
      <c r="C875" s="159"/>
      <c r="D875" s="159"/>
      <c r="E875" s="161"/>
      <c r="F875" s="162"/>
      <c r="G875" s="311"/>
      <c r="H875" s="312"/>
      <c r="I875" s="163"/>
    </row>
    <row r="876" spans="1:9" ht="15.75" x14ac:dyDescent="0.25">
      <c r="A876" s="160"/>
      <c r="B876" s="159"/>
      <c r="C876" s="159"/>
      <c r="D876" s="159"/>
      <c r="E876" s="161"/>
      <c r="F876" s="162"/>
      <c r="G876" s="311"/>
      <c r="H876" s="312"/>
      <c r="I876" s="163"/>
    </row>
    <row r="877" spans="1:9" ht="15.75" x14ac:dyDescent="0.25">
      <c r="A877" s="160"/>
      <c r="B877" s="159"/>
      <c r="C877" s="159"/>
      <c r="D877" s="159"/>
      <c r="E877" s="161"/>
      <c r="F877" s="162"/>
      <c r="G877" s="311"/>
      <c r="H877" s="312"/>
      <c r="I877" s="163"/>
    </row>
    <row r="878" spans="1:9" ht="15.75" x14ac:dyDescent="0.25">
      <c r="A878" s="160"/>
      <c r="B878" s="159"/>
      <c r="C878" s="159"/>
      <c r="D878" s="159"/>
      <c r="E878" s="161"/>
      <c r="F878" s="162"/>
      <c r="G878" s="311"/>
      <c r="H878" s="312"/>
      <c r="I878" s="163"/>
    </row>
    <row r="879" spans="1:9" ht="15.75" x14ac:dyDescent="0.25">
      <c r="A879" s="160"/>
      <c r="B879" s="159"/>
      <c r="C879" s="159"/>
      <c r="D879" s="159"/>
      <c r="E879" s="161"/>
      <c r="F879" s="162"/>
      <c r="G879" s="311"/>
      <c r="H879" s="312"/>
      <c r="I879" s="163"/>
    </row>
    <row r="880" spans="1:9" ht="15.75" x14ac:dyDescent="0.25">
      <c r="A880" s="160"/>
      <c r="B880" s="159"/>
      <c r="C880" s="159"/>
      <c r="D880" s="159"/>
      <c r="E880" s="161"/>
      <c r="F880" s="162"/>
      <c r="G880" s="311"/>
      <c r="H880" s="312"/>
      <c r="I880" s="163"/>
    </row>
    <row r="881" spans="1:9" ht="15.75" x14ac:dyDescent="0.25">
      <c r="A881" s="160"/>
      <c r="B881" s="159"/>
      <c r="C881" s="159"/>
      <c r="D881" s="159"/>
      <c r="E881" s="161"/>
      <c r="F881" s="162"/>
      <c r="G881" s="311"/>
      <c r="H881" s="312"/>
      <c r="I881" s="163"/>
    </row>
    <row r="882" spans="1:9" ht="15.75" x14ac:dyDescent="0.25">
      <c r="A882" s="160"/>
      <c r="B882" s="159"/>
      <c r="C882" s="159"/>
      <c r="D882" s="159"/>
      <c r="E882" s="161"/>
      <c r="F882" s="162"/>
      <c r="G882" s="311"/>
      <c r="H882" s="312"/>
      <c r="I882" s="163"/>
    </row>
    <row r="883" spans="1:9" ht="15.75" x14ac:dyDescent="0.25">
      <c r="A883" s="160"/>
      <c r="B883" s="159"/>
      <c r="C883" s="159"/>
      <c r="D883" s="159"/>
      <c r="E883" s="161"/>
      <c r="F883" s="162"/>
      <c r="G883" s="311"/>
      <c r="H883" s="312"/>
      <c r="I883" s="163"/>
    </row>
    <row r="884" spans="1:9" ht="15.75" x14ac:dyDescent="0.25">
      <c r="A884" s="160"/>
      <c r="B884" s="159"/>
      <c r="C884" s="159"/>
      <c r="D884" s="159"/>
      <c r="E884" s="161"/>
      <c r="F884" s="162"/>
      <c r="G884" s="311"/>
      <c r="H884" s="312"/>
      <c r="I884" s="163"/>
    </row>
    <row r="885" spans="1:9" ht="15.75" x14ac:dyDescent="0.25">
      <c r="A885" s="160"/>
      <c r="B885" s="159"/>
      <c r="C885" s="159"/>
      <c r="D885" s="159"/>
      <c r="E885" s="161"/>
      <c r="F885" s="162"/>
      <c r="G885" s="311"/>
      <c r="H885" s="312"/>
      <c r="I885" s="163"/>
    </row>
    <row r="886" spans="1:9" ht="15.75" x14ac:dyDescent="0.25">
      <c r="A886" s="160"/>
      <c r="B886" s="159"/>
      <c r="C886" s="159"/>
      <c r="D886" s="159"/>
      <c r="E886" s="161"/>
      <c r="F886" s="162"/>
      <c r="G886" s="311"/>
      <c r="H886" s="312"/>
      <c r="I886" s="163"/>
    </row>
    <row r="887" spans="1:9" ht="15.75" x14ac:dyDescent="0.25">
      <c r="A887" s="160"/>
      <c r="B887" s="159"/>
      <c r="C887" s="159"/>
      <c r="D887" s="159"/>
      <c r="E887" s="161"/>
      <c r="F887" s="162"/>
      <c r="G887" s="311"/>
      <c r="H887" s="312"/>
      <c r="I887" s="163"/>
    </row>
    <row r="888" spans="1:9" ht="15.75" x14ac:dyDescent="0.25">
      <c r="A888" s="160"/>
      <c r="B888" s="159"/>
      <c r="C888" s="159"/>
      <c r="D888" s="159"/>
      <c r="E888" s="161"/>
      <c r="F888" s="162"/>
      <c r="G888" s="311"/>
      <c r="H888" s="312"/>
      <c r="I888" s="163"/>
    </row>
    <row r="889" spans="1:9" ht="15.75" x14ac:dyDescent="0.25">
      <c r="A889" s="160"/>
      <c r="B889" s="159"/>
      <c r="C889" s="159"/>
      <c r="D889" s="159"/>
      <c r="E889" s="161"/>
      <c r="F889" s="162"/>
      <c r="G889" s="311"/>
      <c r="H889" s="312"/>
      <c r="I889" s="163"/>
    </row>
    <row r="890" spans="1:9" ht="15.75" x14ac:dyDescent="0.25">
      <c r="A890" s="160"/>
      <c r="B890" s="159"/>
      <c r="C890" s="159"/>
      <c r="D890" s="159"/>
      <c r="E890" s="161"/>
      <c r="F890" s="162"/>
      <c r="G890" s="311"/>
      <c r="H890" s="312"/>
      <c r="I890" s="163"/>
    </row>
    <row r="891" spans="1:9" ht="15.75" x14ac:dyDescent="0.25">
      <c r="A891" s="160"/>
      <c r="B891" s="159"/>
      <c r="C891" s="159"/>
      <c r="D891" s="159"/>
      <c r="E891" s="161"/>
      <c r="F891" s="162"/>
      <c r="G891" s="311"/>
      <c r="H891" s="312"/>
      <c r="I891" s="163"/>
    </row>
    <row r="892" spans="1:9" ht="15.75" x14ac:dyDescent="0.25">
      <c r="A892" s="160"/>
      <c r="B892" s="159"/>
      <c r="C892" s="159"/>
      <c r="D892" s="159"/>
      <c r="E892" s="161"/>
      <c r="F892" s="162"/>
      <c r="G892" s="311"/>
      <c r="H892" s="312"/>
      <c r="I892" s="163"/>
    </row>
    <row r="893" spans="1:9" ht="15.75" x14ac:dyDescent="0.25">
      <c r="A893" s="160"/>
      <c r="B893" s="159"/>
      <c r="C893" s="159"/>
      <c r="D893" s="159"/>
      <c r="E893" s="161"/>
      <c r="F893" s="162"/>
      <c r="G893" s="311"/>
      <c r="H893" s="312"/>
      <c r="I893" s="163"/>
    </row>
    <row r="894" spans="1:9" ht="15.75" x14ac:dyDescent="0.25">
      <c r="A894" s="160"/>
      <c r="B894" s="159"/>
      <c r="C894" s="159"/>
      <c r="D894" s="159"/>
      <c r="E894" s="161"/>
      <c r="F894" s="162"/>
      <c r="G894" s="311"/>
      <c r="H894" s="312"/>
      <c r="I894" s="163"/>
    </row>
    <row r="895" spans="1:9" ht="15.75" x14ac:dyDescent="0.25">
      <c r="A895" s="160"/>
      <c r="B895" s="159"/>
      <c r="C895" s="159"/>
      <c r="D895" s="159"/>
      <c r="E895" s="161"/>
      <c r="F895" s="162"/>
      <c r="G895" s="311"/>
      <c r="H895" s="312"/>
      <c r="I895" s="163"/>
    </row>
    <row r="896" spans="1:9" ht="15.75" x14ac:dyDescent="0.25">
      <c r="A896" s="160"/>
      <c r="B896" s="159"/>
      <c r="C896" s="159"/>
      <c r="D896" s="159"/>
      <c r="E896" s="161"/>
      <c r="F896" s="162"/>
      <c r="G896" s="311"/>
      <c r="H896" s="312"/>
      <c r="I896" s="163"/>
    </row>
    <row r="897" spans="1:9" ht="15.75" x14ac:dyDescent="0.25">
      <c r="A897" s="160"/>
      <c r="B897" s="159"/>
      <c r="C897" s="159"/>
      <c r="D897" s="159"/>
      <c r="E897" s="161"/>
      <c r="F897" s="162"/>
      <c r="G897" s="311"/>
      <c r="H897" s="312"/>
      <c r="I897" s="163"/>
    </row>
    <row r="898" spans="1:9" ht="15.75" x14ac:dyDescent="0.25">
      <c r="A898" s="160"/>
      <c r="B898" s="159"/>
      <c r="C898" s="159"/>
      <c r="D898" s="159"/>
      <c r="E898" s="161"/>
      <c r="F898" s="162"/>
      <c r="G898" s="311"/>
      <c r="H898" s="312"/>
      <c r="I898" s="163"/>
    </row>
    <row r="899" spans="1:9" ht="15.75" x14ac:dyDescent="0.25">
      <c r="A899" s="160"/>
      <c r="B899" s="159"/>
      <c r="C899" s="159"/>
      <c r="D899" s="159"/>
      <c r="E899" s="161"/>
      <c r="F899" s="162"/>
      <c r="G899" s="311"/>
      <c r="H899" s="312"/>
      <c r="I899" s="163"/>
    </row>
    <row r="900" spans="1:9" ht="15.75" x14ac:dyDescent="0.25">
      <c r="A900" s="160"/>
      <c r="B900" s="159"/>
      <c r="C900" s="159"/>
      <c r="D900" s="159"/>
      <c r="E900" s="161"/>
      <c r="F900" s="162"/>
      <c r="G900" s="311"/>
      <c r="H900" s="312"/>
      <c r="I900" s="163"/>
    </row>
    <row r="901" spans="1:9" ht="15.75" x14ac:dyDescent="0.25">
      <c r="A901" s="160"/>
      <c r="B901" s="159"/>
      <c r="C901" s="159"/>
      <c r="D901" s="159"/>
      <c r="E901" s="161"/>
      <c r="F901" s="162"/>
      <c r="G901" s="311"/>
      <c r="H901" s="312"/>
      <c r="I901" s="163"/>
    </row>
    <row r="902" spans="1:9" ht="15.75" x14ac:dyDescent="0.25">
      <c r="A902" s="160"/>
      <c r="B902" s="159"/>
      <c r="C902" s="159"/>
      <c r="D902" s="159"/>
      <c r="E902" s="161"/>
      <c r="F902" s="162"/>
      <c r="G902" s="311"/>
      <c r="H902" s="312"/>
      <c r="I902" s="163"/>
    </row>
    <row r="903" spans="1:9" ht="15.75" x14ac:dyDescent="0.25">
      <c r="A903" s="160"/>
      <c r="B903" s="159"/>
      <c r="C903" s="159"/>
      <c r="D903" s="159"/>
      <c r="E903" s="161"/>
      <c r="F903" s="162"/>
      <c r="G903" s="311"/>
      <c r="H903" s="312"/>
      <c r="I903" s="163"/>
    </row>
    <row r="904" spans="1:9" ht="15.75" x14ac:dyDescent="0.25">
      <c r="A904" s="160"/>
      <c r="B904" s="159"/>
      <c r="C904" s="159"/>
      <c r="D904" s="159"/>
      <c r="E904" s="161"/>
      <c r="F904" s="162"/>
      <c r="G904" s="311"/>
      <c r="H904" s="312"/>
      <c r="I904" s="163"/>
    </row>
    <row r="905" spans="1:9" ht="15.75" x14ac:dyDescent="0.25">
      <c r="A905" s="160"/>
      <c r="B905" s="159"/>
      <c r="C905" s="159"/>
      <c r="D905" s="159"/>
      <c r="E905" s="161"/>
      <c r="F905" s="162"/>
      <c r="G905" s="311"/>
      <c r="H905" s="312"/>
      <c r="I905" s="163"/>
    </row>
    <row r="906" spans="1:9" ht="15.75" x14ac:dyDescent="0.25">
      <c r="A906" s="160"/>
      <c r="B906" s="159"/>
      <c r="C906" s="159"/>
      <c r="D906" s="159"/>
      <c r="E906" s="161"/>
      <c r="F906" s="162"/>
      <c r="G906" s="311"/>
      <c r="H906" s="312"/>
      <c r="I906" s="163"/>
    </row>
    <row r="907" spans="1:9" ht="15.75" x14ac:dyDescent="0.25">
      <c r="A907" s="160"/>
      <c r="B907" s="159"/>
      <c r="C907" s="159"/>
      <c r="D907" s="159"/>
      <c r="E907" s="161"/>
      <c r="F907" s="162"/>
      <c r="G907" s="311"/>
      <c r="H907" s="312"/>
      <c r="I907" s="163"/>
    </row>
    <row r="908" spans="1:9" ht="15.75" x14ac:dyDescent="0.25">
      <c r="A908" s="160"/>
      <c r="B908" s="159"/>
      <c r="C908" s="159"/>
      <c r="D908" s="159"/>
      <c r="E908" s="161"/>
      <c r="F908" s="162"/>
      <c r="G908" s="311"/>
      <c r="H908" s="312"/>
      <c r="I908" s="163"/>
    </row>
    <row r="909" spans="1:9" ht="15.75" x14ac:dyDescent="0.25">
      <c r="A909" s="160"/>
      <c r="B909" s="159"/>
      <c r="C909" s="159"/>
      <c r="D909" s="159"/>
      <c r="E909" s="161"/>
      <c r="F909" s="162"/>
      <c r="G909" s="311"/>
      <c r="H909" s="312"/>
      <c r="I909" s="163"/>
    </row>
    <row r="910" spans="1:9" ht="15.75" x14ac:dyDescent="0.25">
      <c r="A910" s="160"/>
      <c r="B910" s="159"/>
      <c r="C910" s="159"/>
      <c r="D910" s="159"/>
      <c r="E910" s="161"/>
      <c r="F910" s="162"/>
      <c r="G910" s="311"/>
      <c r="H910" s="312"/>
      <c r="I910" s="163"/>
    </row>
    <row r="911" spans="1:9" ht="15.75" x14ac:dyDescent="0.25">
      <c r="A911" s="160"/>
      <c r="B911" s="159"/>
      <c r="C911" s="159"/>
      <c r="D911" s="159"/>
      <c r="E911" s="161"/>
      <c r="F911" s="162"/>
      <c r="G911" s="311"/>
      <c r="H911" s="312"/>
      <c r="I911" s="163"/>
    </row>
    <row r="912" spans="1:9" ht="15.75" x14ac:dyDescent="0.25">
      <c r="A912" s="160"/>
      <c r="B912" s="159"/>
      <c r="C912" s="159"/>
      <c r="D912" s="159"/>
      <c r="E912" s="161"/>
      <c r="F912" s="162"/>
      <c r="G912" s="311"/>
      <c r="H912" s="312"/>
      <c r="I912" s="163"/>
    </row>
    <row r="913" spans="1:9" ht="15.75" x14ac:dyDescent="0.25">
      <c r="A913" s="160"/>
      <c r="B913" s="159"/>
      <c r="C913" s="159"/>
      <c r="D913" s="159"/>
      <c r="E913" s="161"/>
      <c r="F913" s="162"/>
      <c r="G913" s="311"/>
      <c r="H913" s="312"/>
      <c r="I913" s="163"/>
    </row>
    <row r="914" spans="1:9" ht="15.75" x14ac:dyDescent="0.25">
      <c r="A914" s="160"/>
      <c r="B914" s="159"/>
      <c r="C914" s="159"/>
      <c r="D914" s="159"/>
      <c r="E914" s="161"/>
      <c r="F914" s="162"/>
      <c r="G914" s="311"/>
      <c r="H914" s="312"/>
      <c r="I914" s="163"/>
    </row>
    <row r="915" spans="1:9" ht="15.75" x14ac:dyDescent="0.25">
      <c r="A915" s="160"/>
      <c r="B915" s="159"/>
      <c r="C915" s="159"/>
      <c r="D915" s="159"/>
      <c r="E915" s="161"/>
      <c r="F915" s="162"/>
      <c r="G915" s="311"/>
      <c r="H915" s="312"/>
      <c r="I915" s="163"/>
    </row>
    <row r="916" spans="1:9" ht="15.75" x14ac:dyDescent="0.25">
      <c r="A916" s="160"/>
      <c r="B916" s="159"/>
      <c r="C916" s="159"/>
      <c r="D916" s="159"/>
      <c r="E916" s="161"/>
      <c r="F916" s="162"/>
      <c r="G916" s="311"/>
      <c r="H916" s="312"/>
      <c r="I916" s="163"/>
    </row>
    <row r="917" spans="1:9" ht="15.75" x14ac:dyDescent="0.25">
      <c r="A917" s="160"/>
      <c r="B917" s="159"/>
      <c r="C917" s="159"/>
      <c r="D917" s="159"/>
      <c r="E917" s="161"/>
      <c r="F917" s="162"/>
      <c r="G917" s="311"/>
      <c r="H917" s="312"/>
      <c r="I917" s="163"/>
    </row>
    <row r="918" spans="1:9" ht="15.75" x14ac:dyDescent="0.25">
      <c r="A918" s="160"/>
      <c r="B918" s="159"/>
      <c r="C918" s="159"/>
      <c r="D918" s="159"/>
      <c r="E918" s="161"/>
      <c r="F918" s="162"/>
      <c r="G918" s="311"/>
      <c r="H918" s="312"/>
      <c r="I918" s="163"/>
    </row>
    <row r="919" spans="1:9" ht="15.75" x14ac:dyDescent="0.25">
      <c r="A919" s="160"/>
      <c r="B919" s="159"/>
      <c r="C919" s="159"/>
      <c r="D919" s="159"/>
      <c r="E919" s="161"/>
      <c r="F919" s="162"/>
      <c r="G919" s="311"/>
      <c r="H919" s="312"/>
      <c r="I919" s="163"/>
    </row>
    <row r="920" spans="1:9" ht="15.75" x14ac:dyDescent="0.25">
      <c r="A920" s="160"/>
      <c r="B920" s="159"/>
      <c r="C920" s="159"/>
      <c r="D920" s="159"/>
      <c r="E920" s="161"/>
      <c r="F920" s="162"/>
      <c r="G920" s="311"/>
      <c r="H920" s="312"/>
      <c r="I920" s="163"/>
    </row>
    <row r="921" spans="1:9" ht="15.75" x14ac:dyDescent="0.25">
      <c r="A921" s="160"/>
      <c r="B921" s="159"/>
      <c r="C921" s="159"/>
      <c r="D921" s="159"/>
      <c r="E921" s="161"/>
      <c r="F921" s="162"/>
      <c r="G921" s="311"/>
      <c r="H921" s="312"/>
      <c r="I921" s="163"/>
    </row>
    <row r="922" spans="1:9" ht="15.75" x14ac:dyDescent="0.25">
      <c r="A922" s="160"/>
      <c r="B922" s="159"/>
      <c r="C922" s="159"/>
      <c r="D922" s="159"/>
      <c r="E922" s="161"/>
      <c r="F922" s="162"/>
      <c r="G922" s="311"/>
      <c r="H922" s="312"/>
      <c r="I922" s="163"/>
    </row>
    <row r="923" spans="1:9" ht="15.75" x14ac:dyDescent="0.25">
      <c r="A923" s="160"/>
      <c r="B923" s="159"/>
      <c r="C923" s="159"/>
      <c r="D923" s="159"/>
      <c r="E923" s="161"/>
      <c r="F923" s="162"/>
      <c r="G923" s="311"/>
      <c r="H923" s="312"/>
      <c r="I923" s="163"/>
    </row>
    <row r="924" spans="1:9" ht="15.75" x14ac:dyDescent="0.25">
      <c r="A924" s="160"/>
      <c r="B924" s="159"/>
      <c r="C924" s="159"/>
      <c r="D924" s="159"/>
      <c r="E924" s="161"/>
      <c r="F924" s="162"/>
      <c r="G924" s="311"/>
      <c r="H924" s="312"/>
      <c r="I924" s="163"/>
    </row>
    <row r="925" spans="1:9" ht="15.75" x14ac:dyDescent="0.25">
      <c r="A925" s="160"/>
      <c r="B925" s="159"/>
      <c r="C925" s="159"/>
      <c r="D925" s="159"/>
      <c r="E925" s="161"/>
      <c r="F925" s="162"/>
      <c r="G925" s="311"/>
      <c r="H925" s="312"/>
      <c r="I925" s="163"/>
    </row>
    <row r="926" spans="1:9" ht="15.75" x14ac:dyDescent="0.25">
      <c r="A926" s="160"/>
      <c r="B926" s="159"/>
      <c r="C926" s="159"/>
      <c r="D926" s="159"/>
      <c r="E926" s="161"/>
      <c r="F926" s="162"/>
      <c r="G926" s="311"/>
      <c r="H926" s="312"/>
      <c r="I926" s="163"/>
    </row>
    <row r="927" spans="1:9" ht="15.75" x14ac:dyDescent="0.25">
      <c r="A927" s="160"/>
      <c r="B927" s="159"/>
      <c r="C927" s="159"/>
      <c r="D927" s="159"/>
      <c r="E927" s="161"/>
      <c r="F927" s="162"/>
      <c r="G927" s="311"/>
      <c r="H927" s="312"/>
      <c r="I927" s="163"/>
    </row>
    <row r="928" spans="1:9" ht="15.75" x14ac:dyDescent="0.25">
      <c r="A928" s="160"/>
      <c r="B928" s="159"/>
      <c r="C928" s="159"/>
      <c r="D928" s="159"/>
      <c r="E928" s="161"/>
      <c r="F928" s="162"/>
      <c r="G928" s="311"/>
      <c r="H928" s="312"/>
      <c r="I928" s="163"/>
    </row>
    <row r="929" spans="1:9" ht="15.75" x14ac:dyDescent="0.25">
      <c r="A929" s="160"/>
      <c r="B929" s="159"/>
      <c r="C929" s="159"/>
      <c r="D929" s="159"/>
      <c r="E929" s="161"/>
      <c r="F929" s="162"/>
      <c r="G929" s="311"/>
      <c r="H929" s="312"/>
      <c r="I929" s="163"/>
    </row>
    <row r="930" spans="1:9" ht="15.75" x14ac:dyDescent="0.25">
      <c r="A930" s="160"/>
      <c r="B930" s="159"/>
      <c r="C930" s="159"/>
      <c r="D930" s="159"/>
      <c r="E930" s="161"/>
      <c r="F930" s="162"/>
      <c r="G930" s="311"/>
      <c r="H930" s="312"/>
      <c r="I930" s="163"/>
    </row>
    <row r="931" spans="1:9" ht="15.75" x14ac:dyDescent="0.25">
      <c r="A931" s="160"/>
      <c r="B931" s="159"/>
      <c r="C931" s="159"/>
      <c r="D931" s="159"/>
      <c r="E931" s="161"/>
      <c r="F931" s="162"/>
      <c r="G931" s="311"/>
      <c r="H931" s="312"/>
      <c r="I931" s="163"/>
    </row>
    <row r="932" spans="1:9" ht="15.75" x14ac:dyDescent="0.25">
      <c r="A932" s="160"/>
      <c r="B932" s="159"/>
      <c r="C932" s="159"/>
      <c r="D932" s="159"/>
      <c r="E932" s="161"/>
      <c r="F932" s="162"/>
      <c r="G932" s="311"/>
      <c r="H932" s="312"/>
      <c r="I932" s="163"/>
    </row>
    <row r="933" spans="1:9" ht="15.75" x14ac:dyDescent="0.25">
      <c r="A933" s="160"/>
      <c r="B933" s="159"/>
      <c r="C933" s="159"/>
      <c r="D933" s="159"/>
      <c r="E933" s="161"/>
      <c r="F933" s="162"/>
      <c r="G933" s="311"/>
      <c r="H933" s="312"/>
      <c r="I933" s="163"/>
    </row>
    <row r="934" spans="1:9" ht="15.75" x14ac:dyDescent="0.25">
      <c r="A934" s="160"/>
      <c r="B934" s="159"/>
      <c r="C934" s="159"/>
      <c r="D934" s="159"/>
      <c r="E934" s="161"/>
      <c r="F934" s="162"/>
      <c r="G934" s="311"/>
      <c r="H934" s="312"/>
      <c r="I934" s="163"/>
    </row>
    <row r="935" spans="1:9" ht="15.75" x14ac:dyDescent="0.25">
      <c r="A935" s="160"/>
      <c r="B935" s="159"/>
      <c r="C935" s="159"/>
      <c r="D935" s="159"/>
      <c r="E935" s="161"/>
      <c r="F935" s="162"/>
      <c r="G935" s="311"/>
      <c r="H935" s="312"/>
      <c r="I935" s="163"/>
    </row>
    <row r="936" spans="1:9" ht="15.75" x14ac:dyDescent="0.25">
      <c r="A936" s="160"/>
      <c r="B936" s="159"/>
      <c r="C936" s="159"/>
      <c r="D936" s="159"/>
      <c r="E936" s="161"/>
      <c r="F936" s="162"/>
      <c r="G936" s="311"/>
      <c r="H936" s="312"/>
      <c r="I936" s="163"/>
    </row>
    <row r="937" spans="1:9" ht="15.75" x14ac:dyDescent="0.25">
      <c r="A937" s="160"/>
      <c r="B937" s="159"/>
      <c r="C937" s="159"/>
      <c r="D937" s="159"/>
      <c r="E937" s="161"/>
      <c r="F937" s="162"/>
      <c r="G937" s="311"/>
      <c r="H937" s="312"/>
      <c r="I937" s="163"/>
    </row>
    <row r="938" spans="1:9" ht="15.75" x14ac:dyDescent="0.25">
      <c r="A938" s="160"/>
      <c r="B938" s="159"/>
      <c r="C938" s="159"/>
      <c r="D938" s="159"/>
      <c r="E938" s="161"/>
      <c r="F938" s="162"/>
      <c r="G938" s="311"/>
      <c r="H938" s="312"/>
      <c r="I938" s="163"/>
    </row>
    <row r="939" spans="1:9" ht="15.75" x14ac:dyDescent="0.25">
      <c r="A939" s="160"/>
      <c r="B939" s="159"/>
      <c r="C939" s="159"/>
      <c r="D939" s="159"/>
      <c r="E939" s="161"/>
      <c r="F939" s="162"/>
      <c r="G939" s="311"/>
      <c r="H939" s="312"/>
      <c r="I939" s="163"/>
    </row>
    <row r="940" spans="1:9" ht="15.75" x14ac:dyDescent="0.25">
      <c r="A940" s="160"/>
      <c r="B940" s="159"/>
      <c r="C940" s="159"/>
      <c r="D940" s="159"/>
      <c r="E940" s="161"/>
      <c r="F940" s="162"/>
      <c r="G940" s="311"/>
      <c r="H940" s="312"/>
      <c r="I940" s="163"/>
    </row>
    <row r="941" spans="1:9" ht="15.75" x14ac:dyDescent="0.25">
      <c r="A941" s="160"/>
      <c r="B941" s="159"/>
      <c r="C941" s="159"/>
      <c r="D941" s="159"/>
      <c r="E941" s="161"/>
      <c r="F941" s="162"/>
      <c r="G941" s="311"/>
      <c r="H941" s="312"/>
      <c r="I941" s="163"/>
    </row>
    <row r="942" spans="1:9" ht="15.75" x14ac:dyDescent="0.25">
      <c r="A942" s="160"/>
      <c r="B942" s="159"/>
      <c r="C942" s="159"/>
      <c r="D942" s="159"/>
      <c r="E942" s="161"/>
      <c r="F942" s="162"/>
      <c r="G942" s="311"/>
      <c r="H942" s="312"/>
      <c r="I942" s="163"/>
    </row>
    <row r="943" spans="1:9" ht="15.75" x14ac:dyDescent="0.25">
      <c r="A943" s="160"/>
      <c r="B943" s="159"/>
      <c r="C943" s="159"/>
      <c r="D943" s="159"/>
      <c r="E943" s="161"/>
      <c r="F943" s="162"/>
      <c r="G943" s="311"/>
      <c r="H943" s="312"/>
      <c r="I943" s="163"/>
    </row>
    <row r="944" spans="1:9" ht="15.75" x14ac:dyDescent="0.25">
      <c r="A944" s="160"/>
      <c r="B944" s="159"/>
      <c r="C944" s="159"/>
      <c r="D944" s="159"/>
      <c r="E944" s="161"/>
      <c r="F944" s="162"/>
      <c r="G944" s="311"/>
      <c r="H944" s="312"/>
      <c r="I944" s="163"/>
    </row>
    <row r="945" spans="1:9" ht="15.75" x14ac:dyDescent="0.25">
      <c r="A945" s="160"/>
      <c r="B945" s="159"/>
      <c r="C945" s="159"/>
      <c r="D945" s="159"/>
      <c r="E945" s="161"/>
      <c r="F945" s="162"/>
      <c r="G945" s="311"/>
      <c r="H945" s="312"/>
      <c r="I945" s="163"/>
    </row>
    <row r="946" spans="1:9" ht="15.75" x14ac:dyDescent="0.25">
      <c r="A946" s="160"/>
      <c r="B946" s="159"/>
      <c r="C946" s="159"/>
      <c r="D946" s="159"/>
      <c r="E946" s="161"/>
      <c r="F946" s="162"/>
      <c r="G946" s="311"/>
      <c r="H946" s="312"/>
      <c r="I946" s="163"/>
    </row>
    <row r="947" spans="1:9" ht="15.75" x14ac:dyDescent="0.25">
      <c r="A947" s="160"/>
      <c r="B947" s="159"/>
      <c r="C947" s="159"/>
      <c r="D947" s="159"/>
      <c r="E947" s="161"/>
      <c r="F947" s="162"/>
      <c r="G947" s="311"/>
      <c r="H947" s="312"/>
      <c r="I947" s="163"/>
    </row>
    <row r="948" spans="1:9" ht="15.75" x14ac:dyDescent="0.25">
      <c r="A948" s="160"/>
      <c r="B948" s="159"/>
      <c r="C948" s="159"/>
      <c r="D948" s="159"/>
      <c r="E948" s="161"/>
      <c r="F948" s="162"/>
      <c r="G948" s="311"/>
      <c r="H948" s="312"/>
      <c r="I948" s="163"/>
    </row>
    <row r="949" spans="1:9" ht="15.75" x14ac:dyDescent="0.25">
      <c r="A949" s="160"/>
      <c r="B949" s="159"/>
      <c r="C949" s="159"/>
      <c r="D949" s="159"/>
      <c r="E949" s="161"/>
      <c r="F949" s="162"/>
      <c r="G949" s="311"/>
      <c r="H949" s="312"/>
      <c r="I949" s="163"/>
    </row>
    <row r="950" spans="1:9" ht="15.75" x14ac:dyDescent="0.25">
      <c r="A950" s="160"/>
      <c r="B950" s="159"/>
      <c r="C950" s="159"/>
      <c r="D950" s="159"/>
      <c r="E950" s="161"/>
      <c r="F950" s="162"/>
      <c r="G950" s="311"/>
      <c r="H950" s="312"/>
      <c r="I950" s="163"/>
    </row>
    <row r="951" spans="1:9" ht="15.75" x14ac:dyDescent="0.25">
      <c r="A951" s="160"/>
      <c r="B951" s="159"/>
      <c r="C951" s="159"/>
      <c r="D951" s="159"/>
      <c r="E951" s="161"/>
      <c r="F951" s="162"/>
      <c r="G951" s="311"/>
      <c r="H951" s="312"/>
      <c r="I951" s="163"/>
    </row>
    <row r="952" spans="1:9" ht="15.75" x14ac:dyDescent="0.25">
      <c r="A952" s="160"/>
      <c r="B952" s="159"/>
      <c r="C952" s="159"/>
      <c r="D952" s="159"/>
      <c r="E952" s="161"/>
      <c r="F952" s="162"/>
      <c r="G952" s="311"/>
      <c r="H952" s="312"/>
      <c r="I952" s="163"/>
    </row>
    <row r="953" spans="1:9" ht="15.75" x14ac:dyDescent="0.25">
      <c r="A953" s="160"/>
      <c r="B953" s="159"/>
      <c r="C953" s="159"/>
      <c r="D953" s="159"/>
      <c r="E953" s="161"/>
      <c r="F953" s="162"/>
      <c r="G953" s="311"/>
      <c r="H953" s="312"/>
      <c r="I953" s="163"/>
    </row>
    <row r="954" spans="1:9" ht="15.75" x14ac:dyDescent="0.25">
      <c r="A954" s="160"/>
      <c r="B954" s="159"/>
      <c r="C954" s="159"/>
      <c r="D954" s="159"/>
      <c r="E954" s="161"/>
      <c r="F954" s="162"/>
      <c r="G954" s="311"/>
      <c r="H954" s="312"/>
      <c r="I954" s="163"/>
    </row>
    <row r="955" spans="1:9" ht="15.75" x14ac:dyDescent="0.25">
      <c r="A955" s="160"/>
      <c r="B955" s="159"/>
      <c r="C955" s="159"/>
      <c r="D955" s="159"/>
      <c r="E955" s="161"/>
      <c r="F955" s="162"/>
      <c r="G955" s="311"/>
      <c r="H955" s="312"/>
      <c r="I955" s="163"/>
    </row>
    <row r="956" spans="1:9" ht="15.75" x14ac:dyDescent="0.25">
      <c r="A956" s="160"/>
      <c r="B956" s="159"/>
      <c r="C956" s="159"/>
      <c r="D956" s="159"/>
      <c r="E956" s="161"/>
      <c r="F956" s="162"/>
      <c r="G956" s="311"/>
      <c r="H956" s="312"/>
      <c r="I956" s="163"/>
    </row>
    <row r="957" spans="1:9" ht="15.75" x14ac:dyDescent="0.25">
      <c r="A957" s="160"/>
      <c r="B957" s="159"/>
      <c r="C957" s="159"/>
      <c r="D957" s="159"/>
      <c r="E957" s="161"/>
      <c r="F957" s="162"/>
      <c r="G957" s="311"/>
      <c r="H957" s="312"/>
      <c r="I957" s="163"/>
    </row>
    <row r="958" spans="1:9" ht="15.75" x14ac:dyDescent="0.25">
      <c r="A958" s="160"/>
      <c r="B958" s="159"/>
      <c r="C958" s="159"/>
      <c r="D958" s="159"/>
      <c r="E958" s="161"/>
      <c r="F958" s="162"/>
      <c r="G958" s="311"/>
      <c r="H958" s="312"/>
      <c r="I958" s="163"/>
    </row>
    <row r="959" spans="1:9" ht="15.75" x14ac:dyDescent="0.25">
      <c r="A959" s="160"/>
      <c r="B959" s="159"/>
      <c r="C959" s="159"/>
      <c r="D959" s="159"/>
      <c r="E959" s="161"/>
      <c r="F959" s="162"/>
      <c r="G959" s="311"/>
      <c r="H959" s="312"/>
      <c r="I959" s="163"/>
    </row>
    <row r="960" spans="1:9" ht="15.75" x14ac:dyDescent="0.25">
      <c r="A960" s="160"/>
      <c r="B960" s="159"/>
      <c r="C960" s="159"/>
      <c r="D960" s="159"/>
      <c r="E960" s="161"/>
      <c r="F960" s="162"/>
      <c r="G960" s="311"/>
      <c r="H960" s="312"/>
      <c r="I960" s="163"/>
    </row>
    <row r="961" spans="1:9" ht="15.75" x14ac:dyDescent="0.25">
      <c r="A961" s="160"/>
      <c r="B961" s="159"/>
      <c r="C961" s="159"/>
      <c r="D961" s="159"/>
      <c r="E961" s="161"/>
      <c r="F961" s="162"/>
      <c r="G961" s="311"/>
      <c r="H961" s="312"/>
      <c r="I961" s="163"/>
    </row>
    <row r="962" spans="1:9" ht="15.75" x14ac:dyDescent="0.25">
      <c r="A962" s="160"/>
      <c r="B962" s="159"/>
      <c r="C962" s="159"/>
      <c r="D962" s="159"/>
      <c r="E962" s="161"/>
      <c r="F962" s="162"/>
      <c r="G962" s="311"/>
      <c r="H962" s="312"/>
      <c r="I962" s="163"/>
    </row>
    <row r="963" spans="1:9" ht="15.75" x14ac:dyDescent="0.25">
      <c r="A963" s="160"/>
      <c r="B963" s="159"/>
      <c r="C963" s="159"/>
      <c r="D963" s="159"/>
      <c r="E963" s="161"/>
      <c r="F963" s="162"/>
      <c r="G963" s="311"/>
      <c r="H963" s="312"/>
      <c r="I963" s="163"/>
    </row>
    <row r="964" spans="1:9" ht="15.75" x14ac:dyDescent="0.25">
      <c r="A964" s="160"/>
      <c r="B964" s="159"/>
      <c r="C964" s="159"/>
      <c r="D964" s="159"/>
      <c r="E964" s="161"/>
      <c r="F964" s="162"/>
      <c r="G964" s="311"/>
      <c r="H964" s="312"/>
      <c r="I964" s="163"/>
    </row>
    <row r="965" spans="1:9" ht="15.75" x14ac:dyDescent="0.25">
      <c r="A965" s="160"/>
      <c r="B965" s="159"/>
      <c r="C965" s="159"/>
      <c r="D965" s="159"/>
      <c r="E965" s="161"/>
      <c r="F965" s="162"/>
      <c r="G965" s="311"/>
      <c r="H965" s="312"/>
      <c r="I965" s="163"/>
    </row>
    <row r="966" spans="1:9" ht="15.75" x14ac:dyDescent="0.25">
      <c r="A966" s="160"/>
      <c r="B966" s="159"/>
      <c r="C966" s="159"/>
      <c r="D966" s="159"/>
      <c r="E966" s="161"/>
      <c r="F966" s="162"/>
      <c r="G966" s="311"/>
      <c r="H966" s="312"/>
      <c r="I966" s="163"/>
    </row>
    <row r="967" spans="1:9" ht="15.75" x14ac:dyDescent="0.25">
      <c r="A967" s="160"/>
      <c r="B967" s="159"/>
      <c r="C967" s="159"/>
      <c r="D967" s="159"/>
      <c r="E967" s="161"/>
      <c r="F967" s="162"/>
      <c r="G967" s="311"/>
      <c r="H967" s="312"/>
      <c r="I967" s="163"/>
    </row>
    <row r="968" spans="1:9" ht="15.75" x14ac:dyDescent="0.25">
      <c r="A968" s="160"/>
      <c r="B968" s="159"/>
      <c r="C968" s="159"/>
      <c r="D968" s="159"/>
      <c r="E968" s="161"/>
      <c r="F968" s="162"/>
      <c r="G968" s="311"/>
      <c r="H968" s="312"/>
      <c r="I968" s="163"/>
    </row>
    <row r="969" spans="1:9" ht="15.75" x14ac:dyDescent="0.25">
      <c r="A969" s="160"/>
      <c r="B969" s="159"/>
      <c r="C969" s="159"/>
      <c r="D969" s="159"/>
      <c r="E969" s="161"/>
      <c r="F969" s="162"/>
      <c r="G969" s="311"/>
      <c r="H969" s="312"/>
      <c r="I969" s="163"/>
    </row>
    <row r="970" spans="1:9" ht="15.75" x14ac:dyDescent="0.25">
      <c r="A970" s="160"/>
      <c r="B970" s="159"/>
      <c r="C970" s="159"/>
      <c r="D970" s="159"/>
      <c r="E970" s="161"/>
      <c r="F970" s="162"/>
      <c r="G970" s="311"/>
      <c r="H970" s="312"/>
      <c r="I970" s="163"/>
    </row>
    <row r="971" spans="1:9" ht="15.75" x14ac:dyDescent="0.25">
      <c r="A971" s="160"/>
      <c r="B971" s="159"/>
      <c r="C971" s="159"/>
      <c r="D971" s="159"/>
      <c r="E971" s="161"/>
      <c r="F971" s="162"/>
      <c r="G971" s="311"/>
      <c r="H971" s="312"/>
      <c r="I971" s="163"/>
    </row>
    <row r="972" spans="1:9" ht="15.75" x14ac:dyDescent="0.25">
      <c r="A972" s="160"/>
      <c r="B972" s="159"/>
      <c r="C972" s="159"/>
      <c r="D972" s="159"/>
      <c r="E972" s="161"/>
      <c r="F972" s="162"/>
      <c r="G972" s="311"/>
      <c r="H972" s="312"/>
      <c r="I972" s="163"/>
    </row>
    <row r="973" spans="1:9" ht="15.75" x14ac:dyDescent="0.25">
      <c r="A973" s="160"/>
      <c r="B973" s="159"/>
      <c r="C973" s="159"/>
      <c r="D973" s="159"/>
      <c r="E973" s="161"/>
      <c r="F973" s="162"/>
      <c r="G973" s="311"/>
      <c r="H973" s="312"/>
      <c r="I973" s="163"/>
    </row>
    <row r="974" spans="1:9" ht="15.75" x14ac:dyDescent="0.25">
      <c r="A974" s="160"/>
      <c r="B974" s="159"/>
      <c r="C974" s="159"/>
      <c r="D974" s="159"/>
      <c r="E974" s="161"/>
      <c r="F974" s="162"/>
      <c r="G974" s="311"/>
      <c r="H974" s="312"/>
      <c r="I974" s="163"/>
    </row>
    <row r="975" spans="1:9" ht="15.75" x14ac:dyDescent="0.25">
      <c r="A975" s="160"/>
      <c r="B975" s="159"/>
      <c r="C975" s="159"/>
      <c r="D975" s="159"/>
      <c r="E975" s="161"/>
      <c r="F975" s="162"/>
      <c r="G975" s="311"/>
      <c r="H975" s="312"/>
      <c r="I975" s="163"/>
    </row>
    <row r="976" spans="1:9" ht="15.75" x14ac:dyDescent="0.25">
      <c r="A976" s="160"/>
      <c r="B976" s="159"/>
      <c r="C976" s="159"/>
      <c r="D976" s="159"/>
      <c r="E976" s="161"/>
      <c r="F976" s="162"/>
      <c r="G976" s="311"/>
      <c r="H976" s="312"/>
      <c r="I976" s="163"/>
    </row>
    <row r="977" spans="1:9" ht="15.75" x14ac:dyDescent="0.25">
      <c r="A977" s="160"/>
      <c r="B977" s="159"/>
      <c r="C977" s="159"/>
      <c r="D977" s="159"/>
      <c r="E977" s="161"/>
      <c r="F977" s="162"/>
      <c r="G977" s="311"/>
      <c r="H977" s="312"/>
      <c r="I977" s="163"/>
    </row>
    <row r="978" spans="1:9" ht="15.75" x14ac:dyDescent="0.25">
      <c r="A978" s="160"/>
      <c r="B978" s="159"/>
      <c r="C978" s="159"/>
      <c r="D978" s="159"/>
      <c r="E978" s="161"/>
      <c r="F978" s="162"/>
      <c r="G978" s="311"/>
      <c r="H978" s="312"/>
      <c r="I978" s="163"/>
    </row>
    <row r="979" spans="1:9" ht="15.75" x14ac:dyDescent="0.25">
      <c r="A979" s="160"/>
      <c r="B979" s="159"/>
      <c r="C979" s="159"/>
      <c r="D979" s="159"/>
      <c r="E979" s="161"/>
      <c r="F979" s="162"/>
      <c r="G979" s="311"/>
      <c r="H979" s="312"/>
      <c r="I979" s="163"/>
    </row>
    <row r="980" spans="1:9" ht="15.75" x14ac:dyDescent="0.25">
      <c r="A980" s="160"/>
      <c r="B980" s="159"/>
      <c r="C980" s="159"/>
      <c r="D980" s="159"/>
      <c r="E980" s="161"/>
      <c r="F980" s="162"/>
      <c r="G980" s="311"/>
      <c r="H980" s="312"/>
      <c r="I980" s="163"/>
    </row>
    <row r="981" spans="1:9" ht="15.75" x14ac:dyDescent="0.25">
      <c r="A981" s="160"/>
      <c r="B981" s="159"/>
      <c r="C981" s="159"/>
      <c r="D981" s="159"/>
      <c r="E981" s="161"/>
      <c r="F981" s="162"/>
      <c r="G981" s="311"/>
      <c r="H981" s="312"/>
      <c r="I981" s="163"/>
    </row>
    <row r="982" spans="1:9" ht="15.75" x14ac:dyDescent="0.25">
      <c r="A982" s="160"/>
      <c r="B982" s="159"/>
      <c r="C982" s="159"/>
      <c r="D982" s="159"/>
      <c r="E982" s="161"/>
      <c r="F982" s="162"/>
      <c r="G982" s="311"/>
      <c r="H982" s="312"/>
      <c r="I982" s="163"/>
    </row>
    <row r="983" spans="1:9" ht="15.75" x14ac:dyDescent="0.25">
      <c r="A983" s="160"/>
      <c r="B983" s="159"/>
      <c r="C983" s="159"/>
      <c r="D983" s="159"/>
      <c r="E983" s="161"/>
      <c r="F983" s="162"/>
      <c r="G983" s="311"/>
      <c r="H983" s="312"/>
      <c r="I983" s="163"/>
    </row>
    <row r="984" spans="1:9" ht="15.75" x14ac:dyDescent="0.25">
      <c r="A984" s="160"/>
      <c r="B984" s="159"/>
      <c r="C984" s="159"/>
      <c r="D984" s="159"/>
      <c r="E984" s="161"/>
      <c r="F984" s="162"/>
      <c r="G984" s="311"/>
      <c r="H984" s="312"/>
      <c r="I984" s="163"/>
    </row>
    <row r="985" spans="1:9" ht="15.75" x14ac:dyDescent="0.25">
      <c r="A985" s="160"/>
      <c r="B985" s="159"/>
      <c r="C985" s="159"/>
      <c r="D985" s="159"/>
      <c r="E985" s="161"/>
      <c r="F985" s="162"/>
      <c r="G985" s="311"/>
      <c r="H985" s="312"/>
      <c r="I985" s="163"/>
    </row>
    <row r="986" spans="1:9" ht="15.75" x14ac:dyDescent="0.25">
      <c r="A986" s="160"/>
      <c r="B986" s="159"/>
      <c r="C986" s="159"/>
      <c r="D986" s="159"/>
      <c r="E986" s="161"/>
      <c r="F986" s="162"/>
      <c r="G986" s="311"/>
      <c r="H986" s="312"/>
      <c r="I986" s="163"/>
    </row>
    <row r="987" spans="1:9" ht="15.75" x14ac:dyDescent="0.25">
      <c r="A987" s="160"/>
      <c r="B987" s="159"/>
      <c r="C987" s="159"/>
      <c r="D987" s="159"/>
      <c r="E987" s="161"/>
      <c r="F987" s="162"/>
      <c r="G987" s="311"/>
      <c r="H987" s="312"/>
      <c r="I987" s="163"/>
    </row>
    <row r="988" spans="1:9" ht="15.75" x14ac:dyDescent="0.25">
      <c r="A988" s="160"/>
      <c r="B988" s="159"/>
      <c r="C988" s="159"/>
      <c r="D988" s="159"/>
      <c r="E988" s="161"/>
      <c r="F988" s="162"/>
      <c r="G988" s="311"/>
      <c r="H988" s="312"/>
      <c r="I988" s="163"/>
    </row>
    <row r="989" spans="1:9" ht="15.75" x14ac:dyDescent="0.25">
      <c r="A989" s="160"/>
      <c r="B989" s="159"/>
      <c r="C989" s="159"/>
      <c r="D989" s="159"/>
      <c r="E989" s="161"/>
      <c r="F989" s="162"/>
      <c r="G989" s="311"/>
      <c r="H989" s="312"/>
      <c r="I989" s="163"/>
    </row>
    <row r="990" spans="1:9" ht="15.75" x14ac:dyDescent="0.25">
      <c r="A990" s="160"/>
      <c r="B990" s="159"/>
      <c r="C990" s="159"/>
      <c r="D990" s="159"/>
      <c r="E990" s="161"/>
      <c r="F990" s="162"/>
      <c r="G990" s="311"/>
      <c r="H990" s="312"/>
      <c r="I990" s="163"/>
    </row>
    <row r="991" spans="1:9" ht="15.75" x14ac:dyDescent="0.25">
      <c r="A991" s="160"/>
      <c r="B991" s="159"/>
      <c r="C991" s="159"/>
      <c r="D991" s="159"/>
      <c r="E991" s="161"/>
      <c r="F991" s="162"/>
      <c r="G991" s="311"/>
      <c r="H991" s="312"/>
      <c r="I991" s="163"/>
    </row>
    <row r="992" spans="1:9" ht="15.75" x14ac:dyDescent="0.25">
      <c r="A992" s="160"/>
      <c r="B992" s="159"/>
      <c r="C992" s="159"/>
      <c r="D992" s="159"/>
      <c r="E992" s="161"/>
      <c r="F992" s="162"/>
      <c r="G992" s="311"/>
      <c r="H992" s="312"/>
      <c r="I992" s="163"/>
    </row>
    <row r="993" spans="1:9" ht="15.75" x14ac:dyDescent="0.25">
      <c r="A993" s="160"/>
      <c r="B993" s="159"/>
      <c r="C993" s="159"/>
      <c r="D993" s="159"/>
      <c r="E993" s="161"/>
      <c r="F993" s="162"/>
      <c r="G993" s="311"/>
      <c r="H993" s="312"/>
      <c r="I993" s="163"/>
    </row>
    <row r="994" spans="1:9" ht="15.75" x14ac:dyDescent="0.25">
      <c r="A994" s="160"/>
      <c r="B994" s="159"/>
      <c r="C994" s="159"/>
      <c r="D994" s="159"/>
      <c r="E994" s="161"/>
      <c r="F994" s="162"/>
      <c r="G994" s="311"/>
      <c r="H994" s="312"/>
      <c r="I994" s="163"/>
    </row>
    <row r="995" spans="1:9" ht="15.75" x14ac:dyDescent="0.25">
      <c r="A995" s="160"/>
      <c r="B995" s="159"/>
      <c r="C995" s="159"/>
      <c r="D995" s="159"/>
      <c r="E995" s="161"/>
      <c r="F995" s="162"/>
      <c r="G995" s="311"/>
      <c r="H995" s="312"/>
      <c r="I995" s="163"/>
    </row>
    <row r="996" spans="1:9" ht="15.75" x14ac:dyDescent="0.25">
      <c r="A996" s="160"/>
      <c r="B996" s="159"/>
      <c r="C996" s="159"/>
      <c r="D996" s="159"/>
      <c r="E996" s="161"/>
      <c r="F996" s="162"/>
      <c r="G996" s="311"/>
      <c r="H996" s="312"/>
      <c r="I996" s="163"/>
    </row>
    <row r="997" spans="1:9" ht="15.75" x14ac:dyDescent="0.25">
      <c r="A997" s="160"/>
      <c r="B997" s="159"/>
      <c r="C997" s="159"/>
      <c r="D997" s="159"/>
      <c r="E997" s="161"/>
      <c r="F997" s="162"/>
      <c r="G997" s="311"/>
      <c r="H997" s="312"/>
      <c r="I997" s="163"/>
    </row>
    <row r="998" spans="1:9" ht="15.75" x14ac:dyDescent="0.25">
      <c r="A998" s="160"/>
      <c r="B998" s="159"/>
      <c r="C998" s="159"/>
      <c r="D998" s="159"/>
      <c r="E998" s="161"/>
      <c r="F998" s="162"/>
      <c r="G998" s="311"/>
      <c r="H998" s="312"/>
      <c r="I998" s="163"/>
    </row>
    <row r="999" spans="1:9" ht="15.75" x14ac:dyDescent="0.25">
      <c r="A999" s="160"/>
      <c r="B999" s="159"/>
      <c r="C999" s="159"/>
      <c r="D999" s="159"/>
      <c r="E999" s="161"/>
      <c r="F999" s="162"/>
      <c r="G999" s="311"/>
      <c r="H999" s="312"/>
      <c r="I999" s="163"/>
    </row>
    <row r="1000" spans="1:9" ht="15.75" x14ac:dyDescent="0.25">
      <c r="A1000" s="160"/>
      <c r="B1000" s="159"/>
      <c r="C1000" s="159"/>
      <c r="D1000" s="159"/>
      <c r="E1000" s="161"/>
      <c r="F1000" s="162"/>
      <c r="G1000" s="311"/>
      <c r="H1000" s="312"/>
      <c r="I1000" s="163"/>
    </row>
    <row r="1001" spans="1:9" ht="15.75" x14ac:dyDescent="0.25">
      <c r="A1001" s="160"/>
      <c r="B1001" s="159"/>
      <c r="C1001" s="159"/>
      <c r="D1001" s="159"/>
      <c r="E1001" s="161"/>
      <c r="F1001" s="162"/>
      <c r="G1001" s="311"/>
      <c r="H1001" s="312"/>
      <c r="I1001" s="163"/>
    </row>
    <row r="1002" spans="1:9" ht="15.75" x14ac:dyDescent="0.25">
      <c r="A1002" s="160"/>
      <c r="B1002" s="159"/>
      <c r="C1002" s="159"/>
      <c r="D1002" s="159"/>
      <c r="E1002" s="161"/>
      <c r="F1002" s="162"/>
      <c r="G1002" s="311"/>
      <c r="H1002" s="312"/>
      <c r="I1002" s="163"/>
    </row>
    <row r="1003" spans="1:9" ht="15.75" x14ac:dyDescent="0.25">
      <c r="A1003" s="160"/>
      <c r="B1003" s="159"/>
      <c r="C1003" s="159"/>
      <c r="D1003" s="159"/>
      <c r="E1003" s="161"/>
      <c r="F1003" s="162"/>
      <c r="G1003" s="311"/>
      <c r="H1003" s="312"/>
      <c r="I1003" s="163"/>
    </row>
    <row r="1004" spans="1:9" ht="15.75" x14ac:dyDescent="0.25">
      <c r="A1004" s="160"/>
      <c r="B1004" s="159"/>
      <c r="C1004" s="159"/>
      <c r="D1004" s="159"/>
      <c r="E1004" s="161"/>
      <c r="F1004" s="162"/>
      <c r="G1004" s="311"/>
      <c r="H1004" s="312"/>
      <c r="I1004" s="163"/>
    </row>
    <row r="1005" spans="1:9" ht="15.75" x14ac:dyDescent="0.25">
      <c r="A1005" s="160"/>
      <c r="B1005" s="159"/>
      <c r="C1005" s="159"/>
      <c r="D1005" s="159"/>
      <c r="E1005" s="161"/>
      <c r="F1005" s="162"/>
      <c r="G1005" s="311"/>
      <c r="H1005" s="312"/>
      <c r="I1005" s="163"/>
    </row>
    <row r="1006" spans="1:9" ht="15.75" x14ac:dyDescent="0.25">
      <c r="A1006" s="160"/>
      <c r="B1006" s="159"/>
      <c r="C1006" s="159"/>
      <c r="D1006" s="159"/>
      <c r="E1006" s="161"/>
      <c r="F1006" s="162"/>
      <c r="G1006" s="311"/>
      <c r="H1006" s="312"/>
      <c r="I1006" s="163"/>
    </row>
    <row r="1007" spans="1:9" ht="15.75" x14ac:dyDescent="0.25">
      <c r="A1007" s="160"/>
      <c r="B1007" s="159"/>
      <c r="C1007" s="159"/>
      <c r="D1007" s="159"/>
      <c r="E1007" s="161"/>
      <c r="F1007" s="162"/>
      <c r="G1007" s="311"/>
      <c r="H1007" s="312"/>
      <c r="I1007" s="163"/>
    </row>
    <row r="1008" spans="1:9" ht="15.75" x14ac:dyDescent="0.25">
      <c r="A1008" s="160"/>
      <c r="B1008" s="159"/>
      <c r="C1008" s="159"/>
      <c r="D1008" s="159"/>
      <c r="E1008" s="161"/>
      <c r="F1008" s="162"/>
      <c r="G1008" s="311"/>
      <c r="H1008" s="312"/>
      <c r="I1008" s="163"/>
    </row>
    <row r="1009" spans="1:9" ht="15.75" x14ac:dyDescent="0.25">
      <c r="A1009" s="160"/>
      <c r="B1009" s="159"/>
      <c r="C1009" s="159"/>
      <c r="D1009" s="159"/>
      <c r="E1009" s="161"/>
      <c r="F1009" s="162"/>
      <c r="G1009" s="311"/>
      <c r="H1009" s="312"/>
      <c r="I1009" s="163"/>
    </row>
    <row r="1010" spans="1:9" ht="15.75" x14ac:dyDescent="0.25">
      <c r="A1010" s="160"/>
      <c r="B1010" s="159"/>
      <c r="C1010" s="159"/>
      <c r="D1010" s="159"/>
      <c r="E1010" s="161"/>
      <c r="F1010" s="162"/>
      <c r="G1010" s="311"/>
      <c r="H1010" s="312"/>
      <c r="I1010" s="163"/>
    </row>
    <row r="1011" spans="1:9" ht="15.75" x14ac:dyDescent="0.25">
      <c r="A1011" s="160"/>
      <c r="B1011" s="159"/>
      <c r="C1011" s="159"/>
      <c r="D1011" s="159"/>
      <c r="E1011" s="161"/>
      <c r="F1011" s="162"/>
      <c r="G1011" s="311"/>
      <c r="H1011" s="312"/>
      <c r="I1011" s="163"/>
    </row>
    <row r="1012" spans="1:9" ht="15.75" x14ac:dyDescent="0.25">
      <c r="A1012" s="160"/>
      <c r="B1012" s="159"/>
      <c r="C1012" s="159"/>
      <c r="D1012" s="159"/>
      <c r="E1012" s="161"/>
      <c r="F1012" s="162"/>
      <c r="G1012" s="311"/>
      <c r="H1012" s="312"/>
      <c r="I1012" s="163"/>
    </row>
    <row r="1013" spans="1:9" ht="15.75" x14ac:dyDescent="0.25">
      <c r="A1013" s="160"/>
      <c r="B1013" s="159"/>
      <c r="C1013" s="159"/>
      <c r="D1013" s="159"/>
      <c r="E1013" s="161"/>
      <c r="F1013" s="162"/>
      <c r="G1013" s="311"/>
      <c r="H1013" s="312"/>
      <c r="I1013" s="163"/>
    </row>
    <row r="1014" spans="1:9" ht="15.75" x14ac:dyDescent="0.25">
      <c r="A1014" s="160"/>
      <c r="B1014" s="159"/>
      <c r="C1014" s="159"/>
      <c r="D1014" s="159"/>
      <c r="E1014" s="161"/>
      <c r="F1014" s="162"/>
      <c r="G1014" s="311"/>
      <c r="H1014" s="312"/>
      <c r="I1014" s="163"/>
    </row>
    <row r="1015" spans="1:9" ht="15.75" x14ac:dyDescent="0.25">
      <c r="A1015" s="160"/>
      <c r="B1015" s="159"/>
      <c r="C1015" s="159"/>
      <c r="D1015" s="159"/>
      <c r="E1015" s="161"/>
      <c r="F1015" s="162"/>
      <c r="G1015" s="311"/>
      <c r="H1015" s="312"/>
      <c r="I1015" s="163"/>
    </row>
    <row r="1016" spans="1:9" ht="15.75" x14ac:dyDescent="0.25">
      <c r="A1016" s="160"/>
      <c r="B1016" s="159"/>
      <c r="C1016" s="159"/>
      <c r="D1016" s="159"/>
      <c r="E1016" s="161"/>
      <c r="F1016" s="162"/>
      <c r="G1016" s="311"/>
      <c r="H1016" s="312"/>
      <c r="I1016" s="163"/>
    </row>
    <row r="1017" spans="1:9" ht="15.75" x14ac:dyDescent="0.25">
      <c r="A1017" s="160"/>
      <c r="B1017" s="159"/>
      <c r="C1017" s="159"/>
      <c r="D1017" s="159"/>
      <c r="E1017" s="161"/>
      <c r="F1017" s="162"/>
      <c r="G1017" s="311"/>
      <c r="H1017" s="312"/>
      <c r="I1017" s="163"/>
    </row>
    <row r="1018" spans="1:9" ht="15.75" x14ac:dyDescent="0.25">
      <c r="A1018" s="160"/>
      <c r="B1018" s="159"/>
      <c r="C1018" s="159"/>
      <c r="D1018" s="159"/>
      <c r="E1018" s="161"/>
      <c r="F1018" s="162"/>
      <c r="G1018" s="311"/>
      <c r="H1018" s="312"/>
      <c r="I1018" s="163"/>
    </row>
    <row r="1019" spans="1:9" ht="15.75" x14ac:dyDescent="0.25">
      <c r="A1019" s="160"/>
      <c r="B1019" s="159"/>
      <c r="C1019" s="159"/>
      <c r="D1019" s="159"/>
      <c r="E1019" s="161"/>
      <c r="F1019" s="162"/>
      <c r="G1019" s="311"/>
      <c r="H1019" s="312"/>
      <c r="I1019" s="163"/>
    </row>
    <row r="1020" spans="1:9" ht="15.75" x14ac:dyDescent="0.25">
      <c r="A1020" s="160"/>
      <c r="B1020" s="159"/>
      <c r="C1020" s="159"/>
      <c r="D1020" s="159"/>
      <c r="E1020" s="161"/>
      <c r="F1020" s="162"/>
      <c r="G1020" s="311"/>
      <c r="H1020" s="312"/>
      <c r="I1020" s="163"/>
    </row>
    <row r="1021" spans="1:9" ht="15.75" x14ac:dyDescent="0.25">
      <c r="A1021" s="160"/>
      <c r="B1021" s="159"/>
      <c r="C1021" s="159"/>
      <c r="D1021" s="159"/>
      <c r="E1021" s="161"/>
      <c r="F1021" s="162"/>
      <c r="G1021" s="311"/>
      <c r="H1021" s="312"/>
      <c r="I1021" s="163"/>
    </row>
    <row r="1022" spans="1:9" ht="15.75" x14ac:dyDescent="0.25">
      <c r="A1022" s="160"/>
      <c r="B1022" s="159"/>
      <c r="C1022" s="159"/>
      <c r="D1022" s="159"/>
      <c r="E1022" s="161"/>
      <c r="F1022" s="162"/>
      <c r="G1022" s="311"/>
      <c r="H1022" s="312"/>
      <c r="I1022" s="163"/>
    </row>
    <row r="1023" spans="1:9" ht="15.75" x14ac:dyDescent="0.25">
      <c r="A1023" s="160"/>
      <c r="B1023" s="159"/>
      <c r="C1023" s="159"/>
      <c r="D1023" s="159"/>
      <c r="E1023" s="161"/>
      <c r="F1023" s="162"/>
      <c r="G1023" s="311"/>
      <c r="H1023" s="312"/>
      <c r="I1023" s="163"/>
    </row>
    <row r="1024" spans="1:9" ht="15.75" x14ac:dyDescent="0.25">
      <c r="A1024" s="160"/>
      <c r="B1024" s="159"/>
      <c r="C1024" s="159"/>
      <c r="D1024" s="159"/>
      <c r="E1024" s="161"/>
      <c r="F1024" s="162"/>
      <c r="G1024" s="311"/>
      <c r="H1024" s="312"/>
      <c r="I1024" s="163"/>
    </row>
    <row r="1025" spans="1:9" ht="15.75" x14ac:dyDescent="0.25">
      <c r="A1025" s="160"/>
      <c r="B1025" s="159"/>
      <c r="C1025" s="159"/>
      <c r="D1025" s="159"/>
      <c r="E1025" s="161"/>
      <c r="F1025" s="162"/>
      <c r="G1025" s="311"/>
      <c r="H1025" s="312"/>
      <c r="I1025" s="163"/>
    </row>
    <row r="1026" spans="1:9" ht="15.75" x14ac:dyDescent="0.25">
      <c r="A1026" s="160"/>
      <c r="B1026" s="159"/>
      <c r="C1026" s="159"/>
      <c r="D1026" s="159"/>
      <c r="E1026" s="161"/>
      <c r="F1026" s="162"/>
      <c r="G1026" s="311"/>
      <c r="H1026" s="312"/>
      <c r="I1026" s="163"/>
    </row>
    <row r="1027" spans="1:9" ht="15.75" x14ac:dyDescent="0.25">
      <c r="A1027" s="160"/>
      <c r="B1027" s="159"/>
      <c r="C1027" s="159"/>
      <c r="D1027" s="159"/>
      <c r="E1027" s="161"/>
      <c r="F1027" s="162"/>
      <c r="G1027" s="311"/>
      <c r="H1027" s="312"/>
      <c r="I1027" s="163"/>
    </row>
    <row r="1028" spans="1:9" ht="15.75" x14ac:dyDescent="0.25">
      <c r="A1028" s="160"/>
      <c r="B1028" s="159"/>
      <c r="C1028" s="159"/>
      <c r="D1028" s="159"/>
      <c r="E1028" s="161"/>
      <c r="F1028" s="162"/>
      <c r="G1028" s="311"/>
      <c r="H1028" s="312"/>
      <c r="I1028" s="163"/>
    </row>
    <row r="1029" spans="1:9" ht="15.75" x14ac:dyDescent="0.25">
      <c r="A1029" s="160"/>
      <c r="B1029" s="159"/>
      <c r="C1029" s="159"/>
      <c r="D1029" s="159"/>
      <c r="E1029" s="164"/>
      <c r="F1029" s="162"/>
      <c r="G1029" s="311"/>
      <c r="H1029" s="312"/>
      <c r="I1029" s="163"/>
    </row>
    <row r="1030" spans="1:9" ht="15.75" x14ac:dyDescent="0.25">
      <c r="A1030" s="160"/>
      <c r="B1030" s="159"/>
      <c r="C1030" s="159"/>
      <c r="D1030" s="159"/>
      <c r="E1030" s="161"/>
      <c r="F1030" s="162"/>
      <c r="G1030" s="311"/>
      <c r="H1030" s="312"/>
      <c r="I1030" s="163"/>
    </row>
    <row r="1031" spans="1:9" ht="15.75" x14ac:dyDescent="0.25">
      <c r="A1031" s="160"/>
      <c r="B1031" s="159"/>
      <c r="C1031" s="159"/>
      <c r="D1031" s="159"/>
      <c r="E1031" s="161"/>
      <c r="F1031" s="162"/>
      <c r="G1031" s="311"/>
      <c r="H1031" s="312"/>
      <c r="I1031" s="163"/>
    </row>
    <row r="1032" spans="1:9" ht="15.75" x14ac:dyDescent="0.25">
      <c r="A1032" s="160"/>
      <c r="B1032" s="159"/>
      <c r="C1032" s="159"/>
      <c r="D1032" s="159"/>
      <c r="E1032" s="161"/>
      <c r="F1032" s="162"/>
      <c r="G1032" s="311"/>
      <c r="H1032" s="312"/>
      <c r="I1032" s="163"/>
    </row>
    <row r="1033" spans="1:9" ht="15.75" x14ac:dyDescent="0.25">
      <c r="A1033" s="160"/>
      <c r="B1033" s="159"/>
      <c r="C1033" s="159"/>
      <c r="D1033" s="159"/>
      <c r="E1033" s="161"/>
      <c r="F1033" s="162"/>
      <c r="G1033" s="311"/>
      <c r="H1033" s="312"/>
      <c r="I1033" s="163"/>
    </row>
    <row r="1034" spans="1:9" ht="15.75" x14ac:dyDescent="0.25">
      <c r="A1034" s="160"/>
      <c r="B1034" s="159"/>
      <c r="C1034" s="159"/>
      <c r="D1034" s="159"/>
      <c r="E1034" s="161"/>
      <c r="F1034" s="162"/>
      <c r="G1034" s="311"/>
      <c r="H1034" s="312"/>
      <c r="I1034" s="163"/>
    </row>
    <row r="1035" spans="1:9" ht="15.75" x14ac:dyDescent="0.25">
      <c r="A1035" s="160"/>
      <c r="B1035" s="159"/>
      <c r="C1035" s="159"/>
      <c r="D1035" s="159"/>
      <c r="E1035" s="161"/>
      <c r="F1035" s="162"/>
      <c r="G1035" s="311"/>
      <c r="H1035" s="312"/>
      <c r="I1035" s="163"/>
    </row>
    <row r="1036" spans="1:9" ht="15.75" x14ac:dyDescent="0.25">
      <c r="A1036" s="160"/>
      <c r="B1036" s="159"/>
      <c r="C1036" s="159"/>
      <c r="D1036" s="159"/>
      <c r="E1036" s="161"/>
      <c r="F1036" s="162"/>
      <c r="G1036" s="311"/>
      <c r="H1036" s="312"/>
      <c r="I1036" s="163"/>
    </row>
    <row r="1037" spans="1:9" ht="15.75" x14ac:dyDescent="0.25">
      <c r="A1037" s="160"/>
      <c r="B1037" s="159"/>
      <c r="C1037" s="159"/>
      <c r="D1037" s="159"/>
      <c r="E1037" s="161"/>
      <c r="F1037" s="162"/>
      <c r="G1037" s="311"/>
      <c r="H1037" s="312"/>
      <c r="I1037" s="163"/>
    </row>
    <row r="1038" spans="1:9" ht="15.75" x14ac:dyDescent="0.25">
      <c r="A1038" s="160"/>
      <c r="B1038" s="159"/>
      <c r="C1038" s="159"/>
      <c r="D1038" s="159"/>
      <c r="E1038" s="161"/>
      <c r="F1038" s="162"/>
      <c r="G1038" s="311"/>
      <c r="H1038" s="312"/>
      <c r="I1038" s="163"/>
    </row>
    <row r="1039" spans="1:9" ht="15.75" x14ac:dyDescent="0.25">
      <c r="A1039" s="160"/>
      <c r="B1039" s="159"/>
      <c r="C1039" s="159"/>
      <c r="D1039" s="159"/>
      <c r="E1039" s="161"/>
      <c r="F1039" s="162"/>
      <c r="G1039" s="311"/>
      <c r="H1039" s="312"/>
      <c r="I1039" s="163"/>
    </row>
    <row r="1040" spans="1:9" ht="15.75" x14ac:dyDescent="0.25">
      <c r="A1040" s="160"/>
      <c r="B1040" s="159"/>
      <c r="C1040" s="159"/>
      <c r="D1040" s="159"/>
      <c r="E1040" s="161"/>
      <c r="F1040" s="162"/>
      <c r="G1040" s="311"/>
      <c r="H1040" s="312"/>
      <c r="I1040" s="163"/>
    </row>
    <row r="1041" spans="1:9" ht="15.75" x14ac:dyDescent="0.25">
      <c r="A1041" s="160"/>
      <c r="B1041" s="159"/>
      <c r="C1041" s="159"/>
      <c r="D1041" s="159"/>
      <c r="E1041" s="161"/>
      <c r="F1041" s="162"/>
      <c r="G1041" s="311"/>
      <c r="H1041" s="312"/>
      <c r="I1041" s="163"/>
    </row>
    <row r="1042" spans="1:9" ht="15.75" x14ac:dyDescent="0.25">
      <c r="A1042" s="160"/>
      <c r="B1042" s="159"/>
      <c r="C1042" s="159"/>
      <c r="D1042" s="159"/>
      <c r="E1042" s="161"/>
      <c r="F1042" s="162"/>
      <c r="G1042" s="311"/>
      <c r="H1042" s="312"/>
      <c r="I1042" s="163"/>
    </row>
    <row r="1043" spans="1:9" ht="15.75" x14ac:dyDescent="0.25">
      <c r="A1043" s="160"/>
      <c r="B1043" s="159"/>
      <c r="C1043" s="159"/>
      <c r="D1043" s="159"/>
      <c r="E1043" s="161"/>
      <c r="F1043" s="162"/>
      <c r="G1043" s="311"/>
      <c r="H1043" s="312"/>
      <c r="I1043" s="163"/>
    </row>
    <row r="1044" spans="1:9" ht="15.75" x14ac:dyDescent="0.25">
      <c r="A1044" s="160"/>
      <c r="B1044" s="159"/>
      <c r="C1044" s="159"/>
      <c r="D1044" s="159"/>
      <c r="E1044" s="161"/>
      <c r="F1044" s="162"/>
      <c r="G1044" s="311"/>
      <c r="H1044" s="312"/>
      <c r="I1044" s="163"/>
    </row>
    <row r="1045" spans="1:9" ht="15.75" x14ac:dyDescent="0.25">
      <c r="A1045" s="160"/>
      <c r="B1045" s="159"/>
      <c r="C1045" s="159"/>
      <c r="D1045" s="159"/>
      <c r="E1045" s="161"/>
      <c r="F1045" s="162"/>
      <c r="G1045" s="311"/>
      <c r="H1045" s="312"/>
      <c r="I1045" s="163"/>
    </row>
    <row r="1046" spans="1:9" ht="15.75" x14ac:dyDescent="0.25">
      <c r="A1046" s="160"/>
      <c r="B1046" s="159"/>
      <c r="C1046" s="159"/>
      <c r="D1046" s="159"/>
      <c r="E1046" s="161"/>
      <c r="F1046" s="162"/>
      <c r="G1046" s="311"/>
      <c r="H1046" s="312"/>
      <c r="I1046" s="163"/>
    </row>
    <row r="1047" spans="1:9" ht="15.75" x14ac:dyDescent="0.25">
      <c r="A1047" s="160"/>
      <c r="B1047" s="159"/>
      <c r="C1047" s="159"/>
      <c r="D1047" s="159"/>
      <c r="E1047" s="161"/>
      <c r="F1047" s="162"/>
      <c r="G1047" s="311"/>
      <c r="H1047" s="312"/>
      <c r="I1047" s="163"/>
    </row>
    <row r="1048" spans="1:9" ht="15.75" x14ac:dyDescent="0.25">
      <c r="A1048" s="160"/>
      <c r="B1048" s="159"/>
      <c r="C1048" s="159"/>
      <c r="D1048" s="159"/>
      <c r="E1048" s="161"/>
      <c r="F1048" s="162"/>
      <c r="G1048" s="311"/>
      <c r="H1048" s="312"/>
      <c r="I1048" s="163"/>
    </row>
    <row r="1049" spans="1:9" ht="15.75" x14ac:dyDescent="0.25">
      <c r="A1049" s="160"/>
      <c r="B1049" s="159"/>
      <c r="C1049" s="159"/>
      <c r="D1049" s="159"/>
      <c r="E1049" s="161"/>
      <c r="F1049" s="162"/>
      <c r="G1049" s="311"/>
      <c r="H1049" s="312"/>
      <c r="I1049" s="163"/>
    </row>
    <row r="1050" spans="1:9" ht="15.75" x14ac:dyDescent="0.25">
      <c r="A1050" s="160"/>
      <c r="B1050" s="159"/>
      <c r="C1050" s="159"/>
      <c r="D1050" s="159"/>
      <c r="E1050" s="161"/>
      <c r="F1050" s="162"/>
      <c r="G1050" s="311"/>
      <c r="H1050" s="312"/>
      <c r="I1050" s="163"/>
    </row>
    <row r="1051" spans="1:9" ht="15.75" x14ac:dyDescent="0.25">
      <c r="A1051" s="160"/>
      <c r="B1051" s="159"/>
      <c r="C1051" s="159"/>
      <c r="D1051" s="159"/>
      <c r="E1051" s="161"/>
      <c r="F1051" s="162"/>
      <c r="G1051" s="311"/>
      <c r="H1051" s="312"/>
      <c r="I1051" s="163"/>
    </row>
    <row r="1052" spans="1:9" ht="15.75" x14ac:dyDescent="0.25">
      <c r="A1052" s="160"/>
      <c r="B1052" s="159"/>
      <c r="C1052" s="159"/>
      <c r="D1052" s="159"/>
      <c r="E1052" s="161"/>
      <c r="F1052" s="162"/>
      <c r="G1052" s="311"/>
      <c r="H1052" s="312"/>
      <c r="I1052" s="163"/>
    </row>
    <row r="1053" spans="1:9" ht="15.75" x14ac:dyDescent="0.25">
      <c r="A1053" s="160"/>
      <c r="B1053" s="159"/>
      <c r="C1053" s="159"/>
      <c r="D1053" s="159"/>
      <c r="E1053" s="161"/>
      <c r="F1053" s="162"/>
      <c r="G1053" s="311"/>
      <c r="H1053" s="312"/>
      <c r="I1053" s="163"/>
    </row>
    <row r="1054" spans="1:9" ht="15.75" x14ac:dyDescent="0.25">
      <c r="A1054" s="160"/>
      <c r="B1054" s="159"/>
      <c r="C1054" s="159"/>
      <c r="D1054" s="159"/>
      <c r="E1054" s="161"/>
      <c r="F1054" s="162"/>
      <c r="G1054" s="311"/>
      <c r="H1054" s="312"/>
      <c r="I1054" s="163"/>
    </row>
    <row r="1055" spans="1:9" ht="15.75" x14ac:dyDescent="0.25">
      <c r="A1055" s="160"/>
      <c r="B1055" s="159"/>
      <c r="C1055" s="159"/>
      <c r="D1055" s="159"/>
      <c r="E1055" s="161"/>
      <c r="F1055" s="162"/>
      <c r="G1055" s="311"/>
      <c r="H1055" s="312"/>
      <c r="I1055" s="163"/>
    </row>
    <row r="1056" spans="1:9" ht="15.75" x14ac:dyDescent="0.25">
      <c r="A1056" s="160"/>
      <c r="B1056" s="159"/>
      <c r="C1056" s="159"/>
      <c r="D1056" s="159"/>
      <c r="E1056" s="161"/>
      <c r="F1056" s="162"/>
      <c r="G1056" s="311"/>
      <c r="H1056" s="312"/>
      <c r="I1056" s="163"/>
    </row>
    <row r="1057" spans="1:9" ht="15.75" x14ac:dyDescent="0.25">
      <c r="A1057" s="160"/>
      <c r="B1057" s="159"/>
      <c r="C1057" s="159"/>
      <c r="D1057" s="159"/>
      <c r="E1057" s="161"/>
      <c r="F1057" s="162"/>
      <c r="G1057" s="311"/>
      <c r="H1057" s="312"/>
      <c r="I1057" s="163"/>
    </row>
    <row r="1058" spans="1:9" ht="15.75" x14ac:dyDescent="0.25">
      <c r="A1058" s="160"/>
      <c r="B1058" s="159"/>
      <c r="C1058" s="159"/>
      <c r="D1058" s="159"/>
      <c r="E1058" s="161"/>
      <c r="F1058" s="162"/>
      <c r="G1058" s="311"/>
      <c r="H1058" s="312"/>
      <c r="I1058" s="163"/>
    </row>
    <row r="1059" spans="1:9" ht="15.75" x14ac:dyDescent="0.25">
      <c r="A1059" s="160"/>
      <c r="B1059" s="159"/>
      <c r="C1059" s="159"/>
      <c r="D1059" s="159"/>
      <c r="E1059" s="161"/>
      <c r="F1059" s="162"/>
      <c r="G1059" s="311"/>
      <c r="H1059" s="312"/>
      <c r="I1059" s="163"/>
    </row>
    <row r="1060" spans="1:9" ht="15.75" x14ac:dyDescent="0.25">
      <c r="A1060" s="160"/>
      <c r="B1060" s="159"/>
      <c r="C1060" s="159"/>
      <c r="D1060" s="159"/>
      <c r="E1060" s="161"/>
      <c r="F1060" s="162"/>
      <c r="G1060" s="311"/>
      <c r="H1060" s="312"/>
      <c r="I1060" s="163"/>
    </row>
    <row r="1061" spans="1:9" ht="15.75" x14ac:dyDescent="0.25">
      <c r="A1061" s="160"/>
      <c r="B1061" s="159"/>
      <c r="C1061" s="159"/>
      <c r="D1061" s="159"/>
      <c r="E1061" s="161"/>
      <c r="F1061" s="162"/>
      <c r="G1061" s="311"/>
      <c r="H1061" s="312"/>
      <c r="I1061" s="163"/>
    </row>
    <row r="1062" spans="1:9" ht="15.75" x14ac:dyDescent="0.25">
      <c r="A1062" s="160"/>
      <c r="B1062" s="159"/>
      <c r="C1062" s="159"/>
      <c r="D1062" s="159"/>
      <c r="E1062" s="161"/>
      <c r="F1062" s="162"/>
      <c r="G1062" s="311"/>
      <c r="H1062" s="312"/>
      <c r="I1062" s="163"/>
    </row>
    <row r="1063" spans="1:9" ht="15.75" x14ac:dyDescent="0.25">
      <c r="A1063" s="160"/>
      <c r="B1063" s="159"/>
      <c r="C1063" s="159"/>
      <c r="D1063" s="159"/>
      <c r="E1063" s="161"/>
      <c r="F1063" s="162"/>
      <c r="G1063" s="311"/>
      <c r="H1063" s="312"/>
      <c r="I1063" s="163"/>
    </row>
    <row r="1064" spans="1:9" ht="15.75" x14ac:dyDescent="0.25">
      <c r="A1064" s="160"/>
      <c r="B1064" s="159"/>
      <c r="C1064" s="159"/>
      <c r="D1064" s="159"/>
      <c r="E1064" s="161"/>
      <c r="F1064" s="162"/>
      <c r="G1064" s="311"/>
      <c r="H1064" s="312"/>
      <c r="I1064" s="163"/>
    </row>
    <row r="1065" spans="1:9" ht="15.75" x14ac:dyDescent="0.25">
      <c r="A1065" s="160"/>
      <c r="B1065" s="159"/>
      <c r="C1065" s="159"/>
      <c r="D1065" s="159"/>
      <c r="E1065" s="161"/>
      <c r="F1065" s="162"/>
      <c r="G1065" s="311"/>
      <c r="H1065" s="312"/>
      <c r="I1065" s="163"/>
    </row>
    <row r="1066" spans="1:9" ht="15.75" x14ac:dyDescent="0.25">
      <c r="A1066" s="160"/>
      <c r="B1066" s="159"/>
      <c r="C1066" s="159"/>
      <c r="D1066" s="159"/>
      <c r="E1066" s="161"/>
      <c r="F1066" s="162"/>
      <c r="G1066" s="311"/>
      <c r="H1066" s="312"/>
      <c r="I1066" s="163"/>
    </row>
    <row r="1067" spans="1:9" ht="15.75" x14ac:dyDescent="0.25">
      <c r="A1067" s="160"/>
      <c r="B1067" s="159"/>
      <c r="C1067" s="159"/>
      <c r="D1067" s="159"/>
      <c r="E1067" s="161"/>
      <c r="F1067" s="162"/>
      <c r="G1067" s="311"/>
      <c r="H1067" s="312"/>
      <c r="I1067" s="163"/>
    </row>
    <row r="1068" spans="1:9" ht="15.75" x14ac:dyDescent="0.25">
      <c r="A1068" s="160"/>
      <c r="B1068" s="159"/>
      <c r="C1068" s="159"/>
      <c r="D1068" s="159"/>
      <c r="E1068" s="161"/>
      <c r="F1068" s="162"/>
      <c r="G1068" s="311"/>
      <c r="H1068" s="312"/>
      <c r="I1068" s="163"/>
    </row>
    <row r="1069" spans="1:9" ht="15.75" x14ac:dyDescent="0.25">
      <c r="A1069" s="160"/>
      <c r="B1069" s="159"/>
      <c r="C1069" s="159"/>
      <c r="D1069" s="159"/>
      <c r="E1069" s="161"/>
      <c r="F1069" s="162"/>
      <c r="G1069" s="311"/>
      <c r="H1069" s="312"/>
      <c r="I1069" s="163"/>
    </row>
    <row r="1070" spans="1:9" ht="15.75" x14ac:dyDescent="0.25">
      <c r="A1070" s="160"/>
      <c r="B1070" s="159"/>
      <c r="C1070" s="159"/>
      <c r="D1070" s="159"/>
      <c r="E1070" s="161"/>
      <c r="F1070" s="162"/>
      <c r="G1070" s="311"/>
      <c r="H1070" s="312"/>
      <c r="I1070" s="163"/>
    </row>
    <row r="1071" spans="1:9" ht="15.75" x14ac:dyDescent="0.25">
      <c r="A1071" s="160"/>
      <c r="B1071" s="159"/>
      <c r="C1071" s="159"/>
      <c r="D1071" s="159"/>
      <c r="E1071" s="161"/>
      <c r="F1071" s="162"/>
      <c r="G1071" s="311"/>
      <c r="H1071" s="312"/>
      <c r="I1071" s="163"/>
    </row>
    <row r="1072" spans="1:9" ht="15.75" x14ac:dyDescent="0.25">
      <c r="A1072" s="160"/>
      <c r="B1072" s="159"/>
      <c r="C1072" s="159"/>
      <c r="D1072" s="159"/>
      <c r="E1072" s="161"/>
      <c r="F1072" s="162"/>
      <c r="G1072" s="311"/>
      <c r="H1072" s="312"/>
      <c r="I1072" s="163"/>
    </row>
    <row r="1073" spans="1:9" ht="15.75" x14ac:dyDescent="0.25">
      <c r="A1073" s="160"/>
      <c r="B1073" s="159"/>
      <c r="C1073" s="159"/>
      <c r="D1073" s="159"/>
      <c r="E1073" s="161"/>
      <c r="F1073" s="162"/>
      <c r="G1073" s="311"/>
      <c r="H1073" s="312"/>
      <c r="I1073" s="163"/>
    </row>
    <row r="1074" spans="1:9" ht="15.75" x14ac:dyDescent="0.25">
      <c r="A1074" s="160"/>
      <c r="B1074" s="159"/>
      <c r="C1074" s="159"/>
      <c r="D1074" s="159"/>
      <c r="E1074" s="161"/>
      <c r="F1074" s="162"/>
      <c r="G1074" s="311"/>
      <c r="H1074" s="312"/>
      <c r="I1074" s="163"/>
    </row>
    <row r="1075" spans="1:9" ht="15.75" x14ac:dyDescent="0.25">
      <c r="A1075" s="160"/>
      <c r="B1075" s="159"/>
      <c r="C1075" s="159"/>
      <c r="D1075" s="159"/>
      <c r="E1075" s="161"/>
      <c r="F1075" s="162"/>
      <c r="G1075" s="311"/>
      <c r="H1075" s="312"/>
      <c r="I1075" s="163"/>
    </row>
    <row r="1076" spans="1:9" ht="15.75" x14ac:dyDescent="0.25">
      <c r="A1076" s="160"/>
      <c r="B1076" s="159"/>
      <c r="C1076" s="159"/>
      <c r="D1076" s="159"/>
      <c r="E1076" s="161"/>
      <c r="F1076" s="162"/>
      <c r="G1076" s="311"/>
      <c r="H1076" s="312"/>
      <c r="I1076" s="163"/>
    </row>
    <row r="1077" spans="1:9" ht="15.75" x14ac:dyDescent="0.25">
      <c r="A1077" s="160"/>
      <c r="B1077" s="159"/>
      <c r="C1077" s="159"/>
      <c r="D1077" s="159"/>
      <c r="E1077" s="161"/>
      <c r="F1077" s="162"/>
      <c r="G1077" s="311"/>
      <c r="H1077" s="312"/>
      <c r="I1077" s="163"/>
    </row>
    <row r="1078" spans="1:9" ht="15.75" x14ac:dyDescent="0.25">
      <c r="A1078" s="160"/>
      <c r="B1078" s="159"/>
      <c r="C1078" s="159"/>
      <c r="D1078" s="159"/>
      <c r="E1078" s="161"/>
      <c r="F1078" s="162"/>
      <c r="G1078" s="311"/>
      <c r="H1078" s="312"/>
      <c r="I1078" s="163"/>
    </row>
    <row r="1079" spans="1:9" ht="15.75" x14ac:dyDescent="0.25">
      <c r="A1079" s="160"/>
      <c r="B1079" s="159"/>
      <c r="C1079" s="159"/>
      <c r="D1079" s="159"/>
      <c r="E1079" s="161"/>
      <c r="F1079" s="162"/>
      <c r="G1079" s="311"/>
      <c r="H1079" s="312"/>
      <c r="I1079" s="163"/>
    </row>
    <row r="1080" spans="1:9" ht="15.75" x14ac:dyDescent="0.25">
      <c r="A1080" s="160"/>
      <c r="B1080" s="159"/>
      <c r="C1080" s="159"/>
      <c r="D1080" s="159"/>
      <c r="E1080" s="161"/>
      <c r="F1080" s="162"/>
      <c r="G1080" s="311"/>
      <c r="H1080" s="312"/>
      <c r="I1080" s="163"/>
    </row>
    <row r="1081" spans="1:9" ht="15.75" x14ac:dyDescent="0.25">
      <c r="A1081" s="160"/>
      <c r="B1081" s="159"/>
      <c r="C1081" s="159"/>
      <c r="D1081" s="159"/>
      <c r="E1081" s="161"/>
      <c r="F1081" s="162"/>
      <c r="G1081" s="311"/>
      <c r="H1081" s="312"/>
      <c r="I1081" s="163"/>
    </row>
    <row r="1082" spans="1:9" ht="15.75" x14ac:dyDescent="0.25">
      <c r="A1082" s="160"/>
      <c r="B1082" s="159"/>
      <c r="C1082" s="159"/>
      <c r="D1082" s="159"/>
      <c r="E1082" s="161"/>
      <c r="F1082" s="162"/>
      <c r="G1082" s="311"/>
      <c r="H1082" s="312"/>
      <c r="I1082" s="163"/>
    </row>
    <row r="1083" spans="1:9" ht="15.75" x14ac:dyDescent="0.25">
      <c r="A1083" s="160"/>
      <c r="B1083" s="159"/>
      <c r="C1083" s="159"/>
      <c r="D1083" s="159"/>
      <c r="E1083" s="161"/>
      <c r="F1083" s="162"/>
      <c r="G1083" s="311"/>
      <c r="H1083" s="312"/>
      <c r="I1083" s="163"/>
    </row>
    <row r="1084" spans="1:9" ht="15.75" x14ac:dyDescent="0.25">
      <c r="A1084" s="160"/>
      <c r="B1084" s="159"/>
      <c r="C1084" s="159"/>
      <c r="D1084" s="159"/>
      <c r="E1084" s="161"/>
      <c r="F1084" s="162"/>
      <c r="G1084" s="311"/>
      <c r="H1084" s="312"/>
      <c r="I1084" s="163"/>
    </row>
    <row r="1085" spans="1:9" ht="15.75" x14ac:dyDescent="0.25">
      <c r="A1085" s="160"/>
      <c r="B1085" s="159"/>
      <c r="C1085" s="159"/>
      <c r="D1085" s="159"/>
      <c r="E1085" s="161"/>
      <c r="F1085" s="162"/>
      <c r="G1085" s="311"/>
      <c r="H1085" s="312"/>
      <c r="I1085" s="163"/>
    </row>
    <row r="1086" spans="1:9" ht="15.75" x14ac:dyDescent="0.25">
      <c r="A1086" s="160"/>
      <c r="B1086" s="159"/>
      <c r="C1086" s="159"/>
      <c r="D1086" s="159"/>
      <c r="E1086" s="161"/>
      <c r="F1086" s="162"/>
      <c r="G1086" s="311"/>
      <c r="H1086" s="312"/>
      <c r="I1086" s="163"/>
    </row>
    <row r="1087" spans="1:9" ht="15.75" x14ac:dyDescent="0.25">
      <c r="A1087" s="160"/>
      <c r="B1087" s="159"/>
      <c r="C1087" s="159"/>
      <c r="D1087" s="159"/>
      <c r="E1087" s="161"/>
      <c r="F1087" s="162"/>
      <c r="G1087" s="311"/>
      <c r="H1087" s="312"/>
      <c r="I1087" s="163"/>
    </row>
    <row r="1088" spans="1:9" ht="15.75" x14ac:dyDescent="0.25">
      <c r="A1088" s="160"/>
      <c r="B1088" s="159"/>
      <c r="C1088" s="159"/>
      <c r="D1088" s="159"/>
      <c r="E1088" s="161"/>
      <c r="F1088" s="162"/>
      <c r="G1088" s="311"/>
      <c r="H1088" s="312"/>
      <c r="I1088" s="163"/>
    </row>
    <row r="1089" spans="1:9" ht="15.75" x14ac:dyDescent="0.25">
      <c r="A1089" s="160"/>
      <c r="B1089" s="159"/>
      <c r="C1089" s="159"/>
      <c r="D1089" s="159"/>
      <c r="E1089" s="161"/>
      <c r="F1089" s="162"/>
      <c r="G1089" s="311"/>
      <c r="H1089" s="312"/>
      <c r="I1089" s="163"/>
    </row>
    <row r="1090" spans="1:9" ht="15.75" x14ac:dyDescent="0.25">
      <c r="A1090" s="160"/>
      <c r="B1090" s="159"/>
      <c r="C1090" s="159"/>
      <c r="D1090" s="159"/>
      <c r="E1090" s="161"/>
      <c r="F1090" s="162"/>
      <c r="G1090" s="311"/>
      <c r="H1090" s="312"/>
      <c r="I1090" s="163"/>
    </row>
    <row r="1091" spans="1:9" ht="15.75" x14ac:dyDescent="0.25">
      <c r="A1091" s="160"/>
      <c r="B1091" s="159"/>
      <c r="C1091" s="159"/>
      <c r="D1091" s="159"/>
      <c r="E1091" s="161"/>
      <c r="F1091" s="162"/>
      <c r="G1091" s="311"/>
      <c r="H1091" s="312"/>
      <c r="I1091" s="163"/>
    </row>
    <row r="1092" spans="1:9" ht="15.75" x14ac:dyDescent="0.25">
      <c r="A1092" s="160"/>
      <c r="B1092" s="159"/>
      <c r="C1092" s="159"/>
      <c r="D1092" s="159"/>
      <c r="E1092" s="161"/>
      <c r="F1092" s="162"/>
      <c r="G1092" s="311"/>
      <c r="H1092" s="312"/>
      <c r="I1092" s="163"/>
    </row>
    <row r="1093" spans="1:9" ht="15.75" x14ac:dyDescent="0.25">
      <c r="A1093" s="160"/>
      <c r="B1093" s="159"/>
      <c r="C1093" s="159"/>
      <c r="D1093" s="159"/>
      <c r="E1093" s="161"/>
      <c r="F1093" s="162"/>
      <c r="G1093" s="311"/>
      <c r="H1093" s="312"/>
      <c r="I1093" s="163"/>
    </row>
    <row r="1094" spans="1:9" ht="15.75" x14ac:dyDescent="0.25">
      <c r="A1094" s="160"/>
      <c r="B1094" s="159"/>
      <c r="C1094" s="159"/>
      <c r="D1094" s="159"/>
      <c r="E1094" s="161"/>
      <c r="F1094" s="162"/>
      <c r="G1094" s="311"/>
      <c r="H1094" s="312"/>
      <c r="I1094" s="163"/>
    </row>
    <row r="1095" spans="1:9" ht="15.75" x14ac:dyDescent="0.25">
      <c r="A1095" s="160"/>
      <c r="B1095" s="159"/>
      <c r="C1095" s="159"/>
      <c r="D1095" s="159"/>
      <c r="E1095" s="161"/>
      <c r="F1095" s="162"/>
      <c r="G1095" s="311"/>
      <c r="H1095" s="312"/>
      <c r="I1095" s="163"/>
    </row>
    <row r="1096" spans="1:9" ht="15.75" x14ac:dyDescent="0.25">
      <c r="A1096" s="160"/>
      <c r="B1096" s="159"/>
      <c r="C1096" s="159"/>
      <c r="D1096" s="159"/>
      <c r="E1096" s="161"/>
      <c r="F1096" s="162"/>
      <c r="G1096" s="311"/>
      <c r="H1096" s="312"/>
      <c r="I1096" s="163"/>
    </row>
    <row r="1097" spans="1:9" ht="15.75" x14ac:dyDescent="0.25">
      <c r="A1097" s="160"/>
      <c r="B1097" s="159"/>
      <c r="C1097" s="159"/>
      <c r="D1097" s="159"/>
      <c r="E1097" s="161"/>
      <c r="F1097" s="162"/>
      <c r="G1097" s="311"/>
      <c r="H1097" s="312"/>
      <c r="I1097" s="163"/>
    </row>
    <row r="1098" spans="1:9" ht="15.75" x14ac:dyDescent="0.25">
      <c r="A1098" s="160"/>
      <c r="B1098" s="159"/>
      <c r="C1098" s="159"/>
      <c r="D1098" s="159"/>
      <c r="E1098" s="161"/>
      <c r="F1098" s="162"/>
      <c r="G1098" s="311"/>
      <c r="H1098" s="312"/>
      <c r="I1098" s="163"/>
    </row>
    <row r="1099" spans="1:9" ht="15.75" x14ac:dyDescent="0.25">
      <c r="A1099" s="160"/>
      <c r="B1099" s="159"/>
      <c r="C1099" s="159"/>
      <c r="D1099" s="159"/>
      <c r="E1099" s="161"/>
      <c r="F1099" s="162"/>
      <c r="G1099" s="311"/>
      <c r="H1099" s="312"/>
      <c r="I1099" s="163"/>
    </row>
    <row r="1100" spans="1:9" ht="15.75" x14ac:dyDescent="0.25">
      <c r="A1100" s="160"/>
      <c r="B1100" s="159"/>
      <c r="C1100" s="159"/>
      <c r="D1100" s="159"/>
      <c r="E1100" s="161"/>
      <c r="F1100" s="162"/>
      <c r="G1100" s="311"/>
      <c r="H1100" s="312"/>
      <c r="I1100" s="163"/>
    </row>
    <row r="1101" spans="1:9" ht="15.75" x14ac:dyDescent="0.25">
      <c r="A1101" s="160"/>
      <c r="B1101" s="159"/>
      <c r="C1101" s="159"/>
      <c r="D1101" s="159"/>
      <c r="E1101" s="161"/>
      <c r="F1101" s="162"/>
      <c r="G1101" s="311"/>
      <c r="H1101" s="312"/>
      <c r="I1101" s="163"/>
    </row>
    <row r="1102" spans="1:9" ht="15.75" x14ac:dyDescent="0.25">
      <c r="A1102" s="160"/>
      <c r="B1102" s="159"/>
      <c r="C1102" s="159"/>
      <c r="D1102" s="159"/>
      <c r="E1102" s="161"/>
      <c r="F1102" s="162"/>
      <c r="G1102" s="311"/>
      <c r="H1102" s="312"/>
      <c r="I1102" s="163"/>
    </row>
    <row r="1103" spans="1:9" ht="15.75" x14ac:dyDescent="0.25">
      <c r="A1103" s="160"/>
      <c r="B1103" s="159"/>
      <c r="C1103" s="159"/>
      <c r="D1103" s="159"/>
      <c r="E1103" s="161"/>
      <c r="F1103" s="162"/>
      <c r="G1103" s="311"/>
      <c r="H1103" s="312"/>
      <c r="I1103" s="163"/>
    </row>
    <row r="1104" spans="1:9" ht="15.75" x14ac:dyDescent="0.25">
      <c r="A1104" s="160"/>
      <c r="B1104" s="159"/>
      <c r="C1104" s="159"/>
      <c r="D1104" s="159"/>
      <c r="E1104" s="161"/>
      <c r="F1104" s="162"/>
      <c r="G1104" s="311"/>
      <c r="H1104" s="312"/>
      <c r="I1104" s="163"/>
    </row>
    <row r="1105" spans="1:9" ht="15.75" x14ac:dyDescent="0.25">
      <c r="A1105" s="160"/>
      <c r="B1105" s="159"/>
      <c r="C1105" s="159"/>
      <c r="D1105" s="159"/>
      <c r="E1105" s="161"/>
      <c r="F1105" s="162"/>
      <c r="G1105" s="311"/>
      <c r="H1105" s="312"/>
      <c r="I1105" s="163"/>
    </row>
    <row r="1106" spans="1:9" ht="15.75" x14ac:dyDescent="0.25">
      <c r="A1106" s="160"/>
      <c r="B1106" s="159"/>
      <c r="C1106" s="159"/>
      <c r="D1106" s="159"/>
      <c r="E1106" s="161"/>
      <c r="F1106" s="162"/>
      <c r="G1106" s="311"/>
      <c r="H1106" s="312"/>
      <c r="I1106" s="163"/>
    </row>
    <row r="1107" spans="1:9" ht="15.75" x14ac:dyDescent="0.25">
      <c r="A1107" s="160"/>
      <c r="B1107" s="159"/>
      <c r="C1107" s="159"/>
      <c r="D1107" s="159"/>
      <c r="E1107" s="161"/>
      <c r="F1107" s="162"/>
      <c r="G1107" s="311"/>
      <c r="H1107" s="312"/>
      <c r="I1107" s="163"/>
    </row>
    <row r="1108" spans="1:9" ht="15.75" x14ac:dyDescent="0.25">
      <c r="A1108" s="160"/>
      <c r="B1108" s="159"/>
      <c r="C1108" s="159"/>
      <c r="D1108" s="159"/>
      <c r="E1108" s="161"/>
      <c r="F1108" s="162"/>
      <c r="G1108" s="311"/>
      <c r="H1108" s="312"/>
      <c r="I1108" s="163"/>
    </row>
    <row r="1109" spans="1:9" ht="15.75" x14ac:dyDescent="0.25">
      <c r="A1109" s="160"/>
      <c r="B1109" s="159"/>
      <c r="C1109" s="159"/>
      <c r="D1109" s="159"/>
      <c r="E1109" s="161"/>
      <c r="F1109" s="162"/>
      <c r="G1109" s="311"/>
      <c r="H1109" s="312"/>
      <c r="I1109" s="163"/>
    </row>
    <row r="1110" spans="1:9" ht="15.75" x14ac:dyDescent="0.25">
      <c r="A1110" s="160"/>
      <c r="B1110" s="159"/>
      <c r="C1110" s="159"/>
      <c r="D1110" s="159"/>
      <c r="E1110" s="161"/>
      <c r="F1110" s="162"/>
      <c r="G1110" s="311"/>
      <c r="H1110" s="312"/>
      <c r="I1110" s="163"/>
    </row>
    <row r="1111" spans="1:9" ht="15.75" x14ac:dyDescent="0.25">
      <c r="A1111" s="160"/>
      <c r="B1111" s="159"/>
      <c r="C1111" s="159"/>
      <c r="D1111" s="159"/>
      <c r="E1111" s="161"/>
      <c r="F1111" s="162"/>
      <c r="G1111" s="311"/>
      <c r="H1111" s="312"/>
      <c r="I1111" s="163"/>
    </row>
    <row r="1112" spans="1:9" ht="15.75" x14ac:dyDescent="0.25">
      <c r="A1112" s="160"/>
      <c r="B1112" s="159"/>
      <c r="C1112" s="159"/>
      <c r="D1112" s="159"/>
      <c r="E1112" s="161"/>
      <c r="F1112" s="162"/>
      <c r="G1112" s="311"/>
      <c r="H1112" s="312"/>
      <c r="I1112" s="163"/>
    </row>
    <row r="1113" spans="1:9" ht="15.75" x14ac:dyDescent="0.25">
      <c r="A1113" s="160"/>
      <c r="B1113" s="159"/>
      <c r="C1113" s="159"/>
      <c r="D1113" s="159"/>
      <c r="E1113" s="161"/>
      <c r="F1113" s="162"/>
      <c r="G1113" s="311"/>
      <c r="H1113" s="312"/>
      <c r="I1113" s="163"/>
    </row>
    <row r="1114" spans="1:9" ht="15.75" x14ac:dyDescent="0.25">
      <c r="A1114" s="160"/>
      <c r="B1114" s="159"/>
      <c r="C1114" s="159"/>
      <c r="D1114" s="159"/>
      <c r="E1114" s="161"/>
      <c r="F1114" s="162"/>
      <c r="G1114" s="311"/>
      <c r="H1114" s="312"/>
      <c r="I1114" s="163"/>
    </row>
    <row r="1115" spans="1:9" ht="15.75" x14ac:dyDescent="0.25">
      <c r="A1115" s="160"/>
      <c r="B1115" s="159"/>
      <c r="C1115" s="159"/>
      <c r="D1115" s="159"/>
      <c r="E1115" s="161"/>
      <c r="F1115" s="162"/>
      <c r="G1115" s="311"/>
      <c r="H1115" s="312"/>
      <c r="I1115" s="163"/>
    </row>
    <row r="1116" spans="1:9" ht="15.75" x14ac:dyDescent="0.25">
      <c r="A1116" s="160"/>
      <c r="B1116" s="159"/>
      <c r="C1116" s="159"/>
      <c r="D1116" s="159"/>
      <c r="E1116" s="161"/>
      <c r="F1116" s="162"/>
      <c r="G1116" s="311"/>
      <c r="H1116" s="312"/>
      <c r="I1116" s="163"/>
    </row>
    <row r="1117" spans="1:9" ht="15.75" x14ac:dyDescent="0.25">
      <c r="A1117" s="160"/>
      <c r="B1117" s="159"/>
      <c r="C1117" s="159"/>
      <c r="D1117" s="159"/>
      <c r="E1117" s="161"/>
      <c r="F1117" s="162"/>
      <c r="G1117" s="311"/>
      <c r="H1117" s="312"/>
      <c r="I1117" s="163"/>
    </row>
    <row r="1118" spans="1:9" ht="15.75" x14ac:dyDescent="0.25">
      <c r="A1118" s="160"/>
      <c r="B1118" s="159"/>
      <c r="C1118" s="159"/>
      <c r="D1118" s="159"/>
      <c r="E1118" s="161"/>
      <c r="F1118" s="162"/>
      <c r="G1118" s="311"/>
      <c r="H1118" s="312"/>
      <c r="I1118" s="163"/>
    </row>
    <row r="1119" spans="1:9" ht="15.75" x14ac:dyDescent="0.25">
      <c r="A1119" s="160"/>
      <c r="B1119" s="159"/>
      <c r="C1119" s="159"/>
      <c r="D1119" s="159"/>
      <c r="E1119" s="161"/>
      <c r="F1119" s="162"/>
      <c r="G1119" s="311"/>
      <c r="H1119" s="312"/>
      <c r="I1119" s="163"/>
    </row>
    <row r="1120" spans="1:9" ht="15.75" x14ac:dyDescent="0.25">
      <c r="A1120" s="160"/>
      <c r="B1120" s="159"/>
      <c r="C1120" s="159"/>
      <c r="D1120" s="159"/>
      <c r="E1120" s="161"/>
      <c r="F1120" s="162"/>
      <c r="G1120" s="311"/>
      <c r="H1120" s="312"/>
      <c r="I1120" s="163"/>
    </row>
    <row r="1121" spans="1:9" ht="15.75" x14ac:dyDescent="0.25">
      <c r="A1121" s="160"/>
      <c r="B1121" s="159"/>
      <c r="C1121" s="159"/>
      <c r="D1121" s="159"/>
      <c r="E1121" s="161"/>
      <c r="F1121" s="162"/>
      <c r="G1121" s="311"/>
      <c r="H1121" s="312"/>
      <c r="I1121" s="163"/>
    </row>
    <row r="1122" spans="1:9" ht="15.75" x14ac:dyDescent="0.25">
      <c r="A1122" s="160"/>
      <c r="B1122" s="159"/>
      <c r="C1122" s="159"/>
      <c r="D1122" s="159"/>
      <c r="E1122" s="161"/>
      <c r="F1122" s="162"/>
      <c r="G1122" s="311"/>
      <c r="H1122" s="312"/>
      <c r="I1122" s="163"/>
    </row>
    <row r="1123" spans="1:9" ht="15.75" x14ac:dyDescent="0.25">
      <c r="A1123" s="160"/>
      <c r="B1123" s="159"/>
      <c r="C1123" s="159"/>
      <c r="D1123" s="159"/>
      <c r="E1123" s="161"/>
      <c r="F1123" s="162"/>
      <c r="G1123" s="311"/>
      <c r="H1123" s="312"/>
      <c r="I1123" s="163"/>
    </row>
    <row r="1124" spans="1:9" ht="15.75" x14ac:dyDescent="0.25">
      <c r="A1124" s="160"/>
      <c r="B1124" s="159"/>
      <c r="C1124" s="159"/>
      <c r="D1124" s="159"/>
      <c r="E1124" s="161"/>
      <c r="F1124" s="162"/>
      <c r="G1124" s="311"/>
      <c r="H1124" s="312"/>
      <c r="I1124" s="163"/>
    </row>
    <row r="1125" spans="1:9" ht="15.75" x14ac:dyDescent="0.25">
      <c r="A1125" s="160"/>
      <c r="B1125" s="159"/>
      <c r="C1125" s="159"/>
      <c r="D1125" s="159"/>
      <c r="E1125" s="161"/>
      <c r="F1125" s="162"/>
      <c r="G1125" s="311"/>
      <c r="H1125" s="312"/>
      <c r="I1125" s="163"/>
    </row>
    <row r="1126" spans="1:9" ht="15.75" x14ac:dyDescent="0.25">
      <c r="A1126" s="160"/>
      <c r="B1126" s="159"/>
      <c r="C1126" s="159"/>
      <c r="D1126" s="159"/>
      <c r="E1126" s="161"/>
      <c r="F1126" s="162"/>
      <c r="G1126" s="311"/>
      <c r="H1126" s="312"/>
      <c r="I1126" s="163"/>
    </row>
    <row r="1127" spans="1:9" ht="15.75" x14ac:dyDescent="0.25">
      <c r="A1127" s="160"/>
      <c r="B1127" s="159"/>
      <c r="C1127" s="159"/>
      <c r="D1127" s="159"/>
      <c r="E1127" s="161"/>
      <c r="F1127" s="162"/>
      <c r="G1127" s="311"/>
      <c r="H1127" s="312"/>
      <c r="I1127" s="163"/>
    </row>
    <row r="1128" spans="1:9" ht="15.75" x14ac:dyDescent="0.25">
      <c r="A1128" s="160"/>
      <c r="B1128" s="159"/>
      <c r="C1128" s="159"/>
      <c r="D1128" s="159"/>
      <c r="E1128" s="161"/>
      <c r="F1128" s="162"/>
      <c r="G1128" s="311"/>
      <c r="H1128" s="312"/>
      <c r="I1128" s="163"/>
    </row>
    <row r="1129" spans="1:9" ht="15.75" x14ac:dyDescent="0.25">
      <c r="A1129" s="160"/>
      <c r="B1129" s="159"/>
      <c r="C1129" s="159"/>
      <c r="D1129" s="159"/>
      <c r="E1129" s="161"/>
      <c r="F1129" s="162"/>
      <c r="G1129" s="311"/>
      <c r="H1129" s="312"/>
      <c r="I1129" s="163"/>
    </row>
    <row r="1130" spans="1:9" ht="15.75" x14ac:dyDescent="0.25">
      <c r="A1130" s="160"/>
      <c r="B1130" s="159"/>
      <c r="C1130" s="159"/>
      <c r="D1130" s="159"/>
      <c r="E1130" s="161"/>
      <c r="F1130" s="162"/>
      <c r="G1130" s="311"/>
      <c r="H1130" s="312"/>
      <c r="I1130" s="163"/>
    </row>
    <row r="1131" spans="1:9" ht="15.75" x14ac:dyDescent="0.25">
      <c r="A1131" s="160"/>
      <c r="B1131" s="159"/>
      <c r="C1131" s="159"/>
      <c r="D1131" s="159"/>
      <c r="E1131" s="161"/>
      <c r="F1131" s="162"/>
      <c r="G1131" s="311"/>
      <c r="H1131" s="312"/>
      <c r="I1131" s="163"/>
    </row>
    <row r="1132" spans="1:9" ht="15.75" x14ac:dyDescent="0.25">
      <c r="A1132" s="160"/>
      <c r="B1132" s="159"/>
      <c r="C1132" s="159"/>
      <c r="D1132" s="159"/>
      <c r="E1132" s="161"/>
      <c r="F1132" s="162"/>
      <c r="G1132" s="311"/>
      <c r="H1132" s="312"/>
      <c r="I1132" s="163"/>
    </row>
    <row r="1133" spans="1:9" ht="15.75" x14ac:dyDescent="0.25">
      <c r="A1133" s="160"/>
      <c r="B1133" s="159"/>
      <c r="C1133" s="159"/>
      <c r="D1133" s="159"/>
      <c r="E1133" s="161"/>
      <c r="F1133" s="162"/>
      <c r="G1133" s="311"/>
      <c r="H1133" s="312"/>
      <c r="I1133" s="163"/>
    </row>
    <row r="1134" spans="1:9" ht="15.75" x14ac:dyDescent="0.25">
      <c r="A1134" s="160"/>
      <c r="B1134" s="159"/>
      <c r="C1134" s="159"/>
      <c r="D1134" s="159"/>
      <c r="E1134" s="161"/>
      <c r="F1134" s="162"/>
      <c r="G1134" s="311"/>
      <c r="H1134" s="312"/>
      <c r="I1134" s="163"/>
    </row>
    <row r="1135" spans="1:9" ht="15.75" x14ac:dyDescent="0.25">
      <c r="A1135" s="160"/>
      <c r="B1135" s="159"/>
      <c r="C1135" s="159"/>
      <c r="D1135" s="159"/>
      <c r="E1135" s="161"/>
      <c r="F1135" s="162"/>
      <c r="G1135" s="311"/>
      <c r="H1135" s="312"/>
      <c r="I1135" s="163"/>
    </row>
    <row r="1136" spans="1:9" ht="15.75" x14ac:dyDescent="0.25">
      <c r="A1136" s="160"/>
      <c r="B1136" s="159"/>
      <c r="C1136" s="159"/>
      <c r="D1136" s="159"/>
      <c r="E1136" s="161"/>
      <c r="F1136" s="162"/>
      <c r="G1136" s="311"/>
      <c r="H1136" s="312"/>
      <c r="I1136" s="163"/>
    </row>
    <row r="1137" spans="1:9" ht="15.75" x14ac:dyDescent="0.25">
      <c r="A1137" s="160"/>
      <c r="B1137" s="159"/>
      <c r="C1137" s="159"/>
      <c r="D1137" s="159"/>
      <c r="E1137" s="161"/>
      <c r="F1137" s="162"/>
      <c r="G1137" s="311"/>
      <c r="H1137" s="312"/>
      <c r="I1137" s="163"/>
    </row>
    <row r="1138" spans="1:9" ht="15.75" x14ac:dyDescent="0.25">
      <c r="A1138" s="160"/>
      <c r="B1138" s="159"/>
      <c r="C1138" s="159"/>
      <c r="D1138" s="159"/>
      <c r="E1138" s="161"/>
      <c r="F1138" s="162"/>
      <c r="G1138" s="311"/>
      <c r="H1138" s="312"/>
      <c r="I1138" s="163"/>
    </row>
    <row r="1139" spans="1:9" ht="15.75" x14ac:dyDescent="0.25">
      <c r="A1139" s="160"/>
      <c r="B1139" s="159"/>
      <c r="C1139" s="159"/>
      <c r="D1139" s="159"/>
      <c r="E1139" s="161"/>
      <c r="F1139" s="162"/>
      <c r="G1139" s="311"/>
      <c r="H1139" s="312"/>
      <c r="I1139" s="163"/>
    </row>
    <row r="1140" spans="1:9" ht="15.75" x14ac:dyDescent="0.25">
      <c r="A1140" s="160"/>
      <c r="B1140" s="159"/>
      <c r="C1140" s="159"/>
      <c r="D1140" s="159"/>
      <c r="E1140" s="161"/>
      <c r="F1140" s="162"/>
      <c r="G1140" s="311"/>
      <c r="H1140" s="312"/>
      <c r="I1140" s="163"/>
    </row>
    <row r="1141" spans="1:9" ht="15.75" x14ac:dyDescent="0.25">
      <c r="A1141" s="160"/>
      <c r="B1141" s="159"/>
      <c r="C1141" s="159"/>
      <c r="D1141" s="159"/>
      <c r="E1141" s="161"/>
      <c r="F1141" s="162"/>
      <c r="G1141" s="311"/>
      <c r="H1141" s="312"/>
      <c r="I1141" s="163"/>
    </row>
    <row r="1142" spans="1:9" ht="15.75" x14ac:dyDescent="0.25">
      <c r="A1142" s="160"/>
      <c r="B1142" s="159"/>
      <c r="C1142" s="159"/>
      <c r="D1142" s="159"/>
      <c r="E1142" s="161"/>
      <c r="F1142" s="162"/>
      <c r="G1142" s="311"/>
      <c r="H1142" s="312"/>
      <c r="I1142" s="163"/>
    </row>
    <row r="1143" spans="1:9" ht="15.75" x14ac:dyDescent="0.25">
      <c r="A1143" s="160"/>
      <c r="B1143" s="159"/>
      <c r="C1143" s="159"/>
      <c r="D1143" s="159"/>
      <c r="E1143" s="161"/>
      <c r="F1143" s="162"/>
      <c r="G1143" s="311"/>
      <c r="H1143" s="312"/>
      <c r="I1143" s="163"/>
    </row>
    <row r="1144" spans="1:9" ht="15.75" x14ac:dyDescent="0.25">
      <c r="A1144" s="160"/>
      <c r="B1144" s="159"/>
      <c r="C1144" s="159"/>
      <c r="D1144" s="159"/>
      <c r="E1144" s="161"/>
      <c r="F1144" s="162"/>
      <c r="G1144" s="311"/>
      <c r="H1144" s="312"/>
      <c r="I1144" s="163"/>
    </row>
    <row r="1145" spans="1:9" ht="15.75" x14ac:dyDescent="0.25">
      <c r="A1145" s="160"/>
      <c r="B1145" s="159"/>
      <c r="C1145" s="159"/>
      <c r="D1145" s="159"/>
      <c r="E1145" s="161"/>
      <c r="F1145" s="162"/>
      <c r="G1145" s="311"/>
      <c r="H1145" s="312"/>
      <c r="I1145" s="163"/>
    </row>
    <row r="1146" spans="1:9" ht="15.75" x14ac:dyDescent="0.25">
      <c r="A1146" s="160"/>
      <c r="B1146" s="159"/>
      <c r="C1146" s="159"/>
      <c r="D1146" s="159"/>
      <c r="E1146" s="161"/>
      <c r="F1146" s="162"/>
      <c r="G1146" s="311"/>
      <c r="H1146" s="312"/>
      <c r="I1146" s="163"/>
    </row>
    <row r="1147" spans="1:9" ht="15.75" x14ac:dyDescent="0.25">
      <c r="A1147" s="160"/>
      <c r="B1147" s="159"/>
      <c r="C1147" s="159"/>
      <c r="D1147" s="159"/>
      <c r="E1147" s="161"/>
      <c r="F1147" s="162"/>
      <c r="G1147" s="311"/>
      <c r="H1147" s="312"/>
      <c r="I1147" s="163"/>
    </row>
    <row r="1148" spans="1:9" ht="15.75" x14ac:dyDescent="0.25">
      <c r="A1148" s="160"/>
      <c r="B1148" s="159"/>
      <c r="C1148" s="159"/>
      <c r="D1148" s="159"/>
      <c r="E1148" s="161"/>
      <c r="F1148" s="162"/>
      <c r="G1148" s="311"/>
      <c r="H1148" s="312"/>
      <c r="I1148" s="163"/>
    </row>
    <row r="1149" spans="1:9" ht="15.75" x14ac:dyDescent="0.25">
      <c r="A1149" s="160"/>
      <c r="B1149" s="159"/>
      <c r="C1149" s="159"/>
      <c r="D1149" s="159"/>
      <c r="E1149" s="161"/>
      <c r="F1149" s="162"/>
      <c r="G1149" s="311"/>
      <c r="H1149" s="312"/>
      <c r="I1149" s="163"/>
    </row>
    <row r="1150" spans="1:9" ht="15.75" x14ac:dyDescent="0.25">
      <c r="A1150" s="160"/>
      <c r="B1150" s="159"/>
      <c r="C1150" s="159"/>
      <c r="D1150" s="159"/>
      <c r="E1150" s="161"/>
      <c r="F1150" s="162"/>
      <c r="G1150" s="311"/>
      <c r="H1150" s="312"/>
      <c r="I1150" s="163"/>
    </row>
    <row r="1151" spans="1:9" ht="15.75" x14ac:dyDescent="0.25">
      <c r="A1151" s="160"/>
      <c r="B1151" s="159"/>
      <c r="C1151" s="159"/>
      <c r="D1151" s="159"/>
      <c r="E1151" s="161"/>
      <c r="F1151" s="162"/>
      <c r="G1151" s="311"/>
      <c r="H1151" s="312"/>
      <c r="I1151" s="163"/>
    </row>
    <row r="1152" spans="1:9" ht="15.75" x14ac:dyDescent="0.25">
      <c r="A1152" s="160"/>
      <c r="B1152" s="159"/>
      <c r="C1152" s="159"/>
      <c r="D1152" s="159"/>
      <c r="E1152" s="161"/>
      <c r="F1152" s="162"/>
      <c r="G1152" s="311"/>
      <c r="H1152" s="312"/>
      <c r="I1152" s="163"/>
    </row>
    <row r="1153" spans="1:9" ht="15.75" x14ac:dyDescent="0.25">
      <c r="A1153" s="160"/>
      <c r="B1153" s="159"/>
      <c r="C1153" s="159"/>
      <c r="D1153" s="159"/>
      <c r="E1153" s="161"/>
      <c r="F1153" s="162"/>
      <c r="G1153" s="311"/>
      <c r="H1153" s="312"/>
      <c r="I1153" s="163"/>
    </row>
    <row r="1154" spans="1:9" ht="15.75" x14ac:dyDescent="0.25">
      <c r="A1154" s="160"/>
      <c r="B1154" s="159"/>
      <c r="C1154" s="159"/>
      <c r="D1154" s="159"/>
      <c r="E1154" s="161"/>
      <c r="F1154" s="162"/>
      <c r="G1154" s="311"/>
      <c r="H1154" s="312"/>
      <c r="I1154" s="163"/>
    </row>
    <row r="1155" spans="1:9" ht="15.75" x14ac:dyDescent="0.25">
      <c r="A1155" s="160"/>
      <c r="B1155" s="159"/>
      <c r="C1155" s="159"/>
      <c r="D1155" s="159"/>
      <c r="E1155" s="161"/>
      <c r="F1155" s="162"/>
      <c r="G1155" s="311"/>
      <c r="H1155" s="312"/>
      <c r="I1155" s="163"/>
    </row>
    <row r="1156" spans="1:9" ht="15.75" x14ac:dyDescent="0.25">
      <c r="A1156" s="160"/>
      <c r="B1156" s="159"/>
      <c r="C1156" s="159"/>
      <c r="D1156" s="159"/>
      <c r="E1156" s="161"/>
      <c r="F1156" s="162"/>
      <c r="G1156" s="311"/>
      <c r="H1156" s="312"/>
      <c r="I1156" s="163"/>
    </row>
    <row r="1157" spans="1:9" ht="15.75" x14ac:dyDescent="0.25">
      <c r="A1157" s="160"/>
      <c r="B1157" s="159"/>
      <c r="C1157" s="159"/>
      <c r="D1157" s="159"/>
      <c r="E1157" s="161"/>
      <c r="F1157" s="162"/>
      <c r="G1157" s="311"/>
      <c r="H1157" s="312"/>
      <c r="I1157" s="163"/>
    </row>
    <row r="1158" spans="1:9" ht="15.75" x14ac:dyDescent="0.25">
      <c r="A1158" s="160"/>
      <c r="B1158" s="159"/>
      <c r="C1158" s="159"/>
      <c r="D1158" s="159"/>
      <c r="E1158" s="161"/>
      <c r="F1158" s="162"/>
      <c r="G1158" s="311"/>
      <c r="H1158" s="312"/>
      <c r="I1158" s="163"/>
    </row>
    <row r="1159" spans="1:9" ht="15.75" x14ac:dyDescent="0.25">
      <c r="A1159" s="160"/>
      <c r="B1159" s="159"/>
      <c r="C1159" s="159"/>
      <c r="D1159" s="159"/>
      <c r="E1159" s="161"/>
      <c r="F1159" s="162"/>
      <c r="G1159" s="311"/>
      <c r="H1159" s="312"/>
      <c r="I1159" s="163"/>
    </row>
    <row r="1160" spans="1:9" ht="15.75" x14ac:dyDescent="0.25">
      <c r="A1160" s="160"/>
      <c r="B1160" s="159"/>
      <c r="C1160" s="159"/>
      <c r="D1160" s="159"/>
      <c r="E1160" s="161"/>
      <c r="F1160" s="162"/>
      <c r="G1160" s="311"/>
      <c r="H1160" s="312"/>
      <c r="I1160" s="163"/>
    </row>
    <row r="1161" spans="1:9" ht="15.75" x14ac:dyDescent="0.25">
      <c r="A1161" s="160"/>
      <c r="B1161" s="159"/>
      <c r="C1161" s="159"/>
      <c r="D1161" s="159"/>
      <c r="E1161" s="161"/>
      <c r="F1161" s="162"/>
      <c r="G1161" s="311"/>
      <c r="H1161" s="312"/>
      <c r="I1161" s="163"/>
    </row>
    <row r="1162" spans="1:9" ht="15.75" x14ac:dyDescent="0.25">
      <c r="A1162" s="160"/>
      <c r="B1162" s="159"/>
      <c r="C1162" s="159"/>
      <c r="D1162" s="159"/>
      <c r="E1162" s="161"/>
      <c r="F1162" s="162"/>
      <c r="G1162" s="311"/>
      <c r="H1162" s="312"/>
      <c r="I1162" s="163"/>
    </row>
    <row r="1163" spans="1:9" ht="15.75" x14ac:dyDescent="0.25">
      <c r="A1163" s="160"/>
      <c r="B1163" s="159"/>
      <c r="C1163" s="159"/>
      <c r="D1163" s="159"/>
      <c r="E1163" s="161"/>
      <c r="F1163" s="162"/>
      <c r="G1163" s="311"/>
      <c r="H1163" s="312"/>
      <c r="I1163" s="163"/>
    </row>
    <row r="1164" spans="1:9" ht="15.75" x14ac:dyDescent="0.25">
      <c r="A1164" s="160"/>
      <c r="B1164" s="159"/>
      <c r="C1164" s="159"/>
      <c r="D1164" s="159"/>
      <c r="E1164" s="161"/>
      <c r="F1164" s="162"/>
      <c r="G1164" s="311"/>
      <c r="H1164" s="312"/>
      <c r="I1164" s="163"/>
    </row>
    <row r="1165" spans="1:9" ht="15.75" x14ac:dyDescent="0.25">
      <c r="A1165" s="160"/>
      <c r="B1165" s="159"/>
      <c r="C1165" s="159"/>
      <c r="D1165" s="159"/>
      <c r="E1165" s="161"/>
      <c r="F1165" s="162"/>
      <c r="G1165" s="311"/>
      <c r="H1165" s="312"/>
      <c r="I1165" s="163"/>
    </row>
    <row r="1166" spans="1:9" ht="15.75" x14ac:dyDescent="0.25">
      <c r="A1166" s="160"/>
      <c r="B1166" s="159"/>
      <c r="C1166" s="159"/>
      <c r="D1166" s="159"/>
      <c r="E1166" s="161"/>
      <c r="F1166" s="162"/>
      <c r="G1166" s="311"/>
      <c r="H1166" s="312"/>
      <c r="I1166" s="163"/>
    </row>
    <row r="1167" spans="1:9" ht="15.75" x14ac:dyDescent="0.25">
      <c r="A1167" s="160"/>
      <c r="B1167" s="159"/>
      <c r="C1167" s="159"/>
      <c r="D1167" s="159"/>
      <c r="E1167" s="161"/>
      <c r="F1167" s="162"/>
      <c r="G1167" s="311"/>
      <c r="H1167" s="312"/>
      <c r="I1167" s="163"/>
    </row>
    <row r="1168" spans="1:9" ht="15.75" x14ac:dyDescent="0.25">
      <c r="A1168" s="160"/>
      <c r="B1168" s="159"/>
      <c r="C1168" s="159"/>
      <c r="D1168" s="159"/>
      <c r="E1168" s="161"/>
      <c r="F1168" s="162"/>
      <c r="G1168" s="311"/>
      <c r="H1168" s="312"/>
      <c r="I1168" s="163"/>
    </row>
    <row r="1169" spans="1:9" ht="15.75" x14ac:dyDescent="0.25">
      <c r="A1169" s="160"/>
      <c r="B1169" s="159"/>
      <c r="C1169" s="159"/>
      <c r="D1169" s="159"/>
      <c r="E1169" s="161"/>
      <c r="F1169" s="162"/>
      <c r="G1169" s="311"/>
      <c r="H1169" s="312"/>
      <c r="I1169" s="163"/>
    </row>
    <row r="1170" spans="1:9" ht="15.75" x14ac:dyDescent="0.25">
      <c r="A1170" s="160"/>
      <c r="B1170" s="159"/>
      <c r="C1170" s="159"/>
      <c r="D1170" s="159"/>
      <c r="E1170" s="161"/>
      <c r="F1170" s="162"/>
      <c r="G1170" s="311"/>
      <c r="H1170" s="312"/>
      <c r="I1170" s="163"/>
    </row>
    <row r="1171" spans="1:9" ht="15.75" x14ac:dyDescent="0.25">
      <c r="A1171" s="160"/>
      <c r="B1171" s="159"/>
      <c r="C1171" s="159"/>
      <c r="D1171" s="159"/>
      <c r="E1171" s="161"/>
      <c r="F1171" s="162"/>
      <c r="G1171" s="311"/>
      <c r="H1171" s="312"/>
      <c r="I1171" s="163"/>
    </row>
    <row r="1172" spans="1:9" ht="15.75" x14ac:dyDescent="0.25">
      <c r="A1172" s="160"/>
      <c r="B1172" s="159"/>
      <c r="C1172" s="159"/>
      <c r="D1172" s="159"/>
      <c r="E1172" s="161"/>
      <c r="F1172" s="162"/>
      <c r="G1172" s="311"/>
      <c r="H1172" s="312"/>
      <c r="I1172" s="163"/>
    </row>
    <row r="1173" spans="1:9" ht="15.75" x14ac:dyDescent="0.25">
      <c r="A1173" s="160"/>
      <c r="B1173" s="159"/>
      <c r="C1173" s="159"/>
      <c r="D1173" s="159"/>
      <c r="E1173" s="161"/>
      <c r="F1173" s="162"/>
      <c r="G1173" s="311"/>
      <c r="H1173" s="312"/>
      <c r="I1173" s="163"/>
    </row>
    <row r="1174" spans="1:9" ht="15.75" x14ac:dyDescent="0.25">
      <c r="A1174" s="160"/>
      <c r="B1174" s="159"/>
      <c r="C1174" s="159"/>
      <c r="D1174" s="159"/>
      <c r="E1174" s="161"/>
      <c r="F1174" s="162"/>
      <c r="G1174" s="311"/>
      <c r="H1174" s="312"/>
      <c r="I1174" s="163"/>
    </row>
    <row r="1175" spans="1:9" ht="15.75" x14ac:dyDescent="0.25">
      <c r="A1175" s="160"/>
      <c r="B1175" s="159"/>
      <c r="C1175" s="159"/>
      <c r="D1175" s="159"/>
      <c r="E1175" s="161"/>
      <c r="F1175" s="162"/>
      <c r="G1175" s="311"/>
      <c r="H1175" s="312"/>
      <c r="I1175" s="163"/>
    </row>
    <row r="1176" spans="1:9" ht="15.75" x14ac:dyDescent="0.25">
      <c r="A1176" s="160"/>
      <c r="B1176" s="159"/>
      <c r="C1176" s="159"/>
      <c r="D1176" s="159"/>
      <c r="E1176" s="161"/>
      <c r="F1176" s="162"/>
      <c r="G1176" s="311"/>
      <c r="H1176" s="312"/>
      <c r="I1176" s="163"/>
    </row>
    <row r="1177" spans="1:9" ht="15.75" x14ac:dyDescent="0.25">
      <c r="A1177" s="160"/>
      <c r="B1177" s="159"/>
      <c r="C1177" s="159"/>
      <c r="D1177" s="159"/>
      <c r="E1177" s="161"/>
      <c r="F1177" s="162"/>
      <c r="G1177" s="311"/>
      <c r="H1177" s="312"/>
      <c r="I1177" s="163"/>
    </row>
    <row r="1178" spans="1:9" ht="15.75" x14ac:dyDescent="0.25">
      <c r="A1178" s="160"/>
      <c r="B1178" s="159"/>
      <c r="C1178" s="159"/>
      <c r="D1178" s="159"/>
      <c r="E1178" s="161"/>
      <c r="F1178" s="162"/>
      <c r="G1178" s="311"/>
      <c r="H1178" s="312"/>
      <c r="I1178" s="163"/>
    </row>
    <row r="1179" spans="1:9" ht="15.75" x14ac:dyDescent="0.25">
      <c r="A1179" s="160"/>
      <c r="B1179" s="159"/>
      <c r="C1179" s="159"/>
      <c r="D1179" s="159"/>
      <c r="E1179" s="161"/>
      <c r="F1179" s="162"/>
      <c r="G1179" s="311"/>
      <c r="H1179" s="312"/>
      <c r="I1179" s="163"/>
    </row>
    <row r="1180" spans="1:9" ht="15.75" x14ac:dyDescent="0.25">
      <c r="A1180" s="160"/>
      <c r="B1180" s="159"/>
      <c r="C1180" s="159"/>
      <c r="D1180" s="159"/>
      <c r="E1180" s="161"/>
      <c r="F1180" s="162"/>
      <c r="G1180" s="311"/>
      <c r="H1180" s="312"/>
      <c r="I1180" s="163"/>
    </row>
    <row r="1181" spans="1:9" ht="15.75" x14ac:dyDescent="0.25">
      <c r="A1181" s="160"/>
      <c r="B1181" s="159"/>
      <c r="C1181" s="159"/>
      <c r="D1181" s="159"/>
      <c r="E1181" s="161"/>
      <c r="F1181" s="162"/>
      <c r="G1181" s="311"/>
      <c r="H1181" s="312"/>
      <c r="I1181" s="163"/>
    </row>
    <row r="1182" spans="1:9" ht="15.75" x14ac:dyDescent="0.25">
      <c r="A1182" s="160"/>
      <c r="B1182" s="159"/>
      <c r="C1182" s="159"/>
      <c r="D1182" s="159"/>
      <c r="E1182" s="161"/>
      <c r="F1182" s="162"/>
      <c r="G1182" s="311"/>
      <c r="H1182" s="312"/>
      <c r="I1182" s="163"/>
    </row>
    <row r="1183" spans="1:9" ht="15.75" x14ac:dyDescent="0.25">
      <c r="A1183" s="160"/>
      <c r="B1183" s="159"/>
      <c r="C1183" s="159"/>
      <c r="D1183" s="159"/>
      <c r="E1183" s="161"/>
      <c r="F1183" s="162"/>
      <c r="G1183" s="311"/>
      <c r="H1183" s="312"/>
      <c r="I1183" s="163"/>
    </row>
    <row r="1184" spans="1:9" ht="15.75" x14ac:dyDescent="0.25">
      <c r="A1184" s="160"/>
      <c r="B1184" s="159"/>
      <c r="C1184" s="159"/>
      <c r="D1184" s="159"/>
      <c r="E1184" s="161"/>
      <c r="F1184" s="162"/>
      <c r="G1184" s="311"/>
      <c r="H1184" s="312"/>
      <c r="I1184" s="163"/>
    </row>
    <row r="1185" spans="1:9" ht="15.75" x14ac:dyDescent="0.25">
      <c r="A1185" s="160"/>
      <c r="B1185" s="159"/>
      <c r="C1185" s="159"/>
      <c r="D1185" s="159"/>
      <c r="E1185" s="161"/>
      <c r="F1185" s="162"/>
      <c r="G1185" s="311"/>
      <c r="H1185" s="312"/>
      <c r="I1185" s="163"/>
    </row>
    <row r="1186" spans="1:9" ht="15.75" x14ac:dyDescent="0.25">
      <c r="A1186" s="160"/>
      <c r="B1186" s="159"/>
      <c r="C1186" s="159"/>
      <c r="D1186" s="159"/>
      <c r="E1186" s="161"/>
      <c r="F1186" s="162"/>
      <c r="G1186" s="311"/>
      <c r="H1186" s="312"/>
      <c r="I1186" s="163"/>
    </row>
    <row r="1187" spans="1:9" ht="15.75" x14ac:dyDescent="0.25">
      <c r="A1187" s="160"/>
      <c r="B1187" s="159"/>
      <c r="C1187" s="159"/>
      <c r="D1187" s="159"/>
      <c r="E1187" s="161"/>
      <c r="F1187" s="162"/>
      <c r="G1187" s="311"/>
      <c r="H1187" s="312"/>
      <c r="I1187" s="163"/>
    </row>
    <row r="1188" spans="1:9" ht="15.75" x14ac:dyDescent="0.25">
      <c r="A1188" s="160"/>
      <c r="B1188" s="159"/>
      <c r="C1188" s="159"/>
      <c r="D1188" s="159"/>
      <c r="E1188" s="161"/>
      <c r="F1188" s="162"/>
      <c r="G1188" s="311"/>
      <c r="H1188" s="312"/>
      <c r="I1188" s="163"/>
    </row>
    <row r="1189" spans="1:9" ht="15.75" x14ac:dyDescent="0.25">
      <c r="A1189" s="160"/>
      <c r="B1189" s="159"/>
      <c r="C1189" s="159"/>
      <c r="D1189" s="159"/>
      <c r="E1189" s="161"/>
      <c r="F1189" s="162"/>
      <c r="G1189" s="311"/>
      <c r="H1189" s="312"/>
      <c r="I1189" s="163"/>
    </row>
    <row r="1190" spans="1:9" ht="15.75" x14ac:dyDescent="0.25">
      <c r="A1190" s="160"/>
      <c r="B1190" s="159"/>
      <c r="C1190" s="159"/>
      <c r="D1190" s="159"/>
      <c r="E1190" s="161"/>
      <c r="F1190" s="162"/>
      <c r="G1190" s="311"/>
      <c r="H1190" s="312"/>
      <c r="I1190" s="163"/>
    </row>
    <row r="1191" spans="1:9" ht="15.75" x14ac:dyDescent="0.25">
      <c r="A1191" s="160"/>
      <c r="B1191" s="159"/>
      <c r="C1191" s="159"/>
      <c r="D1191" s="159"/>
      <c r="E1191" s="161"/>
      <c r="F1191" s="162"/>
      <c r="G1191" s="311"/>
      <c r="H1191" s="312"/>
      <c r="I1191" s="163"/>
    </row>
    <row r="1192" spans="1:9" ht="15.75" x14ac:dyDescent="0.25">
      <c r="A1192" s="160"/>
      <c r="B1192" s="159"/>
      <c r="C1192" s="159"/>
      <c r="D1192" s="159"/>
      <c r="E1192" s="161"/>
      <c r="F1192" s="162"/>
      <c r="G1192" s="311"/>
      <c r="H1192" s="312"/>
      <c r="I1192" s="163"/>
    </row>
    <row r="1193" spans="1:9" ht="15.75" x14ac:dyDescent="0.25">
      <c r="A1193" s="160"/>
      <c r="B1193" s="159"/>
      <c r="C1193" s="159"/>
      <c r="D1193" s="159"/>
      <c r="E1193" s="161"/>
      <c r="F1193" s="162"/>
      <c r="G1193" s="311"/>
      <c r="H1193" s="312"/>
      <c r="I1193" s="163"/>
    </row>
    <row r="1194" spans="1:9" ht="15.75" x14ac:dyDescent="0.25">
      <c r="A1194" s="160"/>
      <c r="B1194" s="159"/>
      <c r="C1194" s="159"/>
      <c r="D1194" s="159"/>
      <c r="E1194" s="161"/>
      <c r="F1194" s="162"/>
      <c r="G1194" s="311"/>
      <c r="H1194" s="312"/>
      <c r="I1194" s="163"/>
    </row>
    <row r="1195" spans="1:9" ht="15.75" x14ac:dyDescent="0.25">
      <c r="A1195" s="160"/>
      <c r="B1195" s="159"/>
      <c r="C1195" s="159"/>
      <c r="D1195" s="159"/>
      <c r="E1195" s="161"/>
      <c r="F1195" s="162"/>
      <c r="G1195" s="311"/>
      <c r="H1195" s="312"/>
      <c r="I1195" s="163"/>
    </row>
    <row r="1196" spans="1:9" ht="15.75" x14ac:dyDescent="0.25">
      <c r="A1196" s="160"/>
      <c r="B1196" s="159"/>
      <c r="C1196" s="159"/>
      <c r="D1196" s="159"/>
      <c r="E1196" s="161"/>
      <c r="F1196" s="162"/>
      <c r="G1196" s="311"/>
      <c r="H1196" s="312"/>
      <c r="I1196" s="163"/>
    </row>
    <row r="1197" spans="1:9" ht="15.75" x14ac:dyDescent="0.25">
      <c r="A1197" s="160"/>
      <c r="B1197" s="159"/>
      <c r="C1197" s="159"/>
      <c r="D1197" s="159"/>
      <c r="E1197" s="161"/>
      <c r="F1197" s="162"/>
      <c r="G1197" s="311"/>
      <c r="H1197" s="312"/>
      <c r="I1197" s="163"/>
    </row>
    <row r="1198" spans="1:9" ht="15.75" x14ac:dyDescent="0.25">
      <c r="A1198" s="160"/>
      <c r="B1198" s="159"/>
      <c r="C1198" s="159"/>
      <c r="D1198" s="159"/>
      <c r="E1198" s="161"/>
      <c r="F1198" s="162"/>
      <c r="G1198" s="311"/>
      <c r="H1198" s="312"/>
      <c r="I1198" s="163"/>
    </row>
    <row r="1199" spans="1:9" ht="15.75" x14ac:dyDescent="0.25">
      <c r="A1199" s="160"/>
      <c r="B1199" s="159"/>
      <c r="C1199" s="159"/>
      <c r="D1199" s="159"/>
      <c r="E1199" s="161"/>
      <c r="F1199" s="162"/>
      <c r="G1199" s="311"/>
      <c r="H1199" s="312"/>
      <c r="I1199" s="163"/>
    </row>
    <row r="1200" spans="1:9" ht="15.75" x14ac:dyDescent="0.25">
      <c r="A1200" s="160"/>
      <c r="B1200" s="159"/>
      <c r="C1200" s="159"/>
      <c r="D1200" s="159"/>
      <c r="E1200" s="161"/>
      <c r="F1200" s="162"/>
      <c r="G1200" s="311"/>
      <c r="H1200" s="312"/>
      <c r="I1200" s="163"/>
    </row>
    <row r="1201" spans="1:9" ht="15.75" x14ac:dyDescent="0.25">
      <c r="A1201" s="160"/>
      <c r="B1201" s="159"/>
      <c r="C1201" s="159"/>
      <c r="D1201" s="159"/>
      <c r="E1201" s="161"/>
      <c r="F1201" s="162"/>
      <c r="G1201" s="311"/>
      <c r="H1201" s="312"/>
      <c r="I1201" s="163"/>
    </row>
    <row r="1202" spans="1:9" ht="15.75" x14ac:dyDescent="0.25">
      <c r="A1202" s="160"/>
      <c r="B1202" s="159"/>
      <c r="C1202" s="159"/>
      <c r="D1202" s="159"/>
      <c r="E1202" s="161"/>
      <c r="F1202" s="162"/>
      <c r="G1202" s="311"/>
      <c r="H1202" s="312"/>
      <c r="I1202" s="163"/>
    </row>
    <row r="1203" spans="1:9" ht="15.75" x14ac:dyDescent="0.25">
      <c r="A1203" s="160"/>
      <c r="B1203" s="159"/>
      <c r="C1203" s="159"/>
      <c r="D1203" s="159"/>
      <c r="E1203" s="161"/>
      <c r="F1203" s="162"/>
      <c r="G1203" s="311"/>
      <c r="H1203" s="312"/>
      <c r="I1203" s="163"/>
    </row>
    <row r="1204" spans="1:9" ht="15.75" x14ac:dyDescent="0.25">
      <c r="A1204" s="160"/>
      <c r="B1204" s="159"/>
      <c r="C1204" s="159"/>
      <c r="D1204" s="159"/>
      <c r="E1204" s="161"/>
      <c r="F1204" s="162"/>
      <c r="G1204" s="311"/>
      <c r="H1204" s="312"/>
      <c r="I1204" s="163"/>
    </row>
    <row r="1205" spans="1:9" ht="15.75" x14ac:dyDescent="0.25">
      <c r="A1205" s="160"/>
      <c r="B1205" s="159"/>
      <c r="C1205" s="159"/>
      <c r="D1205" s="159"/>
      <c r="E1205" s="161"/>
      <c r="F1205" s="162"/>
      <c r="G1205" s="311"/>
      <c r="H1205" s="312"/>
      <c r="I1205" s="163"/>
    </row>
    <row r="1206" spans="1:9" ht="15.75" x14ac:dyDescent="0.25">
      <c r="A1206" s="160"/>
      <c r="B1206" s="159"/>
      <c r="C1206" s="159"/>
      <c r="D1206" s="159"/>
      <c r="E1206" s="161"/>
      <c r="F1206" s="162"/>
      <c r="G1206" s="311"/>
      <c r="H1206" s="312"/>
      <c r="I1206" s="163"/>
    </row>
    <row r="1207" spans="1:9" ht="15.75" x14ac:dyDescent="0.25">
      <c r="A1207" s="160"/>
      <c r="B1207" s="159"/>
      <c r="C1207" s="159"/>
      <c r="D1207" s="159"/>
      <c r="E1207" s="161"/>
      <c r="F1207" s="162"/>
      <c r="G1207" s="311"/>
      <c r="H1207" s="312"/>
      <c r="I1207" s="163"/>
    </row>
    <row r="1208" spans="1:9" ht="15.75" x14ac:dyDescent="0.25">
      <c r="A1208" s="160"/>
      <c r="B1208" s="159"/>
      <c r="C1208" s="159"/>
      <c r="D1208" s="159"/>
      <c r="E1208" s="161"/>
      <c r="F1208" s="162"/>
      <c r="G1208" s="311"/>
      <c r="H1208" s="312"/>
      <c r="I1208" s="163"/>
    </row>
    <row r="1209" spans="1:9" ht="15.75" x14ac:dyDescent="0.25">
      <c r="A1209" s="160"/>
      <c r="B1209" s="159"/>
      <c r="C1209" s="159"/>
      <c r="D1209" s="159"/>
      <c r="E1209" s="161"/>
      <c r="F1209" s="162"/>
      <c r="G1209" s="311"/>
      <c r="H1209" s="312"/>
      <c r="I1209" s="163"/>
    </row>
    <row r="1210" spans="1:9" ht="15.75" x14ac:dyDescent="0.25">
      <c r="A1210" s="160"/>
      <c r="B1210" s="159"/>
      <c r="C1210" s="159"/>
      <c r="D1210" s="159"/>
      <c r="E1210" s="161"/>
      <c r="F1210" s="162"/>
      <c r="G1210" s="311"/>
      <c r="H1210" s="312"/>
      <c r="I1210" s="163"/>
    </row>
    <row r="1211" spans="1:9" ht="15.75" x14ac:dyDescent="0.25">
      <c r="A1211" s="160"/>
      <c r="B1211" s="159"/>
      <c r="C1211" s="159"/>
      <c r="D1211" s="159"/>
      <c r="E1211" s="161"/>
      <c r="F1211" s="162"/>
      <c r="G1211" s="311"/>
      <c r="H1211" s="312"/>
      <c r="I1211" s="163"/>
    </row>
    <row r="1212" spans="1:9" ht="15.75" x14ac:dyDescent="0.25">
      <c r="A1212" s="160"/>
      <c r="B1212" s="159"/>
      <c r="C1212" s="159"/>
      <c r="D1212" s="159"/>
      <c r="E1212" s="161"/>
      <c r="F1212" s="162"/>
      <c r="G1212" s="311"/>
      <c r="H1212" s="312"/>
      <c r="I1212" s="163"/>
    </row>
    <row r="1213" spans="1:9" ht="15.75" x14ac:dyDescent="0.25">
      <c r="A1213" s="160"/>
      <c r="B1213" s="159"/>
      <c r="C1213" s="159"/>
      <c r="D1213" s="159"/>
      <c r="E1213" s="161"/>
      <c r="F1213" s="162"/>
      <c r="G1213" s="311"/>
      <c r="H1213" s="312"/>
      <c r="I1213" s="163"/>
    </row>
    <row r="1214" spans="1:9" ht="15.75" x14ac:dyDescent="0.25">
      <c r="A1214" s="160"/>
      <c r="B1214" s="159"/>
      <c r="C1214" s="159"/>
      <c r="D1214" s="159"/>
      <c r="E1214" s="161"/>
      <c r="F1214" s="162"/>
      <c r="G1214" s="311"/>
      <c r="H1214" s="312"/>
      <c r="I1214" s="163"/>
    </row>
    <row r="1215" spans="1:9" ht="15.75" x14ac:dyDescent="0.25">
      <c r="A1215" s="160"/>
      <c r="B1215" s="159"/>
      <c r="C1215" s="159"/>
      <c r="D1215" s="159"/>
      <c r="E1215" s="161"/>
      <c r="F1215" s="162"/>
      <c r="G1215" s="311"/>
      <c r="H1215" s="312"/>
      <c r="I1215" s="163"/>
    </row>
    <row r="1216" spans="1:9" ht="15.75" x14ac:dyDescent="0.25">
      <c r="A1216" s="160"/>
      <c r="B1216" s="159"/>
      <c r="C1216" s="159"/>
      <c r="D1216" s="159"/>
      <c r="E1216" s="161"/>
      <c r="F1216" s="162"/>
      <c r="G1216" s="311"/>
      <c r="H1216" s="312"/>
      <c r="I1216" s="163"/>
    </row>
    <row r="1217" spans="1:9" ht="15.75" x14ac:dyDescent="0.25">
      <c r="A1217" s="160"/>
      <c r="B1217" s="159"/>
      <c r="C1217" s="159"/>
      <c r="D1217" s="159"/>
      <c r="E1217" s="161"/>
      <c r="F1217" s="162"/>
      <c r="G1217" s="311"/>
      <c r="H1217" s="312"/>
      <c r="I1217" s="163"/>
    </row>
    <row r="1218" spans="1:9" ht="15.75" x14ac:dyDescent="0.25">
      <c r="A1218" s="160"/>
      <c r="B1218" s="159"/>
      <c r="C1218" s="159"/>
      <c r="D1218" s="159"/>
      <c r="E1218" s="161"/>
      <c r="F1218" s="162"/>
      <c r="G1218" s="311"/>
      <c r="H1218" s="312"/>
      <c r="I1218" s="163"/>
    </row>
    <row r="1219" spans="1:9" ht="15.75" x14ac:dyDescent="0.25">
      <c r="A1219" s="160"/>
      <c r="B1219" s="159"/>
      <c r="C1219" s="159"/>
      <c r="D1219" s="159"/>
      <c r="E1219" s="161"/>
      <c r="F1219" s="162"/>
      <c r="G1219" s="311"/>
      <c r="H1219" s="312"/>
      <c r="I1219" s="163"/>
    </row>
    <row r="1220" spans="1:9" ht="15.75" x14ac:dyDescent="0.25">
      <c r="A1220" s="160"/>
      <c r="B1220" s="159"/>
      <c r="C1220" s="159"/>
      <c r="D1220" s="159"/>
      <c r="E1220" s="161"/>
      <c r="F1220" s="162"/>
      <c r="G1220" s="311"/>
      <c r="H1220" s="312"/>
      <c r="I1220" s="163"/>
    </row>
    <row r="1221" spans="1:9" ht="15.75" x14ac:dyDescent="0.25">
      <c r="A1221" s="160"/>
      <c r="B1221" s="159"/>
      <c r="C1221" s="159"/>
      <c r="D1221" s="159"/>
      <c r="E1221" s="161"/>
      <c r="F1221" s="162"/>
      <c r="G1221" s="311"/>
      <c r="H1221" s="312"/>
      <c r="I1221" s="163"/>
    </row>
    <row r="1222" spans="1:9" ht="15.75" x14ac:dyDescent="0.25">
      <c r="A1222" s="160"/>
      <c r="B1222" s="159"/>
      <c r="C1222" s="159"/>
      <c r="D1222" s="159"/>
      <c r="E1222" s="161"/>
      <c r="F1222" s="162"/>
      <c r="G1222" s="311"/>
      <c r="H1222" s="312"/>
      <c r="I1222" s="163"/>
    </row>
    <row r="1223" spans="1:9" ht="15.75" x14ac:dyDescent="0.25">
      <c r="A1223" s="160"/>
      <c r="B1223" s="159"/>
      <c r="C1223" s="159"/>
      <c r="D1223" s="159"/>
      <c r="E1223" s="161"/>
      <c r="F1223" s="162"/>
      <c r="G1223" s="311"/>
      <c r="H1223" s="312"/>
      <c r="I1223" s="163"/>
    </row>
    <row r="1224" spans="1:9" ht="15.75" x14ac:dyDescent="0.25">
      <c r="A1224" s="160"/>
      <c r="B1224" s="159"/>
      <c r="C1224" s="159"/>
      <c r="D1224" s="159"/>
      <c r="E1224" s="161"/>
      <c r="F1224" s="162"/>
      <c r="G1224" s="311"/>
      <c r="H1224" s="312"/>
      <c r="I1224" s="163"/>
    </row>
    <row r="1225" spans="1:9" ht="15.75" x14ac:dyDescent="0.25">
      <c r="A1225" s="160"/>
      <c r="B1225" s="159"/>
      <c r="C1225" s="159"/>
      <c r="D1225" s="159"/>
      <c r="E1225" s="161"/>
      <c r="F1225" s="162"/>
      <c r="G1225" s="311"/>
      <c r="H1225" s="312"/>
      <c r="I1225" s="163"/>
    </row>
    <row r="1226" spans="1:9" ht="15.75" x14ac:dyDescent="0.25">
      <c r="A1226" s="160"/>
      <c r="B1226" s="159"/>
      <c r="C1226" s="159"/>
      <c r="D1226" s="159"/>
      <c r="E1226" s="161"/>
      <c r="F1226" s="162"/>
      <c r="G1226" s="311"/>
      <c r="H1226" s="312"/>
      <c r="I1226" s="163"/>
    </row>
    <row r="1227" spans="1:9" ht="15.75" x14ac:dyDescent="0.25">
      <c r="A1227" s="160"/>
      <c r="B1227" s="159"/>
      <c r="C1227" s="159"/>
      <c r="D1227" s="159"/>
      <c r="E1227" s="161"/>
      <c r="F1227" s="162"/>
      <c r="G1227" s="311"/>
      <c r="H1227" s="312"/>
      <c r="I1227" s="163"/>
    </row>
    <row r="1228" spans="1:9" ht="15.75" x14ac:dyDescent="0.25">
      <c r="A1228" s="160"/>
      <c r="B1228" s="159"/>
      <c r="C1228" s="159"/>
      <c r="D1228" s="159"/>
      <c r="E1228" s="161"/>
      <c r="F1228" s="162"/>
      <c r="G1228" s="311"/>
      <c r="H1228" s="312"/>
      <c r="I1228" s="163"/>
    </row>
    <row r="1229" spans="1:9" ht="15.75" x14ac:dyDescent="0.25">
      <c r="A1229" s="160"/>
      <c r="B1229" s="159"/>
      <c r="C1229" s="159"/>
      <c r="D1229" s="159"/>
      <c r="E1229" s="161"/>
      <c r="F1229" s="162"/>
      <c r="G1229" s="311"/>
      <c r="H1229" s="312"/>
      <c r="I1229" s="163"/>
    </row>
    <row r="1230" spans="1:9" ht="15.75" x14ac:dyDescent="0.25">
      <c r="A1230" s="160"/>
      <c r="B1230" s="159"/>
      <c r="C1230" s="159"/>
      <c r="D1230" s="159"/>
      <c r="E1230" s="161"/>
      <c r="F1230" s="162"/>
      <c r="G1230" s="311"/>
      <c r="H1230" s="312"/>
      <c r="I1230" s="163"/>
    </row>
    <row r="1231" spans="1:9" ht="15.75" x14ac:dyDescent="0.25">
      <c r="A1231" s="160"/>
      <c r="B1231" s="159"/>
      <c r="C1231" s="159"/>
      <c r="D1231" s="159"/>
      <c r="E1231" s="161"/>
      <c r="F1231" s="162"/>
      <c r="G1231" s="311"/>
      <c r="H1231" s="312"/>
      <c r="I1231" s="163"/>
    </row>
    <row r="1232" spans="1:9" ht="15.75" x14ac:dyDescent="0.25">
      <c r="A1232" s="160"/>
      <c r="B1232" s="159"/>
      <c r="C1232" s="159"/>
      <c r="D1232" s="159"/>
      <c r="E1232" s="161"/>
      <c r="F1232" s="162"/>
      <c r="G1232" s="311"/>
      <c r="H1232" s="312"/>
      <c r="I1232" s="163"/>
    </row>
    <row r="1233" spans="1:9" ht="15.75" x14ac:dyDescent="0.25">
      <c r="A1233" s="160"/>
      <c r="B1233" s="159"/>
      <c r="C1233" s="159"/>
      <c r="D1233" s="159"/>
      <c r="E1233" s="161"/>
      <c r="F1233" s="162"/>
      <c r="G1233" s="311"/>
      <c r="H1233" s="312"/>
      <c r="I1233" s="163"/>
    </row>
    <row r="1234" spans="1:9" ht="15.75" x14ac:dyDescent="0.25">
      <c r="A1234" s="160"/>
      <c r="B1234" s="159"/>
      <c r="C1234" s="159"/>
      <c r="D1234" s="159"/>
      <c r="E1234" s="161"/>
      <c r="F1234" s="162"/>
      <c r="G1234" s="311"/>
      <c r="H1234" s="312"/>
      <c r="I1234" s="163"/>
    </row>
    <row r="1235" spans="1:9" ht="15.75" x14ac:dyDescent="0.25">
      <c r="A1235" s="160"/>
      <c r="B1235" s="159"/>
      <c r="C1235" s="159"/>
      <c r="D1235" s="159"/>
      <c r="E1235" s="161"/>
      <c r="F1235" s="162"/>
      <c r="G1235" s="311"/>
      <c r="H1235" s="312"/>
      <c r="I1235" s="163"/>
    </row>
    <row r="1236" spans="1:9" ht="15.75" x14ac:dyDescent="0.25">
      <c r="A1236" s="160"/>
      <c r="B1236" s="159"/>
      <c r="C1236" s="159"/>
      <c r="D1236" s="159"/>
      <c r="E1236" s="161"/>
      <c r="F1236" s="162"/>
      <c r="G1236" s="311"/>
      <c r="H1236" s="312"/>
      <c r="I1236" s="163"/>
    </row>
    <row r="1237" spans="1:9" ht="15.75" x14ac:dyDescent="0.25">
      <c r="A1237" s="160"/>
      <c r="B1237" s="159"/>
      <c r="C1237" s="159"/>
      <c r="D1237" s="159"/>
      <c r="E1237" s="161"/>
      <c r="F1237" s="162"/>
      <c r="G1237" s="311"/>
      <c r="H1237" s="312"/>
      <c r="I1237" s="163"/>
    </row>
    <row r="1238" spans="1:9" ht="15.75" x14ac:dyDescent="0.25">
      <c r="A1238" s="160"/>
      <c r="B1238" s="159"/>
      <c r="C1238" s="159"/>
      <c r="D1238" s="159"/>
      <c r="E1238" s="161"/>
      <c r="F1238" s="162"/>
      <c r="G1238" s="311"/>
      <c r="H1238" s="312"/>
      <c r="I1238" s="163"/>
    </row>
    <row r="1239" spans="1:9" ht="15.75" x14ac:dyDescent="0.25">
      <c r="A1239" s="160"/>
      <c r="B1239" s="159"/>
      <c r="C1239" s="159"/>
      <c r="D1239" s="159"/>
      <c r="E1239" s="161"/>
      <c r="F1239" s="162"/>
      <c r="G1239" s="311"/>
      <c r="H1239" s="312"/>
      <c r="I1239" s="163"/>
    </row>
    <row r="1240" spans="1:9" ht="15.75" x14ac:dyDescent="0.25">
      <c r="A1240" s="160"/>
      <c r="B1240" s="159"/>
      <c r="C1240" s="159"/>
      <c r="D1240" s="159"/>
      <c r="E1240" s="161"/>
      <c r="F1240" s="162"/>
      <c r="G1240" s="311"/>
      <c r="H1240" s="312"/>
      <c r="I1240" s="163"/>
    </row>
    <row r="1241" spans="1:9" ht="15.75" x14ac:dyDescent="0.25">
      <c r="A1241" s="160"/>
      <c r="B1241" s="159"/>
      <c r="C1241" s="159"/>
      <c r="D1241" s="159"/>
      <c r="E1241" s="161"/>
      <c r="F1241" s="162"/>
      <c r="G1241" s="311"/>
      <c r="H1241" s="312"/>
      <c r="I1241" s="163"/>
    </row>
    <row r="1242" spans="1:9" ht="15.75" x14ac:dyDescent="0.25">
      <c r="A1242" s="160"/>
      <c r="B1242" s="159"/>
      <c r="C1242" s="159"/>
      <c r="D1242" s="159"/>
      <c r="E1242" s="161"/>
      <c r="F1242" s="162"/>
      <c r="G1242" s="311"/>
      <c r="H1242" s="312"/>
      <c r="I1242" s="163"/>
    </row>
    <row r="1243" spans="1:9" ht="15.75" x14ac:dyDescent="0.25">
      <c r="A1243" s="160"/>
      <c r="B1243" s="159"/>
      <c r="C1243" s="159"/>
      <c r="D1243" s="159"/>
      <c r="E1243" s="161"/>
      <c r="F1243" s="162"/>
      <c r="G1243" s="311"/>
      <c r="H1243" s="312"/>
      <c r="I1243" s="163"/>
    </row>
    <row r="1244" spans="1:9" ht="15.75" x14ac:dyDescent="0.25">
      <c r="A1244" s="160"/>
      <c r="B1244" s="159"/>
      <c r="C1244" s="159"/>
      <c r="D1244" s="159"/>
      <c r="E1244" s="161"/>
      <c r="F1244" s="162"/>
      <c r="G1244" s="311"/>
      <c r="H1244" s="312"/>
      <c r="I1244" s="163"/>
    </row>
    <row r="1245" spans="1:9" ht="15.75" x14ac:dyDescent="0.25">
      <c r="A1245" s="160"/>
      <c r="B1245" s="159"/>
      <c r="C1245" s="159"/>
      <c r="D1245" s="159"/>
      <c r="E1245" s="161"/>
      <c r="F1245" s="162"/>
      <c r="G1245" s="311"/>
      <c r="H1245" s="312"/>
      <c r="I1245" s="163"/>
    </row>
    <row r="1246" spans="1:9" ht="15.75" x14ac:dyDescent="0.25">
      <c r="A1246" s="160"/>
      <c r="B1246" s="159"/>
      <c r="C1246" s="159"/>
      <c r="D1246" s="159"/>
      <c r="E1246" s="161"/>
      <c r="F1246" s="162"/>
      <c r="G1246" s="311"/>
      <c r="H1246" s="312"/>
      <c r="I1246" s="163"/>
    </row>
    <row r="1247" spans="1:9" ht="15.75" x14ac:dyDescent="0.25">
      <c r="A1247" s="160"/>
      <c r="B1247" s="159"/>
      <c r="C1247" s="159"/>
      <c r="D1247" s="159"/>
      <c r="E1247" s="161"/>
      <c r="F1247" s="162"/>
      <c r="G1247" s="311"/>
      <c r="H1247" s="312"/>
      <c r="I1247" s="163"/>
    </row>
    <row r="1248" spans="1:9" ht="15.75" x14ac:dyDescent="0.25">
      <c r="A1248" s="160"/>
      <c r="B1248" s="159"/>
      <c r="C1248" s="159"/>
      <c r="D1248" s="159"/>
      <c r="E1248" s="161"/>
      <c r="F1248" s="162"/>
      <c r="G1248" s="311"/>
      <c r="H1248" s="312"/>
      <c r="I1248" s="163"/>
    </row>
    <row r="1249" spans="1:9" ht="15.75" x14ac:dyDescent="0.25">
      <c r="A1249" s="160"/>
      <c r="B1249" s="159"/>
      <c r="C1249" s="159"/>
      <c r="D1249" s="159"/>
      <c r="E1249" s="161"/>
      <c r="F1249" s="162"/>
      <c r="G1249" s="311"/>
      <c r="H1249" s="312"/>
      <c r="I1249" s="163"/>
    </row>
    <row r="1250" spans="1:9" ht="15.75" x14ac:dyDescent="0.25">
      <c r="A1250" s="160"/>
      <c r="B1250" s="159"/>
      <c r="C1250" s="159"/>
      <c r="D1250" s="159"/>
      <c r="E1250" s="161"/>
      <c r="F1250" s="162"/>
      <c r="G1250" s="311"/>
      <c r="H1250" s="312"/>
      <c r="I1250" s="163"/>
    </row>
    <row r="1251" spans="1:9" ht="15.75" x14ac:dyDescent="0.25">
      <c r="A1251" s="160"/>
      <c r="B1251" s="159"/>
      <c r="C1251" s="159"/>
      <c r="D1251" s="159"/>
      <c r="E1251" s="161"/>
      <c r="F1251" s="162"/>
      <c r="G1251" s="311"/>
      <c r="H1251" s="312"/>
      <c r="I1251" s="163"/>
    </row>
    <row r="1252" spans="1:9" ht="15.75" x14ac:dyDescent="0.25">
      <c r="A1252" s="160"/>
      <c r="B1252" s="159"/>
      <c r="C1252" s="159"/>
      <c r="D1252" s="159"/>
      <c r="E1252" s="161"/>
      <c r="F1252" s="162"/>
      <c r="G1252" s="311"/>
      <c r="H1252" s="312"/>
      <c r="I1252" s="163"/>
    </row>
    <row r="1253" spans="1:9" ht="15.75" x14ac:dyDescent="0.25">
      <c r="A1253" s="160"/>
      <c r="B1253" s="159"/>
      <c r="C1253" s="159"/>
      <c r="D1253" s="159"/>
      <c r="E1253" s="161"/>
      <c r="F1253" s="162"/>
      <c r="G1253" s="311"/>
      <c r="H1253" s="312"/>
      <c r="I1253" s="163"/>
    </row>
    <row r="1254" spans="1:9" ht="15.75" x14ac:dyDescent="0.25">
      <c r="A1254" s="160"/>
      <c r="B1254" s="159"/>
      <c r="C1254" s="159"/>
      <c r="D1254" s="159"/>
      <c r="E1254" s="161"/>
      <c r="F1254" s="162"/>
      <c r="G1254" s="311"/>
      <c r="H1254" s="312"/>
      <c r="I1254" s="163"/>
    </row>
    <row r="1255" spans="1:9" ht="15.75" x14ac:dyDescent="0.25">
      <c r="A1255" s="160"/>
      <c r="B1255" s="159"/>
      <c r="C1255" s="159"/>
      <c r="D1255" s="159"/>
      <c r="E1255" s="161"/>
      <c r="F1255" s="162"/>
      <c r="G1255" s="311"/>
      <c r="H1255" s="312"/>
      <c r="I1255" s="163"/>
    </row>
    <row r="1256" spans="1:9" ht="15.75" x14ac:dyDescent="0.25">
      <c r="A1256" s="160"/>
      <c r="B1256" s="159"/>
      <c r="C1256" s="159"/>
      <c r="D1256" s="159"/>
      <c r="E1256" s="161"/>
      <c r="F1256" s="162"/>
      <c r="G1256" s="311"/>
      <c r="H1256" s="312"/>
      <c r="I1256" s="163"/>
    </row>
    <row r="1257" spans="1:9" ht="15.75" x14ac:dyDescent="0.25">
      <c r="A1257" s="160"/>
      <c r="B1257" s="159"/>
      <c r="C1257" s="159"/>
      <c r="D1257" s="159"/>
      <c r="E1257" s="161"/>
      <c r="F1257" s="162"/>
      <c r="G1257" s="311"/>
      <c r="H1257" s="312"/>
      <c r="I1257" s="163"/>
    </row>
    <row r="1258" spans="1:9" ht="15.75" x14ac:dyDescent="0.25">
      <c r="A1258" s="160"/>
      <c r="B1258" s="159"/>
      <c r="C1258" s="159"/>
      <c r="D1258" s="159"/>
      <c r="E1258" s="161"/>
      <c r="F1258" s="162"/>
      <c r="G1258" s="311"/>
      <c r="H1258" s="312"/>
      <c r="I1258" s="163"/>
    </row>
    <row r="1259" spans="1:9" ht="15.75" x14ac:dyDescent="0.25">
      <c r="A1259" s="160"/>
      <c r="B1259" s="159"/>
      <c r="C1259" s="159"/>
      <c r="D1259" s="159"/>
      <c r="E1259" s="161"/>
      <c r="F1259" s="162"/>
      <c r="G1259" s="311"/>
      <c r="H1259" s="312"/>
      <c r="I1259" s="163"/>
    </row>
    <row r="1260" spans="1:9" ht="15.75" x14ac:dyDescent="0.25">
      <c r="A1260" s="160"/>
      <c r="B1260" s="159"/>
      <c r="C1260" s="159"/>
      <c r="D1260" s="159"/>
      <c r="E1260" s="161"/>
      <c r="F1260" s="162"/>
      <c r="G1260" s="311"/>
      <c r="H1260" s="312"/>
      <c r="I1260" s="163"/>
    </row>
    <row r="1261" spans="1:9" ht="15.75" x14ac:dyDescent="0.25">
      <c r="A1261" s="160"/>
      <c r="B1261" s="159"/>
      <c r="C1261" s="159"/>
      <c r="D1261" s="159"/>
      <c r="E1261" s="161"/>
      <c r="F1261" s="162"/>
      <c r="G1261" s="311"/>
      <c r="H1261" s="312"/>
      <c r="I1261" s="163"/>
    </row>
    <row r="1262" spans="1:9" ht="15.75" x14ac:dyDescent="0.25">
      <c r="A1262" s="160"/>
      <c r="B1262" s="159"/>
      <c r="C1262" s="159"/>
      <c r="D1262" s="159"/>
      <c r="E1262" s="161"/>
      <c r="F1262" s="162"/>
      <c r="G1262" s="311"/>
      <c r="H1262" s="312"/>
      <c r="I1262" s="163"/>
    </row>
    <row r="1263" spans="1:9" ht="15.75" x14ac:dyDescent="0.25">
      <c r="A1263" s="160"/>
      <c r="B1263" s="159"/>
      <c r="C1263" s="159"/>
      <c r="D1263" s="159"/>
      <c r="E1263" s="161"/>
      <c r="F1263" s="162"/>
      <c r="G1263" s="311"/>
      <c r="H1263" s="312"/>
      <c r="I1263" s="163"/>
    </row>
    <row r="1264" spans="1:9" ht="15.75" x14ac:dyDescent="0.25">
      <c r="A1264" s="160"/>
      <c r="B1264" s="159"/>
      <c r="C1264" s="159"/>
      <c r="D1264" s="159"/>
      <c r="E1264" s="161"/>
      <c r="F1264" s="162"/>
      <c r="G1264" s="311"/>
      <c r="H1264" s="312"/>
      <c r="I1264" s="163"/>
    </row>
    <row r="1265" spans="1:9" ht="15.75" x14ac:dyDescent="0.25">
      <c r="A1265" s="160"/>
      <c r="B1265" s="159"/>
      <c r="C1265" s="159"/>
      <c r="D1265" s="159"/>
      <c r="E1265" s="161"/>
      <c r="F1265" s="162"/>
      <c r="G1265" s="311"/>
      <c r="H1265" s="312"/>
      <c r="I1265" s="163"/>
    </row>
    <row r="1266" spans="1:9" ht="15.75" x14ac:dyDescent="0.25">
      <c r="A1266" s="160"/>
      <c r="B1266" s="159"/>
      <c r="C1266" s="159"/>
      <c r="D1266" s="159"/>
      <c r="E1266" s="161"/>
      <c r="F1266" s="162"/>
      <c r="G1266" s="311"/>
      <c r="H1266" s="312"/>
      <c r="I1266" s="163"/>
    </row>
    <row r="1267" spans="1:9" ht="15.75" x14ac:dyDescent="0.25">
      <c r="A1267" s="160"/>
      <c r="B1267" s="159"/>
      <c r="C1267" s="159"/>
      <c r="D1267" s="159"/>
      <c r="E1267" s="161"/>
      <c r="F1267" s="162"/>
      <c r="G1267" s="311"/>
      <c r="H1267" s="312"/>
      <c r="I1267" s="163"/>
    </row>
    <row r="1268" spans="1:9" ht="15.75" x14ac:dyDescent="0.25">
      <c r="A1268" s="160"/>
      <c r="B1268" s="159"/>
      <c r="C1268" s="159"/>
      <c r="D1268" s="159"/>
      <c r="E1268" s="161"/>
      <c r="F1268" s="162"/>
      <c r="G1268" s="311"/>
      <c r="H1268" s="312"/>
      <c r="I1268" s="163"/>
    </row>
    <row r="1269" spans="1:9" ht="15.75" x14ac:dyDescent="0.25">
      <c r="A1269" s="160"/>
      <c r="B1269" s="159"/>
      <c r="C1269" s="159"/>
      <c r="D1269" s="159"/>
      <c r="E1269" s="161"/>
      <c r="F1269" s="162"/>
      <c r="G1269" s="311"/>
      <c r="H1269" s="312"/>
      <c r="I1269" s="163"/>
    </row>
    <row r="1270" spans="1:9" ht="15.75" x14ac:dyDescent="0.25">
      <c r="A1270" s="160"/>
      <c r="B1270" s="159"/>
      <c r="C1270" s="159"/>
      <c r="D1270" s="159"/>
      <c r="E1270" s="161"/>
      <c r="F1270" s="162"/>
      <c r="G1270" s="311"/>
      <c r="H1270" s="312"/>
      <c r="I1270" s="163"/>
    </row>
    <row r="1271" spans="1:9" ht="15.75" x14ac:dyDescent="0.25">
      <c r="A1271" s="160"/>
      <c r="B1271" s="159"/>
      <c r="C1271" s="159"/>
      <c r="D1271" s="159"/>
      <c r="E1271" s="161"/>
      <c r="F1271" s="162"/>
      <c r="G1271" s="311"/>
      <c r="H1271" s="312"/>
      <c r="I1271" s="163"/>
    </row>
    <row r="1272" spans="1:9" ht="15.75" x14ac:dyDescent="0.25">
      <c r="A1272" s="160"/>
      <c r="B1272" s="159"/>
      <c r="C1272" s="159"/>
      <c r="D1272" s="159"/>
      <c r="E1272" s="161"/>
      <c r="F1272" s="162"/>
      <c r="G1272" s="311"/>
      <c r="H1272" s="312"/>
      <c r="I1272" s="163"/>
    </row>
    <row r="1273" spans="1:9" ht="15.75" x14ac:dyDescent="0.25">
      <c r="A1273" s="160"/>
      <c r="B1273" s="159"/>
      <c r="C1273" s="159"/>
      <c r="D1273" s="159"/>
      <c r="E1273" s="161"/>
      <c r="F1273" s="162"/>
      <c r="G1273" s="311"/>
      <c r="H1273" s="312"/>
      <c r="I1273" s="163"/>
    </row>
    <row r="1274" spans="1:9" ht="15.75" x14ac:dyDescent="0.25">
      <c r="A1274" s="160"/>
      <c r="B1274" s="159"/>
      <c r="C1274" s="159"/>
      <c r="D1274" s="159"/>
      <c r="E1274" s="161"/>
      <c r="F1274" s="162"/>
      <c r="G1274" s="311"/>
      <c r="H1274" s="312"/>
      <c r="I1274" s="163"/>
    </row>
    <row r="1275" spans="1:9" ht="15.75" x14ac:dyDescent="0.25">
      <c r="A1275" s="160"/>
      <c r="B1275" s="159"/>
      <c r="C1275" s="159"/>
      <c r="D1275" s="159"/>
      <c r="E1275" s="161"/>
      <c r="F1275" s="162"/>
      <c r="G1275" s="311"/>
      <c r="H1275" s="312"/>
      <c r="I1275" s="163"/>
    </row>
    <row r="1276" spans="1:9" ht="15.75" x14ac:dyDescent="0.25">
      <c r="A1276" s="160"/>
      <c r="B1276" s="159"/>
      <c r="C1276" s="159"/>
      <c r="D1276" s="159"/>
      <c r="E1276" s="161"/>
      <c r="F1276" s="162"/>
      <c r="G1276" s="311"/>
      <c r="H1276" s="312"/>
      <c r="I1276" s="163"/>
    </row>
    <row r="1277" spans="1:9" ht="15.75" x14ac:dyDescent="0.25">
      <c r="A1277" s="160"/>
      <c r="B1277" s="159"/>
      <c r="C1277" s="159"/>
      <c r="D1277" s="159"/>
      <c r="E1277" s="161"/>
      <c r="F1277" s="162"/>
      <c r="G1277" s="311"/>
      <c r="H1277" s="312"/>
      <c r="I1277" s="163"/>
    </row>
    <row r="1278" spans="1:9" ht="15.75" x14ac:dyDescent="0.25">
      <c r="A1278" s="160"/>
      <c r="B1278" s="159"/>
      <c r="C1278" s="159"/>
      <c r="D1278" s="159"/>
      <c r="E1278" s="161"/>
      <c r="F1278" s="162"/>
      <c r="G1278" s="311"/>
      <c r="H1278" s="312"/>
      <c r="I1278" s="163"/>
    </row>
    <row r="1279" spans="1:9" ht="15.75" x14ac:dyDescent="0.25">
      <c r="A1279" s="160"/>
      <c r="B1279" s="159"/>
      <c r="C1279" s="159"/>
      <c r="D1279" s="159"/>
      <c r="E1279" s="161"/>
      <c r="F1279" s="162"/>
      <c r="G1279" s="311"/>
      <c r="H1279" s="312"/>
      <c r="I1279" s="163"/>
    </row>
    <row r="1280" spans="1:9" ht="15.75" x14ac:dyDescent="0.25">
      <c r="A1280" s="160"/>
      <c r="B1280" s="159"/>
      <c r="C1280" s="159"/>
      <c r="D1280" s="159"/>
      <c r="E1280" s="161"/>
      <c r="F1280" s="162"/>
      <c r="G1280" s="311"/>
      <c r="H1280" s="312"/>
      <c r="I1280" s="163"/>
    </row>
    <row r="1281" spans="1:9" ht="15.75" x14ac:dyDescent="0.25">
      <c r="A1281" s="160"/>
      <c r="B1281" s="159"/>
      <c r="C1281" s="159"/>
      <c r="D1281" s="159"/>
      <c r="E1281" s="161"/>
      <c r="F1281" s="162"/>
      <c r="G1281" s="311"/>
      <c r="H1281" s="312"/>
      <c r="I1281" s="163"/>
    </row>
    <row r="1282" spans="1:9" ht="15.75" x14ac:dyDescent="0.25">
      <c r="A1282" s="160"/>
      <c r="B1282" s="159"/>
      <c r="C1282" s="159"/>
      <c r="D1282" s="159"/>
      <c r="E1282" s="161"/>
      <c r="F1282" s="162"/>
      <c r="G1282" s="311"/>
      <c r="H1282" s="312"/>
      <c r="I1282" s="163"/>
    </row>
    <row r="1283" spans="1:9" ht="15.75" x14ac:dyDescent="0.25">
      <c r="A1283" s="160"/>
      <c r="B1283" s="159"/>
      <c r="C1283" s="159"/>
      <c r="D1283" s="159"/>
      <c r="E1283" s="161"/>
      <c r="F1283" s="162"/>
      <c r="G1283" s="311"/>
      <c r="H1283" s="312"/>
      <c r="I1283" s="163"/>
    </row>
    <row r="1284" spans="1:9" ht="15.75" x14ac:dyDescent="0.25">
      <c r="A1284" s="160"/>
      <c r="B1284" s="159"/>
      <c r="C1284" s="159"/>
      <c r="D1284" s="159"/>
      <c r="E1284" s="161"/>
      <c r="F1284" s="162"/>
      <c r="G1284" s="311"/>
      <c r="H1284" s="312"/>
      <c r="I1284" s="163"/>
    </row>
    <row r="1285" spans="1:9" ht="15.75" x14ac:dyDescent="0.25">
      <c r="A1285" s="160"/>
      <c r="B1285" s="159"/>
      <c r="C1285" s="159"/>
      <c r="D1285" s="159"/>
      <c r="E1285" s="161"/>
      <c r="F1285" s="162"/>
      <c r="G1285" s="311"/>
      <c r="H1285" s="312"/>
      <c r="I1285" s="163"/>
    </row>
    <row r="1286" spans="1:9" ht="15.75" x14ac:dyDescent="0.25">
      <c r="A1286" s="160"/>
      <c r="B1286" s="159"/>
      <c r="C1286" s="159"/>
      <c r="D1286" s="159"/>
      <c r="E1286" s="161"/>
      <c r="F1286" s="162"/>
      <c r="G1286" s="311"/>
      <c r="H1286" s="312"/>
      <c r="I1286" s="163"/>
    </row>
    <row r="1287" spans="1:9" ht="15.75" x14ac:dyDescent="0.25">
      <c r="A1287" s="160"/>
      <c r="B1287" s="159"/>
      <c r="C1287" s="159"/>
      <c r="D1287" s="159"/>
      <c r="E1287" s="161"/>
      <c r="F1287" s="162"/>
      <c r="G1287" s="311"/>
      <c r="H1287" s="312"/>
      <c r="I1287" s="163"/>
    </row>
    <row r="1288" spans="1:9" ht="15.75" x14ac:dyDescent="0.25">
      <c r="A1288" s="160"/>
      <c r="B1288" s="159"/>
      <c r="C1288" s="159"/>
      <c r="D1288" s="159"/>
      <c r="E1288" s="161"/>
      <c r="F1288" s="162"/>
      <c r="G1288" s="311"/>
      <c r="H1288" s="312"/>
      <c r="I1288" s="163"/>
    </row>
    <row r="1289" spans="1:9" ht="15.75" x14ac:dyDescent="0.25">
      <c r="A1289" s="160"/>
      <c r="B1289" s="159"/>
      <c r="C1289" s="159"/>
      <c r="D1289" s="159"/>
      <c r="E1289" s="161"/>
      <c r="F1289" s="162"/>
      <c r="G1289" s="311"/>
      <c r="H1289" s="312"/>
      <c r="I1289" s="163"/>
    </row>
    <row r="1290" spans="1:9" ht="15.75" x14ac:dyDescent="0.25">
      <c r="A1290" s="160"/>
      <c r="B1290" s="159"/>
      <c r="C1290" s="159"/>
      <c r="D1290" s="159"/>
      <c r="E1290" s="161"/>
      <c r="F1290" s="162"/>
      <c r="G1290" s="311"/>
      <c r="H1290" s="312"/>
      <c r="I1290" s="163"/>
    </row>
    <row r="1291" spans="1:9" ht="15.75" x14ac:dyDescent="0.25">
      <c r="A1291" s="160"/>
      <c r="B1291" s="159"/>
      <c r="C1291" s="159"/>
      <c r="D1291" s="159"/>
      <c r="E1291" s="161"/>
      <c r="F1291" s="162"/>
      <c r="G1291" s="311"/>
      <c r="H1291" s="312"/>
      <c r="I1291" s="163"/>
    </row>
    <row r="1292" spans="1:9" ht="15.75" x14ac:dyDescent="0.25">
      <c r="A1292" s="160"/>
      <c r="B1292" s="159"/>
      <c r="C1292" s="159"/>
      <c r="D1292" s="159"/>
      <c r="E1292" s="161"/>
      <c r="F1292" s="162"/>
      <c r="G1292" s="311"/>
      <c r="H1292" s="312"/>
      <c r="I1292" s="163"/>
    </row>
    <row r="1293" spans="1:9" ht="15.75" x14ac:dyDescent="0.25">
      <c r="A1293" s="160"/>
      <c r="B1293" s="159"/>
      <c r="C1293" s="159"/>
      <c r="D1293" s="159"/>
      <c r="E1293" s="161"/>
      <c r="F1293" s="162"/>
      <c r="G1293" s="311"/>
      <c r="H1293" s="312"/>
      <c r="I1293" s="163"/>
    </row>
    <row r="1294" spans="1:9" ht="15.75" x14ac:dyDescent="0.25">
      <c r="A1294" s="160"/>
      <c r="B1294" s="159"/>
      <c r="C1294" s="159"/>
      <c r="D1294" s="159"/>
      <c r="E1294" s="161"/>
      <c r="F1294" s="162"/>
      <c r="G1294" s="311"/>
      <c r="H1294" s="312"/>
      <c r="I1294" s="163"/>
    </row>
    <row r="1295" spans="1:9" ht="15.75" x14ac:dyDescent="0.25">
      <c r="A1295" s="160"/>
      <c r="B1295" s="159"/>
      <c r="C1295" s="159"/>
      <c r="D1295" s="159"/>
      <c r="E1295" s="161"/>
      <c r="F1295" s="162"/>
      <c r="G1295" s="311"/>
      <c r="H1295" s="312"/>
      <c r="I1295" s="163"/>
    </row>
    <row r="1296" spans="1:9" ht="15.75" x14ac:dyDescent="0.25">
      <c r="A1296" s="160"/>
      <c r="B1296" s="159"/>
      <c r="C1296" s="159"/>
      <c r="D1296" s="159"/>
      <c r="E1296" s="161"/>
      <c r="F1296" s="162"/>
      <c r="G1296" s="311"/>
      <c r="H1296" s="312"/>
      <c r="I1296" s="163"/>
    </row>
    <row r="1297" spans="1:9" ht="15.75" x14ac:dyDescent="0.25">
      <c r="A1297" s="160"/>
      <c r="B1297" s="159"/>
      <c r="C1297" s="159"/>
      <c r="D1297" s="159"/>
      <c r="E1297" s="161"/>
      <c r="F1297" s="162"/>
      <c r="G1297" s="311"/>
      <c r="H1297" s="312"/>
      <c r="I1297" s="163"/>
    </row>
    <row r="1298" spans="1:9" ht="15.75" x14ac:dyDescent="0.25">
      <c r="A1298" s="160"/>
      <c r="B1298" s="159"/>
      <c r="C1298" s="159"/>
      <c r="D1298" s="159"/>
      <c r="E1298" s="161"/>
      <c r="F1298" s="162"/>
      <c r="G1298" s="311"/>
      <c r="H1298" s="312"/>
      <c r="I1298" s="163"/>
    </row>
    <row r="1299" spans="1:9" ht="15.75" x14ac:dyDescent="0.25">
      <c r="A1299" s="160"/>
      <c r="B1299" s="159"/>
      <c r="C1299" s="159"/>
      <c r="D1299" s="159"/>
      <c r="E1299" s="161"/>
      <c r="F1299" s="162"/>
      <c r="G1299" s="311"/>
      <c r="H1299" s="312"/>
      <c r="I1299" s="163"/>
    </row>
    <row r="1300" spans="1:9" ht="15.75" x14ac:dyDescent="0.25">
      <c r="A1300" s="160"/>
      <c r="B1300" s="159"/>
      <c r="C1300" s="159"/>
      <c r="D1300" s="159"/>
      <c r="E1300" s="161"/>
      <c r="F1300" s="162"/>
      <c r="G1300" s="311"/>
      <c r="H1300" s="312"/>
      <c r="I1300" s="163"/>
    </row>
    <row r="1301" spans="1:9" ht="15.75" x14ac:dyDescent="0.25">
      <c r="A1301" s="160"/>
      <c r="B1301" s="159"/>
      <c r="C1301" s="159"/>
      <c r="D1301" s="159"/>
      <c r="E1301" s="161"/>
      <c r="F1301" s="162"/>
      <c r="G1301" s="311"/>
      <c r="H1301" s="312"/>
      <c r="I1301" s="163"/>
    </row>
    <row r="1302" spans="1:9" ht="15.75" x14ac:dyDescent="0.25">
      <c r="A1302" s="160"/>
      <c r="B1302" s="159"/>
      <c r="C1302" s="159"/>
      <c r="D1302" s="159"/>
      <c r="E1302" s="161"/>
      <c r="F1302" s="162"/>
      <c r="G1302" s="311"/>
      <c r="H1302" s="312"/>
      <c r="I1302" s="163"/>
    </row>
    <row r="1303" spans="1:9" ht="15.75" x14ac:dyDescent="0.25">
      <c r="A1303" s="160"/>
      <c r="B1303" s="159"/>
      <c r="C1303" s="159"/>
      <c r="D1303" s="159"/>
      <c r="E1303" s="161"/>
      <c r="F1303" s="162"/>
      <c r="G1303" s="311"/>
      <c r="H1303" s="312"/>
      <c r="I1303" s="163"/>
    </row>
    <row r="1304" spans="1:9" ht="15.75" x14ac:dyDescent="0.25">
      <c r="A1304" s="160"/>
      <c r="B1304" s="159"/>
      <c r="C1304" s="159"/>
      <c r="D1304" s="159"/>
      <c r="E1304" s="161"/>
      <c r="F1304" s="162"/>
      <c r="G1304" s="311"/>
      <c r="H1304" s="312"/>
      <c r="I1304" s="163"/>
    </row>
    <row r="1305" spans="1:9" ht="15.75" x14ac:dyDescent="0.25">
      <c r="A1305" s="160"/>
      <c r="B1305" s="159"/>
      <c r="C1305" s="159"/>
      <c r="D1305" s="159"/>
      <c r="E1305" s="161"/>
      <c r="F1305" s="162"/>
      <c r="G1305" s="311"/>
      <c r="H1305" s="312"/>
      <c r="I1305" s="163"/>
    </row>
    <row r="1306" spans="1:9" ht="15.75" x14ac:dyDescent="0.25">
      <c r="A1306" s="160"/>
      <c r="B1306" s="159"/>
      <c r="C1306" s="159"/>
      <c r="D1306" s="159"/>
      <c r="E1306" s="161"/>
      <c r="F1306" s="162"/>
      <c r="G1306" s="311"/>
      <c r="H1306" s="312"/>
      <c r="I1306" s="163"/>
    </row>
    <row r="1307" spans="1:9" ht="15.75" x14ac:dyDescent="0.25">
      <c r="A1307" s="160"/>
      <c r="B1307" s="159"/>
      <c r="C1307" s="159"/>
      <c r="D1307" s="159"/>
      <c r="E1307" s="161"/>
      <c r="F1307" s="162"/>
      <c r="G1307" s="311"/>
      <c r="H1307" s="312"/>
      <c r="I1307" s="163"/>
    </row>
    <row r="1308" spans="1:9" ht="15.75" x14ac:dyDescent="0.25">
      <c r="A1308" s="160"/>
      <c r="B1308" s="159"/>
      <c r="C1308" s="159"/>
      <c r="D1308" s="159"/>
      <c r="E1308" s="161"/>
      <c r="F1308" s="162"/>
      <c r="G1308" s="311"/>
      <c r="H1308" s="312"/>
      <c r="I1308" s="163"/>
    </row>
    <row r="1309" spans="1:9" ht="15.75" x14ac:dyDescent="0.25">
      <c r="A1309" s="160"/>
      <c r="B1309" s="159"/>
      <c r="C1309" s="159"/>
      <c r="D1309" s="159"/>
      <c r="E1309" s="161"/>
      <c r="F1309" s="162"/>
      <c r="G1309" s="311"/>
      <c r="H1309" s="312"/>
      <c r="I1309" s="163"/>
    </row>
    <row r="1310" spans="1:9" ht="15.75" x14ac:dyDescent="0.25">
      <c r="A1310" s="160"/>
      <c r="B1310" s="159"/>
      <c r="C1310" s="159"/>
      <c r="D1310" s="159"/>
      <c r="E1310" s="161"/>
      <c r="F1310" s="162"/>
      <c r="G1310" s="311"/>
      <c r="H1310" s="312"/>
      <c r="I1310" s="163"/>
    </row>
    <row r="1311" spans="1:9" ht="15.75" x14ac:dyDescent="0.25">
      <c r="A1311" s="160"/>
      <c r="B1311" s="159"/>
      <c r="C1311" s="159"/>
      <c r="D1311" s="159"/>
      <c r="E1311" s="161"/>
      <c r="F1311" s="162"/>
      <c r="G1311" s="311"/>
      <c r="H1311" s="312"/>
      <c r="I1311" s="163"/>
    </row>
    <row r="1312" spans="1:9" ht="15.75" x14ac:dyDescent="0.25">
      <c r="A1312" s="160"/>
      <c r="B1312" s="159"/>
      <c r="C1312" s="159"/>
      <c r="D1312" s="159"/>
      <c r="E1312" s="161"/>
      <c r="F1312" s="162"/>
      <c r="G1312" s="311"/>
      <c r="H1312" s="312"/>
      <c r="I1312" s="163"/>
    </row>
    <row r="1313" spans="1:9" ht="15.75" x14ac:dyDescent="0.25">
      <c r="A1313" s="160"/>
      <c r="B1313" s="159"/>
      <c r="C1313" s="159"/>
      <c r="D1313" s="159"/>
      <c r="E1313" s="161"/>
      <c r="F1313" s="162"/>
      <c r="G1313" s="311"/>
      <c r="H1313" s="312"/>
      <c r="I1313" s="163"/>
    </row>
    <row r="1314" spans="1:9" ht="15.75" x14ac:dyDescent="0.25">
      <c r="A1314" s="160"/>
      <c r="B1314" s="159"/>
      <c r="C1314" s="159"/>
      <c r="D1314" s="159"/>
      <c r="E1314" s="161"/>
      <c r="F1314" s="162"/>
      <c r="G1314" s="311"/>
      <c r="H1314" s="312"/>
      <c r="I1314" s="163"/>
    </row>
    <row r="1315" spans="1:9" ht="15.75" x14ac:dyDescent="0.25">
      <c r="A1315" s="160"/>
      <c r="B1315" s="159"/>
      <c r="C1315" s="159"/>
      <c r="D1315" s="159"/>
      <c r="E1315" s="161"/>
      <c r="F1315" s="162"/>
      <c r="G1315" s="311"/>
      <c r="H1315" s="312"/>
      <c r="I1315" s="163"/>
    </row>
    <row r="1316" spans="1:9" ht="15.75" x14ac:dyDescent="0.25">
      <c r="A1316" s="160"/>
      <c r="B1316" s="159"/>
      <c r="C1316" s="159"/>
      <c r="D1316" s="159"/>
      <c r="E1316" s="161"/>
      <c r="F1316" s="162"/>
      <c r="G1316" s="311"/>
      <c r="H1316" s="312"/>
      <c r="I1316" s="163"/>
    </row>
    <row r="1317" spans="1:9" ht="15.75" x14ac:dyDescent="0.25">
      <c r="A1317" s="160"/>
      <c r="B1317" s="159"/>
      <c r="C1317" s="159"/>
      <c r="D1317" s="159"/>
      <c r="E1317" s="161"/>
      <c r="F1317" s="162"/>
      <c r="G1317" s="311"/>
      <c r="H1317" s="312"/>
      <c r="I1317" s="163"/>
    </row>
    <row r="1318" spans="1:9" ht="15.75" x14ac:dyDescent="0.25">
      <c r="A1318" s="160"/>
      <c r="B1318" s="159"/>
      <c r="C1318" s="159"/>
      <c r="D1318" s="159"/>
      <c r="E1318" s="161"/>
      <c r="F1318" s="162"/>
      <c r="G1318" s="311"/>
      <c r="H1318" s="312"/>
      <c r="I1318" s="163"/>
    </row>
    <row r="1319" spans="1:9" ht="15.75" x14ac:dyDescent="0.25">
      <c r="A1319" s="160"/>
      <c r="B1319" s="159"/>
      <c r="C1319" s="159"/>
      <c r="D1319" s="159"/>
      <c r="E1319" s="161"/>
      <c r="F1319" s="162"/>
      <c r="G1319" s="311"/>
      <c r="H1319" s="312"/>
      <c r="I1319" s="163"/>
    </row>
    <row r="1320" spans="1:9" ht="15.75" x14ac:dyDescent="0.25">
      <c r="A1320" s="160"/>
      <c r="B1320" s="159"/>
      <c r="C1320" s="159"/>
      <c r="D1320" s="159"/>
      <c r="E1320" s="161"/>
      <c r="F1320" s="162"/>
      <c r="G1320" s="311"/>
      <c r="H1320" s="312"/>
      <c r="I1320" s="163"/>
    </row>
    <row r="1321" spans="1:9" ht="15.75" x14ac:dyDescent="0.25">
      <c r="A1321" s="160"/>
      <c r="B1321" s="159"/>
      <c r="C1321" s="159"/>
      <c r="D1321" s="159"/>
      <c r="E1321" s="161"/>
      <c r="F1321" s="162"/>
      <c r="G1321" s="311"/>
      <c r="H1321" s="312"/>
      <c r="I1321" s="163"/>
    </row>
    <row r="1322" spans="1:9" ht="15.75" x14ac:dyDescent="0.25">
      <c r="A1322" s="160"/>
      <c r="B1322" s="159"/>
      <c r="C1322" s="159"/>
      <c r="D1322" s="159"/>
      <c r="E1322" s="161"/>
      <c r="F1322" s="162"/>
      <c r="G1322" s="311"/>
      <c r="H1322" s="312"/>
      <c r="I1322" s="163"/>
    </row>
    <row r="1323" spans="1:9" ht="15.75" x14ac:dyDescent="0.25">
      <c r="A1323" s="160"/>
      <c r="B1323" s="159"/>
      <c r="C1323" s="159"/>
      <c r="D1323" s="159"/>
      <c r="E1323" s="161"/>
      <c r="F1323" s="162"/>
      <c r="G1323" s="311"/>
      <c r="H1323" s="312"/>
      <c r="I1323" s="163"/>
    </row>
    <row r="1324" spans="1:9" ht="15.75" x14ac:dyDescent="0.25">
      <c r="A1324" s="160"/>
      <c r="B1324" s="159"/>
      <c r="C1324" s="159"/>
      <c r="D1324" s="159"/>
      <c r="E1324" s="161"/>
      <c r="F1324" s="162"/>
      <c r="G1324" s="311"/>
      <c r="H1324" s="312"/>
      <c r="I1324" s="163"/>
    </row>
    <row r="1325" spans="1:9" ht="15.75" x14ac:dyDescent="0.25">
      <c r="A1325" s="160"/>
      <c r="B1325" s="159"/>
      <c r="C1325" s="159"/>
      <c r="D1325" s="159"/>
      <c r="E1325" s="161"/>
      <c r="F1325" s="162"/>
      <c r="G1325" s="311"/>
      <c r="H1325" s="312"/>
      <c r="I1325" s="163"/>
    </row>
    <row r="1326" spans="1:9" ht="15.75" x14ac:dyDescent="0.25">
      <c r="A1326" s="160"/>
      <c r="B1326" s="159"/>
      <c r="C1326" s="159"/>
      <c r="D1326" s="159"/>
      <c r="E1326" s="161"/>
      <c r="F1326" s="162"/>
      <c r="G1326" s="311"/>
      <c r="H1326" s="312"/>
      <c r="I1326" s="163"/>
    </row>
    <row r="1327" spans="1:9" ht="15.75" x14ac:dyDescent="0.25">
      <c r="A1327" s="160"/>
      <c r="B1327" s="159"/>
      <c r="C1327" s="159"/>
      <c r="D1327" s="159"/>
      <c r="E1327" s="161"/>
      <c r="F1327" s="162"/>
      <c r="G1327" s="311"/>
      <c r="H1327" s="312"/>
      <c r="I1327" s="163"/>
    </row>
    <row r="1328" spans="1:9" ht="15.75" x14ac:dyDescent="0.25">
      <c r="A1328" s="160"/>
      <c r="B1328" s="159"/>
      <c r="C1328" s="159"/>
      <c r="D1328" s="159"/>
      <c r="E1328" s="161"/>
      <c r="F1328" s="162"/>
      <c r="G1328" s="311"/>
      <c r="H1328" s="312"/>
      <c r="I1328" s="163"/>
    </row>
    <row r="1329" spans="1:9" ht="15.75" x14ac:dyDescent="0.25">
      <c r="A1329" s="160"/>
      <c r="B1329" s="159"/>
      <c r="C1329" s="159"/>
      <c r="D1329" s="159"/>
      <c r="E1329" s="161"/>
      <c r="F1329" s="162"/>
      <c r="G1329" s="311"/>
      <c r="H1329" s="312"/>
      <c r="I1329" s="163"/>
    </row>
    <row r="1330" spans="1:9" ht="15.75" x14ac:dyDescent="0.25">
      <c r="A1330" s="160"/>
      <c r="B1330" s="159"/>
      <c r="C1330" s="159"/>
      <c r="D1330" s="159"/>
      <c r="E1330" s="161"/>
      <c r="F1330" s="162"/>
      <c r="G1330" s="311"/>
      <c r="H1330" s="312"/>
      <c r="I1330" s="163"/>
    </row>
    <row r="1331" spans="1:9" ht="15.75" x14ac:dyDescent="0.25">
      <c r="A1331" s="160"/>
      <c r="B1331" s="159"/>
      <c r="C1331" s="159"/>
      <c r="D1331" s="159"/>
      <c r="E1331" s="161"/>
      <c r="F1331" s="162"/>
      <c r="G1331" s="311"/>
      <c r="H1331" s="312"/>
      <c r="I1331" s="163"/>
    </row>
    <row r="1332" spans="1:9" ht="15.75" x14ac:dyDescent="0.25">
      <c r="A1332" s="160"/>
      <c r="B1332" s="159"/>
      <c r="C1332" s="159"/>
      <c r="D1332" s="159"/>
      <c r="E1332" s="161"/>
      <c r="F1332" s="162"/>
      <c r="G1332" s="311"/>
      <c r="H1332" s="312"/>
      <c r="I1332" s="163"/>
    </row>
    <row r="1333" spans="1:9" ht="15.75" x14ac:dyDescent="0.25">
      <c r="A1333" s="160"/>
      <c r="B1333" s="159"/>
      <c r="C1333" s="159"/>
      <c r="D1333" s="159"/>
      <c r="E1333" s="161"/>
      <c r="F1333" s="162"/>
      <c r="G1333" s="311"/>
      <c r="H1333" s="312"/>
      <c r="I1333" s="163"/>
    </row>
    <row r="1334" spans="1:9" ht="15.75" x14ac:dyDescent="0.25">
      <c r="A1334" s="160"/>
      <c r="B1334" s="159"/>
      <c r="C1334" s="159"/>
      <c r="D1334" s="159"/>
      <c r="E1334" s="161"/>
      <c r="F1334" s="162"/>
      <c r="G1334" s="311"/>
      <c r="H1334" s="312"/>
      <c r="I1334" s="163"/>
    </row>
    <row r="1335" spans="1:9" ht="15.75" x14ac:dyDescent="0.25">
      <c r="A1335" s="160"/>
      <c r="B1335" s="159"/>
      <c r="C1335" s="159"/>
      <c r="D1335" s="159"/>
      <c r="E1335" s="161"/>
      <c r="F1335" s="162"/>
      <c r="G1335" s="311"/>
      <c r="H1335" s="312"/>
      <c r="I1335" s="163"/>
    </row>
    <row r="1336" spans="1:9" ht="15.75" x14ac:dyDescent="0.25">
      <c r="A1336" s="160"/>
      <c r="B1336" s="159"/>
      <c r="C1336" s="159"/>
      <c r="D1336" s="159"/>
      <c r="E1336" s="161"/>
      <c r="F1336" s="162"/>
      <c r="G1336" s="311"/>
      <c r="H1336" s="312"/>
      <c r="I1336" s="163"/>
    </row>
    <row r="1337" spans="1:9" ht="15.75" x14ac:dyDescent="0.25">
      <c r="A1337" s="160"/>
      <c r="B1337" s="159"/>
      <c r="C1337" s="159"/>
      <c r="D1337" s="159"/>
      <c r="E1337" s="161"/>
      <c r="F1337" s="162"/>
      <c r="G1337" s="311"/>
      <c r="H1337" s="312"/>
      <c r="I1337" s="163"/>
    </row>
    <row r="1338" spans="1:9" ht="15.75" x14ac:dyDescent="0.25">
      <c r="A1338" s="160"/>
      <c r="B1338" s="159"/>
      <c r="C1338" s="159"/>
      <c r="D1338" s="159"/>
      <c r="E1338" s="161"/>
      <c r="F1338" s="162"/>
      <c r="G1338" s="311"/>
      <c r="H1338" s="312"/>
      <c r="I1338" s="163"/>
    </row>
    <row r="1339" spans="1:9" ht="15.75" x14ac:dyDescent="0.25">
      <c r="A1339" s="160"/>
      <c r="B1339" s="159"/>
      <c r="C1339" s="159"/>
      <c r="D1339" s="159"/>
      <c r="E1339" s="161"/>
      <c r="F1339" s="162"/>
      <c r="G1339" s="311"/>
      <c r="H1339" s="312"/>
      <c r="I1339" s="163"/>
    </row>
    <row r="1340" spans="1:9" ht="15.75" x14ac:dyDescent="0.25">
      <c r="A1340" s="160"/>
      <c r="B1340" s="159"/>
      <c r="C1340" s="159"/>
      <c r="D1340" s="159"/>
      <c r="E1340" s="161"/>
      <c r="F1340" s="162"/>
      <c r="G1340" s="311"/>
      <c r="H1340" s="312"/>
      <c r="I1340" s="163"/>
    </row>
    <row r="1341" spans="1:9" ht="15.75" x14ac:dyDescent="0.25">
      <c r="A1341" s="160"/>
      <c r="B1341" s="159"/>
      <c r="C1341" s="159"/>
      <c r="D1341" s="159"/>
      <c r="E1341" s="161"/>
      <c r="F1341" s="162"/>
      <c r="G1341" s="311"/>
      <c r="H1341" s="312"/>
      <c r="I1341" s="163"/>
    </row>
    <row r="1342" spans="1:9" ht="15.75" x14ac:dyDescent="0.25">
      <c r="A1342" s="160"/>
      <c r="B1342" s="159"/>
      <c r="C1342" s="159"/>
      <c r="D1342" s="159"/>
      <c r="E1342" s="161"/>
      <c r="F1342" s="162"/>
      <c r="G1342" s="311"/>
      <c r="H1342" s="312"/>
      <c r="I1342" s="163"/>
    </row>
    <row r="1343" spans="1:9" ht="15.75" x14ac:dyDescent="0.25">
      <c r="A1343" s="160"/>
      <c r="B1343" s="159"/>
      <c r="C1343" s="159"/>
      <c r="D1343" s="159"/>
      <c r="E1343" s="161"/>
      <c r="F1343" s="162"/>
      <c r="G1343" s="311"/>
      <c r="H1343" s="312"/>
      <c r="I1343" s="163"/>
    </row>
    <row r="1344" spans="1:9" ht="15.75" x14ac:dyDescent="0.25">
      <c r="A1344" s="160"/>
      <c r="B1344" s="159"/>
      <c r="C1344" s="159"/>
      <c r="D1344" s="159"/>
      <c r="E1344" s="161"/>
      <c r="F1344" s="162"/>
      <c r="G1344" s="311"/>
      <c r="H1344" s="312"/>
      <c r="I1344" s="163"/>
    </row>
    <row r="1345" spans="1:9" ht="15.75" x14ac:dyDescent="0.25">
      <c r="A1345" s="160"/>
      <c r="B1345" s="159"/>
      <c r="C1345" s="159"/>
      <c r="D1345" s="159"/>
      <c r="E1345" s="161"/>
      <c r="F1345" s="162"/>
      <c r="G1345" s="311"/>
      <c r="H1345" s="312"/>
      <c r="I1345" s="163"/>
    </row>
    <row r="1346" spans="1:9" ht="15.75" x14ac:dyDescent="0.25">
      <c r="A1346" s="160"/>
      <c r="B1346" s="159"/>
      <c r="C1346" s="159"/>
      <c r="D1346" s="159"/>
      <c r="E1346" s="161"/>
      <c r="F1346" s="162"/>
      <c r="G1346" s="311"/>
      <c r="H1346" s="312"/>
      <c r="I1346" s="163"/>
    </row>
    <row r="1347" spans="1:9" ht="15.75" x14ac:dyDescent="0.25">
      <c r="A1347" s="160"/>
      <c r="B1347" s="159"/>
      <c r="C1347" s="159"/>
      <c r="D1347" s="159"/>
      <c r="E1347" s="161"/>
      <c r="F1347" s="162"/>
      <c r="G1347" s="311"/>
      <c r="H1347" s="312"/>
      <c r="I1347" s="163"/>
    </row>
    <row r="1348" spans="1:9" ht="15.75" x14ac:dyDescent="0.25">
      <c r="A1348" s="160"/>
      <c r="B1348" s="159"/>
      <c r="C1348" s="159"/>
      <c r="D1348" s="159"/>
      <c r="E1348" s="161"/>
      <c r="F1348" s="162"/>
      <c r="G1348" s="311"/>
      <c r="H1348" s="312"/>
      <c r="I1348" s="163"/>
    </row>
    <row r="1349" spans="1:9" ht="15.75" x14ac:dyDescent="0.25">
      <c r="A1349" s="160"/>
      <c r="B1349" s="159"/>
      <c r="C1349" s="159"/>
      <c r="D1349" s="159"/>
      <c r="E1349" s="161"/>
      <c r="F1349" s="162"/>
      <c r="G1349" s="311"/>
      <c r="H1349" s="312"/>
      <c r="I1349" s="163"/>
    </row>
    <row r="1350" spans="1:9" ht="15.75" x14ac:dyDescent="0.25">
      <c r="A1350" s="160"/>
      <c r="B1350" s="159"/>
      <c r="C1350" s="159"/>
      <c r="D1350" s="159"/>
      <c r="E1350" s="161"/>
      <c r="F1350" s="162"/>
      <c r="G1350" s="311"/>
      <c r="H1350" s="312"/>
      <c r="I1350" s="163"/>
    </row>
    <row r="1351" spans="1:9" ht="15.75" x14ac:dyDescent="0.25">
      <c r="A1351" s="160"/>
      <c r="B1351" s="159"/>
      <c r="C1351" s="159"/>
      <c r="D1351" s="159"/>
      <c r="E1351" s="161"/>
      <c r="F1351" s="162"/>
      <c r="G1351" s="311"/>
      <c r="H1351" s="312"/>
      <c r="I1351" s="163"/>
    </row>
    <row r="1352" spans="1:9" ht="15.75" x14ac:dyDescent="0.25">
      <c r="A1352" s="160"/>
      <c r="B1352" s="159"/>
      <c r="C1352" s="159"/>
      <c r="D1352" s="159"/>
      <c r="E1352" s="161"/>
      <c r="F1352" s="162"/>
      <c r="G1352" s="311"/>
      <c r="H1352" s="312"/>
      <c r="I1352" s="163"/>
    </row>
    <row r="1353" spans="1:9" ht="15.75" x14ac:dyDescent="0.25">
      <c r="A1353" s="160"/>
      <c r="B1353" s="159"/>
      <c r="C1353" s="159"/>
      <c r="D1353" s="159"/>
      <c r="E1353" s="161"/>
      <c r="F1353" s="162"/>
      <c r="G1353" s="311"/>
      <c r="H1353" s="312"/>
      <c r="I1353" s="163"/>
    </row>
    <row r="1354" spans="1:9" ht="15.75" x14ac:dyDescent="0.25">
      <c r="A1354" s="160"/>
      <c r="B1354" s="159"/>
      <c r="C1354" s="159"/>
      <c r="D1354" s="159"/>
      <c r="E1354" s="161"/>
      <c r="F1354" s="162"/>
      <c r="G1354" s="311"/>
      <c r="H1354" s="312"/>
      <c r="I1354" s="163"/>
    </row>
    <row r="1355" spans="1:9" ht="15.75" x14ac:dyDescent="0.25">
      <c r="A1355" s="160"/>
      <c r="B1355" s="159"/>
      <c r="C1355" s="159"/>
      <c r="D1355" s="159"/>
      <c r="E1355" s="161"/>
      <c r="F1355" s="162"/>
      <c r="G1355" s="311"/>
      <c r="H1355" s="312"/>
      <c r="I1355" s="163"/>
    </row>
    <row r="1356" spans="1:9" ht="15.75" x14ac:dyDescent="0.25">
      <c r="A1356" s="160"/>
      <c r="B1356" s="159"/>
      <c r="C1356" s="159"/>
      <c r="D1356" s="159"/>
      <c r="E1356" s="161"/>
      <c r="F1356" s="162"/>
      <c r="G1356" s="311"/>
      <c r="H1356" s="312"/>
      <c r="I1356" s="163"/>
    </row>
    <row r="1357" spans="1:9" ht="15.75" x14ac:dyDescent="0.25">
      <c r="A1357" s="160"/>
      <c r="B1357" s="159"/>
      <c r="C1357" s="159"/>
      <c r="D1357" s="159"/>
      <c r="E1357" s="161"/>
      <c r="F1357" s="162"/>
      <c r="G1357" s="311"/>
      <c r="H1357" s="312"/>
      <c r="I1357" s="163"/>
    </row>
    <row r="1358" spans="1:9" ht="15.75" x14ac:dyDescent="0.25">
      <c r="A1358" s="160"/>
      <c r="B1358" s="159"/>
      <c r="C1358" s="159"/>
      <c r="D1358" s="159"/>
      <c r="E1358" s="161"/>
      <c r="F1358" s="162"/>
      <c r="G1358" s="311"/>
      <c r="H1358" s="312"/>
      <c r="I1358" s="163"/>
    </row>
    <row r="1359" spans="1:9" ht="15.75" x14ac:dyDescent="0.25">
      <c r="A1359" s="160"/>
      <c r="B1359" s="159"/>
      <c r="C1359" s="159"/>
      <c r="D1359" s="159"/>
      <c r="E1359" s="161"/>
      <c r="F1359" s="162"/>
      <c r="G1359" s="311"/>
      <c r="H1359" s="312"/>
      <c r="I1359" s="163"/>
    </row>
    <row r="1360" spans="1:9" ht="15.75" x14ac:dyDescent="0.25">
      <c r="A1360" s="160"/>
      <c r="B1360" s="159"/>
      <c r="C1360" s="159"/>
      <c r="D1360" s="159"/>
      <c r="E1360" s="161"/>
      <c r="F1360" s="162"/>
      <c r="G1360" s="311"/>
      <c r="H1360" s="312"/>
      <c r="I1360" s="163"/>
    </row>
    <row r="1361" spans="1:9" ht="15.75" x14ac:dyDescent="0.25">
      <c r="A1361" s="160"/>
      <c r="B1361" s="159"/>
      <c r="C1361" s="159"/>
      <c r="D1361" s="159"/>
      <c r="E1361" s="161"/>
      <c r="F1361" s="162"/>
      <c r="G1361" s="311"/>
      <c r="H1361" s="312"/>
      <c r="I1361" s="163"/>
    </row>
    <row r="1362" spans="1:9" ht="15.75" x14ac:dyDescent="0.25">
      <c r="A1362" s="160"/>
      <c r="B1362" s="159"/>
      <c r="C1362" s="159"/>
      <c r="D1362" s="159"/>
      <c r="E1362" s="161"/>
      <c r="F1362" s="162"/>
      <c r="G1362" s="311"/>
      <c r="H1362" s="312"/>
      <c r="I1362" s="163"/>
    </row>
    <row r="1363" spans="1:9" ht="15.75" x14ac:dyDescent="0.25">
      <c r="A1363" s="160"/>
      <c r="B1363" s="159"/>
      <c r="C1363" s="159"/>
      <c r="D1363" s="159"/>
      <c r="E1363" s="161"/>
      <c r="F1363" s="162"/>
      <c r="G1363" s="311"/>
      <c r="H1363" s="312"/>
      <c r="I1363" s="163"/>
    </row>
    <row r="1364" spans="1:9" ht="15.75" x14ac:dyDescent="0.25">
      <c r="A1364" s="160"/>
      <c r="B1364" s="159"/>
      <c r="C1364" s="159"/>
      <c r="D1364" s="159"/>
      <c r="E1364" s="161"/>
      <c r="F1364" s="162"/>
      <c r="G1364" s="311"/>
      <c r="H1364" s="312"/>
      <c r="I1364" s="163"/>
    </row>
    <row r="1365" spans="1:9" ht="15.75" x14ac:dyDescent="0.25">
      <c r="A1365" s="160"/>
      <c r="B1365" s="159"/>
      <c r="C1365" s="159"/>
      <c r="D1365" s="159"/>
      <c r="E1365" s="161"/>
      <c r="F1365" s="162"/>
      <c r="G1365" s="311"/>
      <c r="H1365" s="312"/>
      <c r="I1365" s="163"/>
    </row>
    <row r="1366" spans="1:9" ht="15.75" x14ac:dyDescent="0.25">
      <c r="A1366" s="160"/>
      <c r="B1366" s="159"/>
      <c r="C1366" s="159"/>
      <c r="D1366" s="159"/>
      <c r="E1366" s="161"/>
      <c r="F1366" s="162"/>
      <c r="G1366" s="311"/>
      <c r="H1366" s="312"/>
      <c r="I1366" s="163"/>
    </row>
    <row r="1367" spans="1:9" ht="15.75" x14ac:dyDescent="0.25">
      <c r="A1367" s="160"/>
      <c r="B1367" s="159"/>
      <c r="C1367" s="159"/>
      <c r="D1367" s="159"/>
      <c r="E1367" s="161"/>
      <c r="F1367" s="162"/>
      <c r="G1367" s="311"/>
      <c r="H1367" s="312"/>
      <c r="I1367" s="163"/>
    </row>
    <row r="1368" spans="1:9" ht="15.75" x14ac:dyDescent="0.25">
      <c r="A1368" s="160"/>
      <c r="B1368" s="159"/>
      <c r="C1368" s="159"/>
      <c r="D1368" s="159"/>
      <c r="E1368" s="161"/>
      <c r="F1368" s="162"/>
      <c r="G1368" s="311"/>
      <c r="H1368" s="312"/>
      <c r="I1368" s="163"/>
    </row>
    <row r="1369" spans="1:9" ht="15.75" x14ac:dyDescent="0.25">
      <c r="A1369" s="160"/>
      <c r="B1369" s="159"/>
      <c r="C1369" s="159"/>
      <c r="D1369" s="159"/>
      <c r="E1369" s="161"/>
      <c r="F1369" s="162"/>
      <c r="G1369" s="311"/>
      <c r="H1369" s="312"/>
      <c r="I1369" s="163"/>
    </row>
    <row r="1370" spans="1:9" ht="15.75" x14ac:dyDescent="0.25">
      <c r="A1370" s="160"/>
      <c r="B1370" s="159"/>
      <c r="C1370" s="159"/>
      <c r="D1370" s="159"/>
      <c r="E1370" s="161"/>
      <c r="F1370" s="162"/>
      <c r="G1370" s="311"/>
      <c r="H1370" s="312"/>
      <c r="I1370" s="163"/>
    </row>
    <row r="1371" spans="1:9" ht="15.75" x14ac:dyDescent="0.25">
      <c r="A1371" s="160"/>
      <c r="B1371" s="159"/>
      <c r="C1371" s="159"/>
      <c r="D1371" s="159"/>
      <c r="E1371" s="161"/>
      <c r="F1371" s="162"/>
      <c r="G1371" s="311"/>
      <c r="H1371" s="312"/>
      <c r="I1371" s="163"/>
    </row>
    <row r="1372" spans="1:9" ht="15.75" x14ac:dyDescent="0.25">
      <c r="A1372" s="160"/>
      <c r="B1372" s="159"/>
      <c r="C1372" s="159"/>
      <c r="D1372" s="159"/>
      <c r="E1372" s="161"/>
      <c r="F1372" s="162"/>
      <c r="G1372" s="311"/>
      <c r="H1372" s="312"/>
      <c r="I1372" s="163"/>
    </row>
    <row r="1373" spans="1:9" ht="15.75" x14ac:dyDescent="0.25">
      <c r="A1373" s="160"/>
      <c r="B1373" s="159"/>
      <c r="C1373" s="159"/>
      <c r="D1373" s="159"/>
      <c r="E1373" s="161"/>
      <c r="F1373" s="162"/>
      <c r="G1373" s="311"/>
      <c r="H1373" s="312"/>
      <c r="I1373" s="163"/>
    </row>
    <row r="1374" spans="1:9" ht="15.75" x14ac:dyDescent="0.25">
      <c r="A1374" s="160"/>
      <c r="B1374" s="159"/>
      <c r="C1374" s="159"/>
      <c r="D1374" s="159"/>
      <c r="E1374" s="161"/>
      <c r="F1374" s="162"/>
      <c r="G1374" s="311"/>
      <c r="H1374" s="312"/>
      <c r="I1374" s="163"/>
    </row>
    <row r="1375" spans="1:9" ht="15.75" x14ac:dyDescent="0.25">
      <c r="A1375" s="160"/>
      <c r="B1375" s="159"/>
      <c r="C1375" s="159"/>
      <c r="D1375" s="159"/>
      <c r="E1375" s="161"/>
      <c r="F1375" s="162"/>
      <c r="G1375" s="311"/>
      <c r="H1375" s="312"/>
      <c r="I1375" s="163"/>
    </row>
    <row r="1376" spans="1:9" ht="15.75" x14ac:dyDescent="0.25">
      <c r="A1376" s="160"/>
      <c r="B1376" s="159"/>
      <c r="C1376" s="159"/>
      <c r="D1376" s="159"/>
      <c r="E1376" s="161"/>
      <c r="F1376" s="162"/>
      <c r="G1376" s="311"/>
      <c r="H1376" s="312"/>
      <c r="I1376" s="163"/>
    </row>
    <row r="1377" spans="1:9" ht="15.75" x14ac:dyDescent="0.25">
      <c r="A1377" s="160"/>
      <c r="B1377" s="159"/>
      <c r="C1377" s="159"/>
      <c r="D1377" s="159"/>
      <c r="E1377" s="161"/>
      <c r="F1377" s="162"/>
      <c r="G1377" s="311"/>
      <c r="H1377" s="312"/>
      <c r="I1377" s="163"/>
    </row>
    <row r="1378" spans="1:9" ht="15.75" x14ac:dyDescent="0.25">
      <c r="A1378" s="160"/>
      <c r="B1378" s="159"/>
      <c r="C1378" s="159"/>
      <c r="D1378" s="159"/>
      <c r="E1378" s="161"/>
      <c r="F1378" s="162"/>
      <c r="G1378" s="311"/>
      <c r="H1378" s="312"/>
      <c r="I1378" s="163"/>
    </row>
    <row r="1379" spans="1:9" ht="15.75" x14ac:dyDescent="0.25">
      <c r="A1379" s="160"/>
      <c r="B1379" s="159"/>
      <c r="C1379" s="159"/>
      <c r="D1379" s="159"/>
      <c r="E1379" s="161"/>
      <c r="F1379" s="162"/>
      <c r="G1379" s="311"/>
      <c r="H1379" s="312"/>
      <c r="I1379" s="163"/>
    </row>
    <row r="1380" spans="1:9" ht="15.75" x14ac:dyDescent="0.25">
      <c r="A1380" s="160"/>
      <c r="B1380" s="159"/>
      <c r="C1380" s="159"/>
      <c r="D1380" s="159"/>
      <c r="E1380" s="161"/>
      <c r="F1380" s="162"/>
      <c r="G1380" s="311"/>
      <c r="H1380" s="312"/>
      <c r="I1380" s="163"/>
    </row>
    <row r="1381" spans="1:9" ht="15.75" x14ac:dyDescent="0.25">
      <c r="A1381" s="160"/>
      <c r="B1381" s="159"/>
      <c r="C1381" s="159"/>
      <c r="D1381" s="159"/>
      <c r="E1381" s="161"/>
      <c r="F1381" s="162"/>
      <c r="G1381" s="311"/>
      <c r="H1381" s="312"/>
      <c r="I1381" s="163"/>
    </row>
    <row r="1382" spans="1:9" ht="15.75" x14ac:dyDescent="0.25">
      <c r="A1382" s="160"/>
      <c r="B1382" s="159"/>
      <c r="C1382" s="159"/>
      <c r="D1382" s="159"/>
      <c r="E1382" s="161"/>
      <c r="F1382" s="162"/>
      <c r="G1382" s="311"/>
      <c r="H1382" s="312"/>
      <c r="I1382" s="163"/>
    </row>
    <row r="1383" spans="1:9" ht="15.75" x14ac:dyDescent="0.25">
      <c r="A1383" s="160"/>
      <c r="B1383" s="159"/>
      <c r="C1383" s="159"/>
      <c r="D1383" s="159"/>
      <c r="E1383" s="161"/>
      <c r="F1383" s="162"/>
      <c r="G1383" s="311"/>
      <c r="H1383" s="312"/>
      <c r="I1383" s="163"/>
    </row>
    <row r="1384" spans="1:9" ht="15.75" x14ac:dyDescent="0.25">
      <c r="A1384" s="160"/>
      <c r="B1384" s="159"/>
      <c r="C1384" s="159"/>
      <c r="D1384" s="159"/>
      <c r="E1384" s="161"/>
      <c r="F1384" s="162"/>
      <c r="G1384" s="311"/>
      <c r="H1384" s="312"/>
      <c r="I1384" s="163"/>
    </row>
    <row r="1385" spans="1:9" ht="15.75" x14ac:dyDescent="0.25">
      <c r="A1385" s="160"/>
      <c r="B1385" s="159"/>
      <c r="C1385" s="159"/>
      <c r="D1385" s="159"/>
      <c r="E1385" s="161"/>
      <c r="F1385" s="162"/>
      <c r="G1385" s="311"/>
      <c r="H1385" s="312"/>
      <c r="I1385" s="163"/>
    </row>
    <row r="1386" spans="1:9" ht="15.75" x14ac:dyDescent="0.25">
      <c r="A1386" s="160"/>
      <c r="B1386" s="159"/>
      <c r="C1386" s="159"/>
      <c r="D1386" s="159"/>
      <c r="E1386" s="161"/>
      <c r="F1386" s="162"/>
      <c r="G1386" s="311"/>
      <c r="H1386" s="312"/>
      <c r="I1386" s="163"/>
    </row>
    <row r="1387" spans="1:9" ht="15.75" x14ac:dyDescent="0.25">
      <c r="A1387" s="160"/>
      <c r="B1387" s="159"/>
      <c r="C1387" s="159"/>
      <c r="D1387" s="159"/>
      <c r="E1387" s="161"/>
      <c r="F1387" s="162"/>
      <c r="G1387" s="311"/>
      <c r="H1387" s="312"/>
      <c r="I1387" s="163"/>
    </row>
    <row r="1388" spans="1:9" ht="15.75" x14ac:dyDescent="0.25">
      <c r="A1388" s="160"/>
      <c r="B1388" s="159"/>
      <c r="C1388" s="159"/>
      <c r="D1388" s="159"/>
      <c r="E1388" s="161"/>
      <c r="F1388" s="162"/>
      <c r="G1388" s="311"/>
      <c r="H1388" s="312"/>
      <c r="I1388" s="163"/>
    </row>
    <row r="1389" spans="1:9" ht="15.75" x14ac:dyDescent="0.25">
      <c r="A1389" s="160"/>
      <c r="B1389" s="159"/>
      <c r="C1389" s="159"/>
      <c r="D1389" s="159"/>
      <c r="E1389" s="161"/>
      <c r="F1389" s="162"/>
      <c r="G1389" s="311"/>
      <c r="H1389" s="312"/>
      <c r="I1389" s="163"/>
    </row>
    <row r="1390" spans="1:9" ht="15.75" x14ac:dyDescent="0.25">
      <c r="A1390" s="160"/>
      <c r="B1390" s="159"/>
      <c r="C1390" s="159"/>
      <c r="D1390" s="159"/>
      <c r="E1390" s="161"/>
      <c r="F1390" s="162"/>
      <c r="G1390" s="311"/>
      <c r="H1390" s="312"/>
      <c r="I1390" s="163"/>
    </row>
    <row r="1391" spans="1:9" ht="15.75" x14ac:dyDescent="0.25">
      <c r="A1391" s="160"/>
      <c r="B1391" s="159"/>
      <c r="C1391" s="159"/>
      <c r="D1391" s="159"/>
      <c r="E1391" s="161"/>
      <c r="F1391" s="162"/>
      <c r="G1391" s="311"/>
      <c r="H1391" s="312"/>
      <c r="I1391" s="163"/>
    </row>
    <row r="1392" spans="1:9" ht="15.75" x14ac:dyDescent="0.25">
      <c r="A1392" s="160"/>
      <c r="B1392" s="159"/>
      <c r="C1392" s="159"/>
      <c r="D1392" s="159"/>
      <c r="E1392" s="161"/>
      <c r="F1392" s="162"/>
      <c r="G1392" s="311"/>
      <c r="H1392" s="312"/>
      <c r="I1392" s="163"/>
    </row>
    <row r="1393" spans="1:9" ht="15.75" x14ac:dyDescent="0.25">
      <c r="A1393" s="160"/>
      <c r="B1393" s="159"/>
      <c r="C1393" s="159"/>
      <c r="D1393" s="159"/>
      <c r="E1393" s="161"/>
      <c r="F1393" s="162"/>
      <c r="G1393" s="311"/>
      <c r="H1393" s="312"/>
      <c r="I1393" s="163"/>
    </row>
    <row r="1394" spans="1:9" ht="15.75" x14ac:dyDescent="0.25">
      <c r="A1394" s="160"/>
      <c r="B1394" s="159"/>
      <c r="C1394" s="159"/>
      <c r="D1394" s="159"/>
      <c r="E1394" s="161"/>
      <c r="F1394" s="162"/>
      <c r="G1394" s="311"/>
      <c r="H1394" s="312"/>
      <c r="I1394" s="163"/>
    </row>
    <row r="1395" spans="1:9" ht="15.75" x14ac:dyDescent="0.25">
      <c r="A1395" s="160"/>
      <c r="B1395" s="159"/>
      <c r="C1395" s="159"/>
      <c r="D1395" s="159"/>
      <c r="E1395" s="161"/>
      <c r="F1395" s="162"/>
      <c r="G1395" s="311"/>
      <c r="H1395" s="312"/>
      <c r="I1395" s="163"/>
    </row>
    <row r="1396" spans="1:9" ht="15.75" x14ac:dyDescent="0.25">
      <c r="A1396" s="160"/>
      <c r="B1396" s="159"/>
      <c r="C1396" s="159"/>
      <c r="D1396" s="159"/>
      <c r="E1396" s="161"/>
      <c r="F1396" s="162"/>
      <c r="G1396" s="311"/>
      <c r="H1396" s="312"/>
      <c r="I1396" s="163"/>
    </row>
    <row r="1397" spans="1:9" ht="15.75" x14ac:dyDescent="0.25">
      <c r="A1397" s="160"/>
      <c r="B1397" s="159"/>
      <c r="C1397" s="159"/>
      <c r="D1397" s="159"/>
      <c r="E1397" s="161"/>
      <c r="F1397" s="162"/>
      <c r="G1397" s="311"/>
      <c r="H1397" s="312"/>
      <c r="I1397" s="163"/>
    </row>
    <row r="1398" spans="1:9" ht="15.75" x14ac:dyDescent="0.25">
      <c r="A1398" s="160"/>
      <c r="B1398" s="159"/>
      <c r="C1398" s="159"/>
      <c r="D1398" s="159"/>
      <c r="E1398" s="161"/>
      <c r="F1398" s="162"/>
      <c r="G1398" s="311"/>
      <c r="H1398" s="312"/>
      <c r="I1398" s="163"/>
    </row>
    <row r="1399" spans="1:9" ht="15.75" x14ac:dyDescent="0.25">
      <c r="A1399" s="160"/>
      <c r="B1399" s="159"/>
      <c r="C1399" s="159"/>
      <c r="D1399" s="159"/>
      <c r="E1399" s="161"/>
      <c r="F1399" s="162"/>
      <c r="G1399" s="311"/>
      <c r="H1399" s="312"/>
      <c r="I1399" s="163"/>
    </row>
    <row r="1400" spans="1:9" ht="15.75" x14ac:dyDescent="0.25">
      <c r="A1400" s="160"/>
      <c r="B1400" s="159"/>
      <c r="C1400" s="159"/>
      <c r="D1400" s="159"/>
      <c r="E1400" s="161"/>
      <c r="F1400" s="162"/>
      <c r="G1400" s="311"/>
      <c r="H1400" s="312"/>
      <c r="I1400" s="163"/>
    </row>
    <row r="1401" spans="1:9" ht="15.75" x14ac:dyDescent="0.25">
      <c r="A1401" s="160"/>
      <c r="B1401" s="159"/>
      <c r="C1401" s="159"/>
      <c r="D1401" s="159"/>
      <c r="E1401" s="161"/>
      <c r="F1401" s="162"/>
      <c r="G1401" s="311"/>
      <c r="H1401" s="312"/>
      <c r="I1401" s="163"/>
    </row>
    <row r="1402" spans="1:9" ht="15.75" x14ac:dyDescent="0.25">
      <c r="A1402" s="160"/>
      <c r="B1402" s="159"/>
      <c r="C1402" s="159"/>
      <c r="D1402" s="159"/>
      <c r="E1402" s="161"/>
      <c r="F1402" s="162"/>
      <c r="G1402" s="311"/>
      <c r="H1402" s="312"/>
      <c r="I1402" s="163"/>
    </row>
    <row r="1403" spans="1:9" ht="15.75" x14ac:dyDescent="0.25">
      <c r="A1403" s="160"/>
      <c r="B1403" s="159"/>
      <c r="C1403" s="159"/>
      <c r="D1403" s="159"/>
      <c r="E1403" s="161"/>
      <c r="F1403" s="162"/>
      <c r="G1403" s="311"/>
      <c r="H1403" s="312"/>
      <c r="I1403" s="163"/>
    </row>
    <row r="1404" spans="1:9" ht="15.75" x14ac:dyDescent="0.25">
      <c r="A1404" s="160"/>
      <c r="B1404" s="159"/>
      <c r="C1404" s="159"/>
      <c r="D1404" s="159"/>
      <c r="E1404" s="161"/>
      <c r="F1404" s="162"/>
      <c r="G1404" s="311"/>
      <c r="H1404" s="312"/>
      <c r="I1404" s="163"/>
    </row>
    <row r="1405" spans="1:9" ht="15.75" x14ac:dyDescent="0.25">
      <c r="A1405" s="160"/>
      <c r="B1405" s="159"/>
      <c r="C1405" s="159"/>
      <c r="D1405" s="159"/>
      <c r="E1405" s="161"/>
      <c r="F1405" s="162"/>
      <c r="G1405" s="311"/>
      <c r="H1405" s="312"/>
      <c r="I1405" s="163"/>
    </row>
    <row r="1406" spans="1:9" ht="15.75" x14ac:dyDescent="0.25">
      <c r="A1406" s="160"/>
      <c r="B1406" s="159"/>
      <c r="C1406" s="159"/>
      <c r="D1406" s="159"/>
      <c r="E1406" s="161"/>
      <c r="F1406" s="162"/>
      <c r="G1406" s="311"/>
      <c r="H1406" s="312"/>
      <c r="I1406" s="163"/>
    </row>
    <row r="1407" spans="1:9" ht="15.75" x14ac:dyDescent="0.25">
      <c r="A1407" s="160"/>
      <c r="B1407" s="159"/>
      <c r="C1407" s="159"/>
      <c r="D1407" s="159"/>
      <c r="E1407" s="161"/>
      <c r="F1407" s="162"/>
      <c r="G1407" s="311"/>
      <c r="H1407" s="312"/>
      <c r="I1407" s="163"/>
    </row>
    <row r="1408" spans="1:9" ht="15.75" x14ac:dyDescent="0.25">
      <c r="A1408" s="160"/>
      <c r="B1408" s="159"/>
      <c r="C1408" s="159"/>
      <c r="D1408" s="159"/>
      <c r="E1408" s="161"/>
      <c r="F1408" s="162"/>
      <c r="G1408" s="311"/>
      <c r="H1408" s="312"/>
      <c r="I1408" s="163"/>
    </row>
    <row r="1409" spans="1:9" ht="15.75" x14ac:dyDescent="0.25">
      <c r="A1409" s="160"/>
      <c r="B1409" s="159"/>
      <c r="C1409" s="159"/>
      <c r="D1409" s="159"/>
      <c r="E1409" s="161"/>
      <c r="F1409" s="162"/>
      <c r="G1409" s="311"/>
      <c r="H1409" s="312"/>
      <c r="I1409" s="163"/>
    </row>
    <row r="1410" spans="1:9" ht="15.75" x14ac:dyDescent="0.25">
      <c r="A1410" s="160"/>
      <c r="B1410" s="159"/>
      <c r="C1410" s="159"/>
      <c r="D1410" s="159"/>
      <c r="E1410" s="161"/>
      <c r="F1410" s="162"/>
      <c r="G1410" s="311"/>
      <c r="H1410" s="312"/>
      <c r="I1410" s="163"/>
    </row>
    <row r="1411" spans="1:9" ht="15.75" x14ac:dyDescent="0.25">
      <c r="A1411" s="160"/>
      <c r="B1411" s="159"/>
      <c r="C1411" s="159"/>
      <c r="D1411" s="159"/>
      <c r="E1411" s="161"/>
      <c r="F1411" s="162"/>
      <c r="G1411" s="311"/>
      <c r="H1411" s="312"/>
      <c r="I1411" s="163"/>
    </row>
    <row r="1412" spans="1:9" ht="15.75" x14ac:dyDescent="0.25">
      <c r="A1412" s="160"/>
      <c r="B1412" s="159"/>
      <c r="C1412" s="159"/>
      <c r="D1412" s="159"/>
      <c r="E1412" s="161"/>
      <c r="F1412" s="162"/>
      <c r="G1412" s="311"/>
      <c r="H1412" s="312"/>
      <c r="I1412" s="163"/>
    </row>
    <row r="1413" spans="1:9" ht="15.75" x14ac:dyDescent="0.25">
      <c r="A1413" s="160"/>
      <c r="B1413" s="159"/>
      <c r="C1413" s="159"/>
      <c r="D1413" s="159"/>
      <c r="E1413" s="161"/>
      <c r="F1413" s="162"/>
      <c r="G1413" s="311"/>
      <c r="H1413" s="312"/>
      <c r="I1413" s="163"/>
    </row>
    <row r="1414" spans="1:9" ht="15.75" x14ac:dyDescent="0.25">
      <c r="A1414" s="160"/>
      <c r="B1414" s="159"/>
      <c r="C1414" s="159"/>
      <c r="D1414" s="159"/>
      <c r="E1414" s="161"/>
      <c r="F1414" s="162"/>
      <c r="G1414" s="311"/>
      <c r="H1414" s="312"/>
      <c r="I1414" s="163"/>
    </row>
    <row r="1415" spans="1:9" ht="15.75" x14ac:dyDescent="0.25">
      <c r="A1415" s="160"/>
      <c r="B1415" s="159"/>
      <c r="C1415" s="159"/>
      <c r="D1415" s="159"/>
      <c r="E1415" s="161"/>
      <c r="F1415" s="162"/>
      <c r="G1415" s="311"/>
      <c r="H1415" s="312"/>
      <c r="I1415" s="163"/>
    </row>
    <row r="1416" spans="1:9" ht="15.75" x14ac:dyDescent="0.25">
      <c r="A1416" s="160"/>
      <c r="B1416" s="159"/>
      <c r="C1416" s="159"/>
      <c r="D1416" s="159"/>
      <c r="E1416" s="161"/>
      <c r="F1416" s="162"/>
      <c r="G1416" s="311"/>
      <c r="H1416" s="312"/>
      <c r="I1416" s="163"/>
    </row>
    <row r="1417" spans="1:9" ht="15.75" x14ac:dyDescent="0.25">
      <c r="A1417" s="160"/>
      <c r="B1417" s="159"/>
      <c r="C1417" s="159"/>
      <c r="D1417" s="159"/>
      <c r="E1417" s="161"/>
      <c r="F1417" s="162"/>
      <c r="G1417" s="311"/>
      <c r="H1417" s="312"/>
      <c r="I1417" s="163"/>
    </row>
    <row r="1418" spans="1:9" ht="15.75" x14ac:dyDescent="0.25">
      <c r="A1418" s="160"/>
      <c r="B1418" s="159"/>
      <c r="C1418" s="159"/>
      <c r="D1418" s="159"/>
      <c r="E1418" s="161"/>
      <c r="F1418" s="162"/>
      <c r="G1418" s="311"/>
      <c r="H1418" s="312"/>
      <c r="I1418" s="163"/>
    </row>
    <row r="1419" spans="1:9" ht="15.75" x14ac:dyDescent="0.25">
      <c r="A1419" s="160"/>
      <c r="B1419" s="159"/>
      <c r="C1419" s="159"/>
      <c r="D1419" s="159"/>
      <c r="E1419" s="161"/>
      <c r="F1419" s="162"/>
      <c r="G1419" s="311"/>
      <c r="H1419" s="312"/>
      <c r="I1419" s="163"/>
    </row>
    <row r="1420" spans="1:9" ht="15.75" x14ac:dyDescent="0.25">
      <c r="A1420" s="160"/>
      <c r="B1420" s="159"/>
      <c r="C1420" s="159"/>
      <c r="D1420" s="159"/>
      <c r="E1420" s="161"/>
      <c r="F1420" s="162"/>
      <c r="G1420" s="311"/>
      <c r="H1420" s="312"/>
      <c r="I1420" s="163"/>
    </row>
    <row r="1421" spans="1:9" ht="15.75" x14ac:dyDescent="0.25">
      <c r="A1421" s="160"/>
      <c r="B1421" s="159"/>
      <c r="C1421" s="159"/>
      <c r="D1421" s="159"/>
      <c r="E1421" s="161"/>
      <c r="F1421" s="162"/>
      <c r="G1421" s="311"/>
      <c r="H1421" s="312"/>
      <c r="I1421" s="163"/>
    </row>
    <row r="1422" spans="1:9" ht="15.75" x14ac:dyDescent="0.25">
      <c r="A1422" s="160"/>
      <c r="B1422" s="159"/>
      <c r="C1422" s="159"/>
      <c r="D1422" s="159"/>
      <c r="E1422" s="161"/>
      <c r="F1422" s="162"/>
      <c r="G1422" s="311"/>
      <c r="H1422" s="312"/>
      <c r="I1422" s="163"/>
    </row>
    <row r="1423" spans="1:9" ht="15.75" x14ac:dyDescent="0.25">
      <c r="A1423" s="160"/>
      <c r="B1423" s="159"/>
      <c r="C1423" s="159"/>
      <c r="D1423" s="159"/>
      <c r="E1423" s="161"/>
      <c r="F1423" s="162"/>
      <c r="G1423" s="311"/>
      <c r="H1423" s="312"/>
      <c r="I1423" s="163"/>
    </row>
    <row r="1424" spans="1:9" ht="15.75" x14ac:dyDescent="0.25">
      <c r="A1424" s="160"/>
      <c r="B1424" s="159"/>
      <c r="C1424" s="159"/>
      <c r="D1424" s="159"/>
      <c r="E1424" s="161"/>
      <c r="F1424" s="162"/>
      <c r="G1424" s="311"/>
      <c r="H1424" s="312"/>
      <c r="I1424" s="163"/>
    </row>
    <row r="1425" spans="1:9" ht="15.75" x14ac:dyDescent="0.25">
      <c r="A1425" s="160"/>
      <c r="B1425" s="159"/>
      <c r="C1425" s="159"/>
      <c r="D1425" s="159"/>
      <c r="E1425" s="161"/>
      <c r="F1425" s="162"/>
      <c r="G1425" s="311"/>
      <c r="H1425" s="312"/>
      <c r="I1425" s="163"/>
    </row>
    <row r="1426" spans="1:9" ht="15.75" x14ac:dyDescent="0.25">
      <c r="A1426" s="160"/>
      <c r="B1426" s="159"/>
      <c r="C1426" s="159"/>
      <c r="D1426" s="159"/>
      <c r="E1426" s="161"/>
      <c r="F1426" s="162"/>
      <c r="G1426" s="311"/>
      <c r="H1426" s="312"/>
      <c r="I1426" s="163"/>
    </row>
    <row r="1427" spans="1:9" ht="15.75" x14ac:dyDescent="0.25">
      <c r="A1427" s="160"/>
      <c r="B1427" s="159"/>
      <c r="C1427" s="159"/>
      <c r="D1427" s="159"/>
      <c r="E1427" s="161"/>
      <c r="F1427" s="162"/>
      <c r="G1427" s="311"/>
      <c r="H1427" s="312"/>
      <c r="I1427" s="163"/>
    </row>
    <row r="1428" spans="1:9" ht="15.75" x14ac:dyDescent="0.25">
      <c r="A1428" s="160"/>
      <c r="B1428" s="159"/>
      <c r="C1428" s="159"/>
      <c r="D1428" s="159"/>
      <c r="E1428" s="161"/>
      <c r="F1428" s="162"/>
      <c r="G1428" s="311"/>
      <c r="H1428" s="312"/>
      <c r="I1428" s="163"/>
    </row>
    <row r="1429" spans="1:9" ht="15.75" x14ac:dyDescent="0.25">
      <c r="A1429" s="160"/>
      <c r="B1429" s="159"/>
      <c r="C1429" s="159"/>
      <c r="D1429" s="159"/>
      <c r="E1429" s="161"/>
      <c r="F1429" s="162"/>
      <c r="G1429" s="311"/>
      <c r="H1429" s="312"/>
      <c r="I1429" s="163"/>
    </row>
    <row r="1430" spans="1:9" ht="15.75" x14ac:dyDescent="0.25">
      <c r="A1430" s="160"/>
      <c r="B1430" s="159"/>
      <c r="C1430" s="159"/>
      <c r="D1430" s="159"/>
      <c r="E1430" s="161"/>
      <c r="F1430" s="162"/>
      <c r="G1430" s="311"/>
      <c r="H1430" s="312"/>
      <c r="I1430" s="163"/>
    </row>
    <row r="1431" spans="1:9" ht="15.75" x14ac:dyDescent="0.25">
      <c r="A1431" s="160"/>
      <c r="B1431" s="159"/>
      <c r="C1431" s="159"/>
      <c r="D1431" s="159"/>
      <c r="E1431" s="161"/>
      <c r="F1431" s="162"/>
      <c r="G1431" s="311"/>
      <c r="H1431" s="312"/>
      <c r="I1431" s="163"/>
    </row>
    <row r="1432" spans="1:9" ht="15.75" x14ac:dyDescent="0.25">
      <c r="A1432" s="160"/>
      <c r="B1432" s="159"/>
      <c r="C1432" s="159"/>
      <c r="D1432" s="159"/>
      <c r="E1432" s="161"/>
      <c r="F1432" s="162"/>
      <c r="G1432" s="311"/>
      <c r="H1432" s="312"/>
      <c r="I1432" s="163"/>
    </row>
    <row r="1433" spans="1:9" ht="15.75" x14ac:dyDescent="0.25">
      <c r="A1433" s="160"/>
      <c r="B1433" s="159"/>
      <c r="C1433" s="159"/>
      <c r="D1433" s="159"/>
      <c r="E1433" s="161"/>
      <c r="F1433" s="162"/>
      <c r="G1433" s="311"/>
      <c r="H1433" s="312"/>
      <c r="I1433" s="163"/>
    </row>
    <row r="1434" spans="1:9" ht="15.75" x14ac:dyDescent="0.25">
      <c r="A1434" s="160"/>
      <c r="B1434" s="159"/>
      <c r="C1434" s="159"/>
      <c r="D1434" s="159"/>
      <c r="E1434" s="161"/>
      <c r="F1434" s="162"/>
      <c r="G1434" s="311"/>
      <c r="H1434" s="312"/>
      <c r="I1434" s="163"/>
    </row>
    <row r="1435" spans="1:9" ht="15.75" x14ac:dyDescent="0.25">
      <c r="A1435" s="160"/>
      <c r="B1435" s="159"/>
      <c r="C1435" s="159"/>
      <c r="D1435" s="159"/>
      <c r="E1435" s="161"/>
      <c r="F1435" s="162"/>
      <c r="G1435" s="311"/>
      <c r="H1435" s="312"/>
      <c r="I1435" s="163"/>
    </row>
    <row r="1436" spans="1:9" ht="15.75" x14ac:dyDescent="0.25">
      <c r="A1436" s="160"/>
      <c r="B1436" s="159"/>
      <c r="C1436" s="159"/>
      <c r="D1436" s="159"/>
      <c r="E1436" s="161"/>
      <c r="F1436" s="162"/>
      <c r="G1436" s="311"/>
      <c r="H1436" s="312"/>
      <c r="I1436" s="163"/>
    </row>
    <row r="1437" spans="1:9" ht="15.75" x14ac:dyDescent="0.25">
      <c r="A1437" s="160"/>
      <c r="B1437" s="159"/>
      <c r="C1437" s="159"/>
      <c r="D1437" s="159"/>
      <c r="E1437" s="161"/>
      <c r="F1437" s="162"/>
      <c r="G1437" s="311"/>
      <c r="H1437" s="312"/>
      <c r="I1437" s="163"/>
    </row>
    <row r="1438" spans="1:9" ht="15.75" x14ac:dyDescent="0.25">
      <c r="A1438" s="160"/>
      <c r="B1438" s="159"/>
      <c r="C1438" s="159"/>
      <c r="D1438" s="159"/>
      <c r="E1438" s="161"/>
      <c r="F1438" s="162"/>
      <c r="G1438" s="311"/>
      <c r="H1438" s="312"/>
      <c r="I1438" s="163"/>
    </row>
    <row r="1439" spans="1:9" ht="15.75" x14ac:dyDescent="0.25">
      <c r="A1439" s="160"/>
      <c r="B1439" s="159"/>
      <c r="C1439" s="159"/>
      <c r="D1439" s="159"/>
      <c r="E1439" s="161"/>
      <c r="F1439" s="162"/>
      <c r="G1439" s="311"/>
      <c r="H1439" s="312"/>
      <c r="I1439" s="163"/>
    </row>
    <row r="1440" spans="1:9" ht="15.75" x14ac:dyDescent="0.25">
      <c r="A1440" s="160"/>
      <c r="B1440" s="159"/>
      <c r="C1440" s="159"/>
      <c r="D1440" s="159"/>
      <c r="E1440" s="161"/>
      <c r="F1440" s="162"/>
      <c r="G1440" s="311"/>
      <c r="H1440" s="312"/>
      <c r="I1440" s="163"/>
    </row>
    <row r="1441" spans="1:9" ht="15.75" x14ac:dyDescent="0.25">
      <c r="A1441" s="160"/>
      <c r="B1441" s="159"/>
      <c r="C1441" s="159"/>
      <c r="D1441" s="159"/>
      <c r="E1441" s="161"/>
      <c r="F1441" s="162"/>
      <c r="G1441" s="311"/>
      <c r="H1441" s="312"/>
      <c r="I1441" s="163"/>
    </row>
    <row r="1442" spans="1:9" ht="15.75" x14ac:dyDescent="0.25">
      <c r="A1442" s="160"/>
      <c r="B1442" s="159"/>
      <c r="C1442" s="159"/>
      <c r="D1442" s="159"/>
      <c r="E1442" s="161"/>
      <c r="F1442" s="162"/>
      <c r="G1442" s="311"/>
      <c r="H1442" s="312"/>
      <c r="I1442" s="163"/>
    </row>
    <row r="1443" spans="1:9" ht="15.75" x14ac:dyDescent="0.25">
      <c r="A1443" s="160"/>
      <c r="B1443" s="159"/>
      <c r="C1443" s="159"/>
      <c r="D1443" s="159"/>
      <c r="E1443" s="161"/>
      <c r="F1443" s="162"/>
      <c r="G1443" s="311"/>
      <c r="H1443" s="312"/>
      <c r="I1443" s="163"/>
    </row>
    <row r="1444" spans="1:9" ht="15.75" x14ac:dyDescent="0.25">
      <c r="A1444" s="160"/>
      <c r="B1444" s="159"/>
      <c r="C1444" s="159"/>
      <c r="D1444" s="159"/>
      <c r="E1444" s="161"/>
      <c r="F1444" s="162"/>
      <c r="G1444" s="311"/>
      <c r="H1444" s="312"/>
      <c r="I1444" s="163"/>
    </row>
    <row r="1445" spans="1:9" ht="15.75" x14ac:dyDescent="0.25">
      <c r="A1445" s="160"/>
      <c r="B1445" s="159"/>
      <c r="C1445" s="159"/>
      <c r="D1445" s="159"/>
      <c r="E1445" s="161"/>
      <c r="F1445" s="162"/>
      <c r="G1445" s="311"/>
      <c r="H1445" s="312"/>
      <c r="I1445" s="163"/>
    </row>
    <row r="1446" spans="1:9" ht="15.75" x14ac:dyDescent="0.25">
      <c r="A1446" s="160"/>
      <c r="B1446" s="159"/>
      <c r="C1446" s="159"/>
      <c r="D1446" s="159"/>
      <c r="E1446" s="161"/>
      <c r="F1446" s="162"/>
      <c r="G1446" s="311"/>
      <c r="H1446" s="312"/>
      <c r="I1446" s="163"/>
    </row>
    <row r="1447" spans="1:9" ht="15.75" x14ac:dyDescent="0.25">
      <c r="A1447" s="160"/>
      <c r="B1447" s="159"/>
      <c r="C1447" s="159"/>
      <c r="D1447" s="159"/>
      <c r="E1447" s="161"/>
      <c r="F1447" s="162"/>
      <c r="G1447" s="311"/>
      <c r="H1447" s="312"/>
      <c r="I1447" s="163"/>
    </row>
    <row r="1448" spans="1:9" ht="15.75" x14ac:dyDescent="0.25">
      <c r="A1448" s="160"/>
      <c r="B1448" s="159"/>
      <c r="C1448" s="159"/>
      <c r="D1448" s="159"/>
      <c r="E1448" s="161"/>
      <c r="F1448" s="162"/>
      <c r="G1448" s="311"/>
      <c r="H1448" s="312"/>
      <c r="I1448" s="163"/>
    </row>
    <row r="1449" spans="1:9" ht="15.75" x14ac:dyDescent="0.25">
      <c r="A1449" s="160"/>
      <c r="B1449" s="159"/>
      <c r="C1449" s="159"/>
      <c r="D1449" s="159"/>
      <c r="E1449" s="161"/>
      <c r="F1449" s="162"/>
      <c r="G1449" s="311"/>
      <c r="H1449" s="312"/>
      <c r="I1449" s="163"/>
    </row>
    <row r="1450" spans="1:9" ht="15.75" x14ac:dyDescent="0.25">
      <c r="A1450" s="160"/>
      <c r="B1450" s="159"/>
      <c r="C1450" s="159"/>
      <c r="D1450" s="159"/>
      <c r="E1450" s="161"/>
      <c r="F1450" s="162"/>
      <c r="G1450" s="311"/>
      <c r="H1450" s="312"/>
      <c r="I1450" s="163"/>
    </row>
    <row r="1451" spans="1:9" ht="15.75" x14ac:dyDescent="0.25">
      <c r="A1451" s="160"/>
      <c r="B1451" s="159"/>
      <c r="C1451" s="159"/>
      <c r="D1451" s="159"/>
      <c r="E1451" s="161"/>
      <c r="F1451" s="162"/>
      <c r="G1451" s="311"/>
      <c r="H1451" s="312"/>
      <c r="I1451" s="163"/>
    </row>
    <row r="1452" spans="1:9" ht="15.75" x14ac:dyDescent="0.25">
      <c r="A1452" s="160"/>
      <c r="B1452" s="159"/>
      <c r="C1452" s="159"/>
      <c r="D1452" s="159"/>
      <c r="E1452" s="161"/>
      <c r="F1452" s="162"/>
      <c r="G1452" s="311"/>
      <c r="H1452" s="312"/>
      <c r="I1452" s="163"/>
    </row>
    <row r="1453" spans="1:9" ht="15.75" x14ac:dyDescent="0.25">
      <c r="A1453" s="160"/>
      <c r="B1453" s="159"/>
      <c r="C1453" s="159"/>
      <c r="D1453" s="159"/>
      <c r="E1453" s="161"/>
      <c r="F1453" s="162"/>
      <c r="G1453" s="311"/>
      <c r="H1453" s="312"/>
      <c r="I1453" s="163"/>
    </row>
    <row r="1454" spans="1:9" ht="15.75" x14ac:dyDescent="0.25">
      <c r="A1454" s="160"/>
      <c r="B1454" s="159"/>
      <c r="C1454" s="159"/>
      <c r="D1454" s="159"/>
      <c r="E1454" s="161"/>
      <c r="F1454" s="162"/>
      <c r="G1454" s="311"/>
      <c r="H1454" s="312"/>
      <c r="I1454" s="163"/>
    </row>
    <row r="1455" spans="1:9" ht="15.75" x14ac:dyDescent="0.25">
      <c r="A1455" s="160"/>
      <c r="B1455" s="159"/>
      <c r="C1455" s="159"/>
      <c r="D1455" s="159"/>
      <c r="E1455" s="161"/>
      <c r="F1455" s="162"/>
      <c r="G1455" s="311"/>
      <c r="H1455" s="312"/>
      <c r="I1455" s="163"/>
    </row>
    <row r="1456" spans="1:9" ht="15.75" x14ac:dyDescent="0.25">
      <c r="A1456" s="160"/>
      <c r="B1456" s="159"/>
      <c r="C1456" s="159"/>
      <c r="D1456" s="159"/>
      <c r="E1456" s="161"/>
      <c r="F1456" s="162"/>
      <c r="G1456" s="311"/>
      <c r="H1456" s="312"/>
      <c r="I1456" s="163"/>
    </row>
    <row r="1457" spans="1:9" ht="15.75" x14ac:dyDescent="0.25">
      <c r="A1457" s="160"/>
      <c r="B1457" s="159"/>
      <c r="C1457" s="159"/>
      <c r="D1457" s="159"/>
      <c r="E1457" s="161"/>
      <c r="F1457" s="162"/>
      <c r="G1457" s="311"/>
      <c r="H1457" s="312"/>
      <c r="I1457" s="163"/>
    </row>
    <row r="1458" spans="1:9" ht="15.75" x14ac:dyDescent="0.25">
      <c r="A1458" s="160"/>
      <c r="B1458" s="159"/>
      <c r="C1458" s="159"/>
      <c r="D1458" s="159"/>
      <c r="E1458" s="161"/>
      <c r="F1458" s="162"/>
      <c r="G1458" s="311"/>
      <c r="H1458" s="312"/>
      <c r="I1458" s="163"/>
    </row>
    <row r="1459" spans="1:9" ht="15.75" x14ac:dyDescent="0.25">
      <c r="A1459" s="160"/>
      <c r="B1459" s="159"/>
      <c r="C1459" s="159"/>
      <c r="D1459" s="159"/>
      <c r="E1459" s="161"/>
      <c r="F1459" s="162"/>
      <c r="G1459" s="311"/>
      <c r="H1459" s="312"/>
      <c r="I1459" s="163"/>
    </row>
    <row r="1460" spans="1:9" ht="15.75" x14ac:dyDescent="0.25">
      <c r="A1460" s="160"/>
      <c r="B1460" s="159"/>
      <c r="C1460" s="159"/>
      <c r="D1460" s="159"/>
      <c r="E1460" s="161"/>
      <c r="F1460" s="162"/>
      <c r="G1460" s="311"/>
      <c r="H1460" s="312"/>
      <c r="I1460" s="163"/>
    </row>
    <row r="1461" spans="1:9" ht="15.75" x14ac:dyDescent="0.25">
      <c r="A1461" s="160"/>
      <c r="B1461" s="159"/>
      <c r="C1461" s="159"/>
      <c r="D1461" s="159"/>
      <c r="E1461" s="161"/>
      <c r="F1461" s="162"/>
      <c r="G1461" s="311"/>
      <c r="H1461" s="312"/>
      <c r="I1461" s="163"/>
    </row>
    <row r="1462" spans="1:9" ht="15.75" x14ac:dyDescent="0.25">
      <c r="A1462" s="160"/>
      <c r="B1462" s="159"/>
      <c r="C1462" s="159"/>
      <c r="D1462" s="159"/>
      <c r="E1462" s="161"/>
      <c r="F1462" s="162"/>
      <c r="G1462" s="311"/>
      <c r="H1462" s="312"/>
      <c r="I1462" s="163"/>
    </row>
    <row r="1463" spans="1:9" ht="15.75" x14ac:dyDescent="0.25">
      <c r="A1463" s="160"/>
      <c r="B1463" s="159"/>
      <c r="C1463" s="159"/>
      <c r="D1463" s="159"/>
      <c r="E1463" s="161"/>
      <c r="F1463" s="162"/>
      <c r="G1463" s="311"/>
      <c r="H1463" s="312"/>
      <c r="I1463" s="163"/>
    </row>
    <row r="1464" spans="1:9" ht="15.75" x14ac:dyDescent="0.25">
      <c r="A1464" s="160"/>
      <c r="B1464" s="159"/>
      <c r="C1464" s="159"/>
      <c r="D1464" s="159"/>
      <c r="E1464" s="161"/>
      <c r="F1464" s="162"/>
      <c r="G1464" s="311"/>
      <c r="H1464" s="312"/>
      <c r="I1464" s="163"/>
    </row>
    <row r="1465" spans="1:9" ht="15.75" x14ac:dyDescent="0.25">
      <c r="A1465" s="160"/>
      <c r="B1465" s="159"/>
      <c r="C1465" s="159"/>
      <c r="D1465" s="159"/>
      <c r="E1465" s="161"/>
      <c r="F1465" s="162"/>
      <c r="G1465" s="311"/>
      <c r="H1465" s="312"/>
      <c r="I1465" s="163"/>
    </row>
    <row r="1466" spans="1:9" ht="15.75" x14ac:dyDescent="0.25">
      <c r="A1466" s="160"/>
      <c r="B1466" s="159"/>
      <c r="C1466" s="159"/>
      <c r="D1466" s="159"/>
      <c r="E1466" s="161"/>
      <c r="F1466" s="162"/>
      <c r="G1466" s="311"/>
      <c r="H1466" s="312"/>
      <c r="I1466" s="163"/>
    </row>
    <row r="1467" spans="1:9" ht="15.75" x14ac:dyDescent="0.25">
      <c r="A1467" s="160"/>
      <c r="B1467" s="159"/>
      <c r="C1467" s="159"/>
      <c r="D1467" s="159"/>
      <c r="E1467" s="161"/>
      <c r="F1467" s="162"/>
      <c r="G1467" s="311"/>
      <c r="H1467" s="312"/>
      <c r="I1467" s="163"/>
    </row>
    <row r="1468" spans="1:9" ht="15.75" x14ac:dyDescent="0.25">
      <c r="A1468" s="160"/>
      <c r="B1468" s="159"/>
      <c r="C1468" s="159"/>
      <c r="D1468" s="159"/>
      <c r="E1468" s="161"/>
      <c r="F1468" s="162"/>
      <c r="G1468" s="311"/>
      <c r="H1468" s="312"/>
      <c r="I1468" s="163"/>
    </row>
    <row r="1469" spans="1:9" ht="15.75" x14ac:dyDescent="0.25">
      <c r="A1469" s="160"/>
      <c r="B1469" s="159"/>
      <c r="C1469" s="159"/>
      <c r="D1469" s="159"/>
      <c r="E1469" s="161"/>
      <c r="F1469" s="162"/>
      <c r="G1469" s="311"/>
      <c r="H1469" s="312"/>
      <c r="I1469" s="163"/>
    </row>
    <row r="1470" spans="1:9" ht="15.75" x14ac:dyDescent="0.25">
      <c r="A1470" s="160"/>
      <c r="B1470" s="159"/>
      <c r="C1470" s="159"/>
      <c r="D1470" s="159"/>
      <c r="E1470" s="161"/>
      <c r="F1470" s="162"/>
      <c r="G1470" s="311"/>
      <c r="H1470" s="312"/>
      <c r="I1470" s="163"/>
    </row>
    <row r="1471" spans="1:9" ht="15.75" x14ac:dyDescent="0.25">
      <c r="A1471" s="160"/>
      <c r="B1471" s="159"/>
      <c r="C1471" s="159"/>
      <c r="D1471" s="159"/>
      <c r="E1471" s="161"/>
      <c r="F1471" s="162"/>
      <c r="G1471" s="311"/>
      <c r="H1471" s="312"/>
      <c r="I1471" s="163"/>
    </row>
    <row r="1472" spans="1:9" ht="15.75" x14ac:dyDescent="0.25">
      <c r="A1472" s="160"/>
      <c r="B1472" s="159"/>
      <c r="C1472" s="159"/>
      <c r="D1472" s="159"/>
      <c r="E1472" s="161"/>
      <c r="F1472" s="162"/>
      <c r="G1472" s="311"/>
      <c r="H1472" s="312"/>
      <c r="I1472" s="163"/>
    </row>
    <row r="1473" spans="1:9" ht="15.75" x14ac:dyDescent="0.25">
      <c r="A1473" s="160"/>
      <c r="B1473" s="159"/>
      <c r="C1473" s="159"/>
      <c r="D1473" s="159"/>
      <c r="E1473" s="161"/>
      <c r="F1473" s="162"/>
      <c r="G1473" s="311"/>
      <c r="H1473" s="312"/>
      <c r="I1473" s="163"/>
    </row>
    <row r="1474" spans="1:9" ht="15.75" x14ac:dyDescent="0.25">
      <c r="A1474" s="160"/>
      <c r="B1474" s="159"/>
      <c r="C1474" s="159"/>
      <c r="D1474" s="159"/>
      <c r="E1474" s="161"/>
      <c r="F1474" s="162"/>
      <c r="G1474" s="311"/>
      <c r="H1474" s="312"/>
      <c r="I1474" s="163"/>
    </row>
    <row r="1475" spans="1:9" ht="15.75" x14ac:dyDescent="0.25">
      <c r="A1475" s="160"/>
      <c r="B1475" s="159"/>
      <c r="C1475" s="159"/>
      <c r="D1475" s="159"/>
      <c r="E1475" s="161"/>
      <c r="F1475" s="162"/>
      <c r="G1475" s="311"/>
      <c r="H1475" s="312"/>
      <c r="I1475" s="163"/>
    </row>
    <row r="1476" spans="1:9" ht="15.75" x14ac:dyDescent="0.25">
      <c r="A1476" s="160"/>
      <c r="B1476" s="159"/>
      <c r="C1476" s="159"/>
      <c r="D1476" s="159"/>
      <c r="E1476" s="161"/>
      <c r="F1476" s="162"/>
      <c r="G1476" s="311"/>
      <c r="H1476" s="312"/>
      <c r="I1476" s="163"/>
    </row>
    <row r="1477" spans="1:9" ht="15.75" x14ac:dyDescent="0.25">
      <c r="A1477" s="160"/>
      <c r="B1477" s="159"/>
      <c r="C1477" s="159"/>
      <c r="D1477" s="159"/>
      <c r="E1477" s="161"/>
      <c r="F1477" s="162"/>
      <c r="G1477" s="311"/>
      <c r="H1477" s="312"/>
      <c r="I1477" s="163"/>
    </row>
    <row r="1478" spans="1:9" ht="15.75" x14ac:dyDescent="0.25">
      <c r="A1478" s="160"/>
      <c r="B1478" s="159"/>
      <c r="C1478" s="159"/>
      <c r="D1478" s="159"/>
      <c r="E1478" s="161"/>
      <c r="F1478" s="162"/>
      <c r="G1478" s="311"/>
      <c r="H1478" s="312"/>
      <c r="I1478" s="163"/>
    </row>
    <row r="1479" spans="1:9" ht="15.75" x14ac:dyDescent="0.25">
      <c r="A1479" s="160"/>
      <c r="B1479" s="159"/>
      <c r="C1479" s="159"/>
      <c r="D1479" s="159"/>
      <c r="E1479" s="161"/>
      <c r="F1479" s="162"/>
      <c r="G1479" s="311"/>
      <c r="H1479" s="312"/>
      <c r="I1479" s="163"/>
    </row>
    <row r="1480" spans="1:9" ht="15.75" x14ac:dyDescent="0.25">
      <c r="A1480" s="160"/>
      <c r="B1480" s="159"/>
      <c r="C1480" s="159"/>
      <c r="D1480" s="159"/>
      <c r="E1480" s="161"/>
      <c r="F1480" s="162"/>
      <c r="G1480" s="311"/>
      <c r="H1480" s="312"/>
      <c r="I1480" s="163"/>
    </row>
    <row r="1481" spans="1:9" ht="15.75" x14ac:dyDescent="0.25">
      <c r="A1481" s="160"/>
      <c r="B1481" s="159"/>
      <c r="C1481" s="159"/>
      <c r="D1481" s="159"/>
      <c r="E1481" s="161"/>
      <c r="F1481" s="162"/>
      <c r="G1481" s="311"/>
      <c r="H1481" s="312"/>
      <c r="I1481" s="163"/>
    </row>
    <row r="1482" spans="1:9" ht="15.75" x14ac:dyDescent="0.25">
      <c r="A1482" s="160"/>
      <c r="B1482" s="159"/>
      <c r="C1482" s="159"/>
      <c r="D1482" s="159"/>
      <c r="E1482" s="161"/>
      <c r="F1482" s="162"/>
      <c r="G1482" s="311"/>
      <c r="H1482" s="312"/>
      <c r="I1482" s="163"/>
    </row>
    <row r="1483" spans="1:9" ht="15.75" x14ac:dyDescent="0.25">
      <c r="A1483" s="160"/>
      <c r="B1483" s="159"/>
      <c r="C1483" s="159"/>
      <c r="D1483" s="159"/>
      <c r="E1483" s="161"/>
      <c r="F1483" s="162"/>
      <c r="G1483" s="311"/>
      <c r="H1483" s="312"/>
      <c r="I1483" s="163"/>
    </row>
    <row r="1484" spans="1:9" ht="15.75" x14ac:dyDescent="0.25">
      <c r="A1484" s="160"/>
      <c r="B1484" s="159"/>
      <c r="C1484" s="159"/>
      <c r="D1484" s="159"/>
      <c r="E1484" s="161"/>
      <c r="F1484" s="162"/>
      <c r="G1484" s="311"/>
      <c r="H1484" s="312"/>
      <c r="I1484" s="163"/>
    </row>
    <row r="1485" spans="1:9" ht="15.75" x14ac:dyDescent="0.25">
      <c r="A1485" s="160"/>
      <c r="B1485" s="159"/>
      <c r="C1485" s="159"/>
      <c r="D1485" s="159"/>
      <c r="E1485" s="161"/>
      <c r="F1485" s="162"/>
      <c r="G1485" s="311"/>
      <c r="H1485" s="312"/>
      <c r="I1485" s="163"/>
    </row>
    <row r="1486" spans="1:9" ht="15.75" x14ac:dyDescent="0.25">
      <c r="A1486" s="160"/>
      <c r="B1486" s="159"/>
      <c r="C1486" s="159"/>
      <c r="D1486" s="159"/>
      <c r="E1486" s="161"/>
      <c r="F1486" s="162"/>
      <c r="G1486" s="311"/>
      <c r="H1486" s="312"/>
      <c r="I1486" s="163"/>
    </row>
    <row r="1487" spans="1:9" ht="15.75" x14ac:dyDescent="0.25">
      <c r="A1487" s="160"/>
      <c r="B1487" s="159"/>
      <c r="C1487" s="159"/>
      <c r="D1487" s="159"/>
      <c r="E1487" s="161"/>
      <c r="F1487" s="162"/>
      <c r="G1487" s="311"/>
      <c r="H1487" s="312"/>
      <c r="I1487" s="163"/>
    </row>
    <row r="1488" spans="1:9" ht="15.75" x14ac:dyDescent="0.25">
      <c r="A1488" s="160"/>
      <c r="B1488" s="159"/>
      <c r="C1488" s="159"/>
      <c r="D1488" s="159"/>
      <c r="E1488" s="161"/>
      <c r="F1488" s="162"/>
      <c r="G1488" s="311"/>
      <c r="H1488" s="312"/>
      <c r="I1488" s="163"/>
    </row>
    <row r="1489" spans="1:9" ht="15.75" x14ac:dyDescent="0.25">
      <c r="A1489" s="160"/>
      <c r="B1489" s="159"/>
      <c r="C1489" s="159"/>
      <c r="D1489" s="159"/>
      <c r="E1489" s="161"/>
      <c r="F1489" s="162"/>
      <c r="G1489" s="311"/>
      <c r="H1489" s="312"/>
      <c r="I1489" s="163"/>
    </row>
    <row r="1490" spans="1:9" ht="15.75" x14ac:dyDescent="0.25">
      <c r="A1490" s="160"/>
      <c r="B1490" s="159"/>
      <c r="C1490" s="159"/>
      <c r="D1490" s="159"/>
      <c r="E1490" s="161"/>
      <c r="F1490" s="162"/>
      <c r="G1490" s="311"/>
      <c r="H1490" s="312"/>
      <c r="I1490" s="163"/>
    </row>
    <row r="1491" spans="1:9" ht="15.75" x14ac:dyDescent="0.25">
      <c r="A1491" s="160"/>
      <c r="B1491" s="159"/>
      <c r="C1491" s="159"/>
      <c r="D1491" s="159"/>
      <c r="E1491" s="161"/>
      <c r="F1491" s="162"/>
      <c r="G1491" s="311"/>
      <c r="H1491" s="312"/>
      <c r="I1491" s="163"/>
    </row>
    <row r="1492" spans="1:9" ht="15.75" x14ac:dyDescent="0.25">
      <c r="A1492" s="160"/>
      <c r="B1492" s="159"/>
      <c r="C1492" s="159"/>
      <c r="D1492" s="159"/>
      <c r="E1492" s="161"/>
      <c r="F1492" s="162"/>
      <c r="G1492" s="311"/>
      <c r="H1492" s="312"/>
      <c r="I1492" s="163"/>
    </row>
    <row r="1493" spans="1:9" ht="15.75" x14ac:dyDescent="0.25">
      <c r="A1493" s="160"/>
      <c r="B1493" s="159"/>
      <c r="C1493" s="159"/>
      <c r="D1493" s="159"/>
      <c r="E1493" s="161"/>
      <c r="F1493" s="162"/>
      <c r="G1493" s="311"/>
      <c r="H1493" s="312"/>
      <c r="I1493" s="163"/>
    </row>
    <row r="1494" spans="1:9" ht="15.75" x14ac:dyDescent="0.25">
      <c r="A1494" s="160"/>
      <c r="B1494" s="159"/>
      <c r="C1494" s="159"/>
      <c r="D1494" s="159"/>
      <c r="E1494" s="161"/>
      <c r="F1494" s="162"/>
      <c r="G1494" s="311"/>
      <c r="H1494" s="312"/>
      <c r="I1494" s="163"/>
    </row>
    <row r="1495" spans="1:9" ht="15.75" x14ac:dyDescent="0.25">
      <c r="A1495" s="160"/>
      <c r="B1495" s="159"/>
      <c r="C1495" s="159"/>
      <c r="D1495" s="159"/>
      <c r="E1495" s="161"/>
      <c r="F1495" s="162"/>
      <c r="G1495" s="311"/>
      <c r="H1495" s="312"/>
      <c r="I1495" s="163"/>
    </row>
    <row r="1496" spans="1:9" ht="15.75" x14ac:dyDescent="0.25">
      <c r="A1496" s="160"/>
      <c r="B1496" s="159"/>
      <c r="C1496" s="159"/>
      <c r="D1496" s="159"/>
      <c r="E1496" s="161"/>
      <c r="F1496" s="162"/>
      <c r="G1496" s="311"/>
      <c r="H1496" s="312"/>
      <c r="I1496" s="163"/>
    </row>
    <row r="1497" spans="1:9" ht="15.75" x14ac:dyDescent="0.25">
      <c r="A1497" s="160"/>
      <c r="B1497" s="159"/>
      <c r="C1497" s="159"/>
      <c r="D1497" s="159"/>
      <c r="E1497" s="161"/>
      <c r="F1497" s="162"/>
      <c r="G1497" s="311"/>
      <c r="H1497" s="312"/>
      <c r="I1497" s="163"/>
    </row>
    <row r="1498" spans="1:9" ht="15.75" x14ac:dyDescent="0.25">
      <c r="A1498" s="160"/>
      <c r="B1498" s="159"/>
      <c r="C1498" s="159"/>
      <c r="D1498" s="159"/>
      <c r="E1498" s="161"/>
      <c r="F1498" s="162"/>
      <c r="G1498" s="311"/>
      <c r="H1498" s="312"/>
      <c r="I1498" s="163"/>
    </row>
    <row r="1499" spans="1:9" ht="15.75" x14ac:dyDescent="0.25">
      <c r="A1499" s="160"/>
      <c r="B1499" s="159"/>
      <c r="C1499" s="159"/>
      <c r="D1499" s="159"/>
      <c r="E1499" s="161"/>
      <c r="F1499" s="162"/>
      <c r="G1499" s="311"/>
      <c r="H1499" s="312"/>
      <c r="I1499" s="163"/>
    </row>
    <row r="1500" spans="1:9" ht="15.75" x14ac:dyDescent="0.25">
      <c r="A1500" s="160"/>
      <c r="B1500" s="159"/>
      <c r="C1500" s="159"/>
      <c r="D1500" s="159"/>
      <c r="E1500" s="161"/>
      <c r="F1500" s="162"/>
      <c r="G1500" s="311"/>
      <c r="H1500" s="312"/>
      <c r="I1500" s="163"/>
    </row>
    <row r="1501" spans="1:9" ht="15.75" x14ac:dyDescent="0.25">
      <c r="A1501" s="160"/>
      <c r="B1501" s="159"/>
      <c r="C1501" s="159"/>
      <c r="D1501" s="159"/>
      <c r="E1501" s="161"/>
      <c r="F1501" s="162"/>
      <c r="G1501" s="311"/>
      <c r="H1501" s="312"/>
      <c r="I1501" s="163"/>
    </row>
    <row r="1502" spans="1:9" ht="15.75" x14ac:dyDescent="0.25">
      <c r="A1502" s="160"/>
      <c r="B1502" s="159"/>
      <c r="C1502" s="159"/>
      <c r="D1502" s="159"/>
      <c r="E1502" s="161"/>
      <c r="F1502" s="162"/>
      <c r="G1502" s="311"/>
      <c r="H1502" s="312"/>
      <c r="I1502" s="163"/>
    </row>
    <row r="1503" spans="1:9" ht="15.75" x14ac:dyDescent="0.25">
      <c r="A1503" s="160"/>
      <c r="B1503" s="159"/>
      <c r="C1503" s="159"/>
      <c r="D1503" s="159"/>
      <c r="E1503" s="161"/>
      <c r="F1503" s="162"/>
      <c r="G1503" s="311"/>
      <c r="H1503" s="312"/>
      <c r="I1503" s="163"/>
    </row>
    <row r="1504" spans="1:9" ht="15.75" x14ac:dyDescent="0.25">
      <c r="A1504" s="160"/>
      <c r="B1504" s="159"/>
      <c r="C1504" s="159"/>
      <c r="D1504" s="159"/>
      <c r="E1504" s="161"/>
      <c r="F1504" s="162"/>
      <c r="G1504" s="311"/>
      <c r="H1504" s="312"/>
      <c r="I1504" s="163"/>
    </row>
    <row r="1505" spans="1:9" ht="15.75" x14ac:dyDescent="0.25">
      <c r="A1505" s="160"/>
      <c r="B1505" s="159"/>
      <c r="C1505" s="159"/>
      <c r="D1505" s="159"/>
      <c r="E1505" s="161"/>
      <c r="F1505" s="162"/>
      <c r="G1505" s="311"/>
      <c r="H1505" s="312"/>
      <c r="I1505" s="163"/>
    </row>
    <row r="1506" spans="1:9" ht="15.75" x14ac:dyDescent="0.25">
      <c r="A1506" s="160"/>
      <c r="B1506" s="159"/>
      <c r="C1506" s="159"/>
      <c r="D1506" s="159"/>
      <c r="E1506" s="161"/>
      <c r="F1506" s="162"/>
      <c r="G1506" s="311"/>
      <c r="H1506" s="312"/>
      <c r="I1506" s="163"/>
    </row>
    <row r="1507" spans="1:9" ht="15.75" x14ac:dyDescent="0.25">
      <c r="A1507" s="160"/>
      <c r="B1507" s="159"/>
      <c r="C1507" s="159"/>
      <c r="D1507" s="159"/>
      <c r="E1507" s="161"/>
      <c r="F1507" s="162"/>
      <c r="G1507" s="311"/>
      <c r="H1507" s="312"/>
      <c r="I1507" s="163"/>
    </row>
    <row r="1508" spans="1:9" ht="15.75" x14ac:dyDescent="0.25">
      <c r="A1508" s="160"/>
      <c r="B1508" s="159"/>
      <c r="C1508" s="159"/>
      <c r="D1508" s="159"/>
      <c r="E1508" s="161"/>
      <c r="F1508" s="162"/>
      <c r="G1508" s="311"/>
      <c r="H1508" s="312"/>
      <c r="I1508" s="163"/>
    </row>
    <row r="1509" spans="1:9" ht="15.75" x14ac:dyDescent="0.25">
      <c r="A1509" s="160"/>
      <c r="B1509" s="159"/>
      <c r="C1509" s="159"/>
      <c r="D1509" s="159"/>
      <c r="E1509" s="161"/>
      <c r="F1509" s="162"/>
      <c r="G1509" s="311"/>
      <c r="H1509" s="312"/>
      <c r="I1509" s="163"/>
    </row>
    <row r="1510" spans="1:9" ht="15.75" x14ac:dyDescent="0.25">
      <c r="A1510" s="160"/>
      <c r="B1510" s="159"/>
      <c r="C1510" s="159"/>
      <c r="D1510" s="159"/>
      <c r="E1510" s="161"/>
      <c r="F1510" s="162"/>
      <c r="G1510" s="311"/>
      <c r="H1510" s="312"/>
      <c r="I1510" s="163"/>
    </row>
    <row r="1511" spans="1:9" ht="15.75" x14ac:dyDescent="0.25">
      <c r="A1511" s="160"/>
      <c r="B1511" s="159"/>
      <c r="C1511" s="159"/>
      <c r="D1511" s="159"/>
      <c r="E1511" s="161"/>
      <c r="F1511" s="162"/>
      <c r="G1511" s="311"/>
      <c r="H1511" s="312"/>
      <c r="I1511" s="163"/>
    </row>
    <row r="1512" spans="1:9" ht="15.75" x14ac:dyDescent="0.25">
      <c r="A1512" s="160"/>
      <c r="B1512" s="159"/>
      <c r="C1512" s="159"/>
      <c r="D1512" s="159"/>
      <c r="E1512" s="161"/>
      <c r="F1512" s="162"/>
      <c r="G1512" s="311"/>
      <c r="H1512" s="312"/>
      <c r="I1512" s="163"/>
    </row>
    <row r="1513" spans="1:9" ht="15.75" x14ac:dyDescent="0.25">
      <c r="A1513" s="160"/>
      <c r="B1513" s="159"/>
      <c r="C1513" s="159"/>
      <c r="D1513" s="159"/>
      <c r="E1513" s="161"/>
      <c r="F1513" s="162"/>
      <c r="G1513" s="311"/>
      <c r="H1513" s="312"/>
      <c r="I1513" s="163"/>
    </row>
    <row r="1514" spans="1:9" ht="15.75" x14ac:dyDescent="0.25">
      <c r="A1514" s="160"/>
      <c r="B1514" s="159"/>
      <c r="C1514" s="159"/>
      <c r="D1514" s="159"/>
      <c r="E1514" s="161"/>
      <c r="F1514" s="162"/>
      <c r="G1514" s="311"/>
      <c r="H1514" s="312"/>
      <c r="I1514" s="163"/>
    </row>
    <row r="1515" spans="1:9" ht="15.75" x14ac:dyDescent="0.25">
      <c r="A1515" s="160"/>
      <c r="B1515" s="159"/>
      <c r="C1515" s="159"/>
      <c r="D1515" s="159"/>
      <c r="E1515" s="161"/>
      <c r="F1515" s="162"/>
      <c r="G1515" s="311"/>
      <c r="H1515" s="312"/>
      <c r="I1515" s="163"/>
    </row>
    <row r="1516" spans="1:9" ht="15.75" x14ac:dyDescent="0.25">
      <c r="A1516" s="160"/>
      <c r="B1516" s="159"/>
      <c r="C1516" s="159"/>
      <c r="D1516" s="159"/>
      <c r="E1516" s="161"/>
      <c r="F1516" s="162"/>
      <c r="G1516" s="311"/>
      <c r="H1516" s="312"/>
      <c r="I1516" s="163"/>
    </row>
    <row r="1517" spans="1:9" ht="15.75" x14ac:dyDescent="0.25">
      <c r="A1517" s="160"/>
      <c r="B1517" s="159"/>
      <c r="C1517" s="159"/>
      <c r="D1517" s="159"/>
      <c r="E1517" s="161"/>
      <c r="F1517" s="162"/>
      <c r="G1517" s="311"/>
      <c r="H1517" s="312"/>
      <c r="I1517" s="163"/>
    </row>
    <row r="1518" spans="1:9" ht="15.75" x14ac:dyDescent="0.25">
      <c r="A1518" s="160"/>
      <c r="B1518" s="159"/>
      <c r="C1518" s="159"/>
      <c r="D1518" s="159"/>
      <c r="E1518" s="161"/>
      <c r="F1518" s="162"/>
      <c r="G1518" s="311"/>
      <c r="H1518" s="312"/>
      <c r="I1518" s="163"/>
    </row>
    <row r="1519" spans="1:9" ht="16.5" thickBot="1" x14ac:dyDescent="0.3">
      <c r="A1519" s="166"/>
      <c r="B1519" s="167"/>
      <c r="C1519" s="167"/>
      <c r="D1519" s="167"/>
      <c r="E1519" s="168"/>
      <c r="F1519" s="169"/>
      <c r="G1519" s="313"/>
      <c r="H1519" s="314"/>
      <c r="I1519" s="170"/>
    </row>
    <row r="1520" spans="1:9" x14ac:dyDescent="0.2">
      <c r="A1520" s="178" t="s">
        <v>41</v>
      </c>
      <c r="B1520" s="178" t="s">
        <v>41</v>
      </c>
      <c r="C1520" s="178" t="s">
        <v>41</v>
      </c>
      <c r="D1520" s="178" t="s">
        <v>41</v>
      </c>
      <c r="E1520" s="183" t="s">
        <v>41</v>
      </c>
      <c r="F1520" s="178" t="s">
        <v>41</v>
      </c>
      <c r="G1520" s="183" t="s">
        <v>41</v>
      </c>
      <c r="H1520" s="178" t="s">
        <v>41</v>
      </c>
      <c r="I1520" s="179" t="s">
        <v>41</v>
      </c>
    </row>
    <row r="1521" spans="1:9" x14ac:dyDescent="0.2">
      <c r="A1521" s="31"/>
      <c r="B1521" s="31"/>
      <c r="C1521" s="31"/>
      <c r="D1521" s="31"/>
      <c r="E1521" s="31"/>
      <c r="F1521" s="31"/>
      <c r="G1521" s="31"/>
      <c r="H1521" s="31"/>
      <c r="I1521" s="184"/>
    </row>
  </sheetData>
  <sheetProtection algorithmName="SHA-512" hashValue="nsxLUfupKD2ctZdB/vJojOrmeyNzwxzqrpl5dlPr9v6dxIRb2C9DSDiLuh8FQJ+gqzYf7X9wd9JTL702Slwc2g==" saltValue="Ct8IxAEF1YA86DG12SIZ9w==" spinCount="100000" sheet="1" objects="1" scenarios="1"/>
  <mergeCells count="1506">
    <mergeCell ref="G1518:H1518"/>
    <mergeCell ref="G1519:H1519"/>
    <mergeCell ref="G1514:H1514"/>
    <mergeCell ref="G1515:H1515"/>
    <mergeCell ref="G1516:H1516"/>
    <mergeCell ref="G1517:H1517"/>
    <mergeCell ref="G1509:H1509"/>
    <mergeCell ref="G1510:H1510"/>
    <mergeCell ref="G1511:H1511"/>
    <mergeCell ref="G1512:H1512"/>
    <mergeCell ref="G1513:H1513"/>
    <mergeCell ref="G1504:H1504"/>
    <mergeCell ref="G1505:H1505"/>
    <mergeCell ref="G1506:H1506"/>
    <mergeCell ref="G1507:H1507"/>
    <mergeCell ref="G1508:H1508"/>
    <mergeCell ref="G1499:H1499"/>
    <mergeCell ref="G1500:H1500"/>
    <mergeCell ref="G1501:H1501"/>
    <mergeCell ref="G1502:H1502"/>
    <mergeCell ref="G1503:H1503"/>
    <mergeCell ref="G1494:H1494"/>
    <mergeCell ref="G1495:H1495"/>
    <mergeCell ref="G1496:H1496"/>
    <mergeCell ref="G1497:H1497"/>
    <mergeCell ref="G1498:H1498"/>
    <mergeCell ref="G1489:H1489"/>
    <mergeCell ref="G1490:H1490"/>
    <mergeCell ref="G1491:H1491"/>
    <mergeCell ref="G1492:H1492"/>
    <mergeCell ref="G1493:H1493"/>
    <mergeCell ref="G1484:H1484"/>
    <mergeCell ref="G1485:H1485"/>
    <mergeCell ref="G1486:H1486"/>
    <mergeCell ref="G1487:H1487"/>
    <mergeCell ref="G1488:H1488"/>
    <mergeCell ref="G1479:H1479"/>
    <mergeCell ref="G1480:H1480"/>
    <mergeCell ref="G1481:H1481"/>
    <mergeCell ref="G1482:H1482"/>
    <mergeCell ref="G1483:H1483"/>
    <mergeCell ref="G1474:H1474"/>
    <mergeCell ref="G1475:H1475"/>
    <mergeCell ref="G1476:H1476"/>
    <mergeCell ref="G1477:H1477"/>
    <mergeCell ref="G1478:H1478"/>
    <mergeCell ref="G1469:H1469"/>
    <mergeCell ref="G1470:H1470"/>
    <mergeCell ref="G1471:H1471"/>
    <mergeCell ref="G1472:H1472"/>
    <mergeCell ref="G1473:H1473"/>
    <mergeCell ref="G1464:H1464"/>
    <mergeCell ref="G1465:H1465"/>
    <mergeCell ref="G1466:H1466"/>
    <mergeCell ref="G1467:H1467"/>
    <mergeCell ref="G1468:H1468"/>
    <mergeCell ref="G1459:H1459"/>
    <mergeCell ref="G1460:H1460"/>
    <mergeCell ref="G1461:H1461"/>
    <mergeCell ref="G1462:H1462"/>
    <mergeCell ref="G1463:H1463"/>
    <mergeCell ref="G1454:H1454"/>
    <mergeCell ref="G1455:H1455"/>
    <mergeCell ref="G1456:H1456"/>
    <mergeCell ref="G1457:H1457"/>
    <mergeCell ref="G1458:H1458"/>
    <mergeCell ref="G1449:H1449"/>
    <mergeCell ref="G1450:H1450"/>
    <mergeCell ref="G1451:H1451"/>
    <mergeCell ref="G1452:H1452"/>
    <mergeCell ref="G1453:H1453"/>
    <mergeCell ref="G1444:H1444"/>
    <mergeCell ref="G1445:H1445"/>
    <mergeCell ref="G1446:H1446"/>
    <mergeCell ref="G1447:H1447"/>
    <mergeCell ref="G1448:H1448"/>
    <mergeCell ref="G1439:H1439"/>
    <mergeCell ref="G1440:H1440"/>
    <mergeCell ref="G1441:H1441"/>
    <mergeCell ref="G1442:H1442"/>
    <mergeCell ref="G1443:H1443"/>
    <mergeCell ref="G1434:H1434"/>
    <mergeCell ref="G1435:H1435"/>
    <mergeCell ref="G1436:H1436"/>
    <mergeCell ref="G1437:H1437"/>
    <mergeCell ref="G1438:H1438"/>
    <mergeCell ref="G1429:H1429"/>
    <mergeCell ref="G1430:H1430"/>
    <mergeCell ref="G1431:H1431"/>
    <mergeCell ref="G1432:H1432"/>
    <mergeCell ref="G1433:H1433"/>
    <mergeCell ref="G1424:H1424"/>
    <mergeCell ref="G1425:H1425"/>
    <mergeCell ref="G1426:H1426"/>
    <mergeCell ref="G1427:H1427"/>
    <mergeCell ref="G1428:H1428"/>
    <mergeCell ref="G1419:H1419"/>
    <mergeCell ref="G1420:H1420"/>
    <mergeCell ref="G1421:H1421"/>
    <mergeCell ref="G1422:H1422"/>
    <mergeCell ref="G1423:H1423"/>
    <mergeCell ref="G1414:H1414"/>
    <mergeCell ref="G1415:H1415"/>
    <mergeCell ref="G1416:H1416"/>
    <mergeCell ref="G1417:H1417"/>
    <mergeCell ref="G1418:H1418"/>
    <mergeCell ref="G1409:H1409"/>
    <mergeCell ref="G1410:H1410"/>
    <mergeCell ref="G1411:H1411"/>
    <mergeCell ref="G1412:H1412"/>
    <mergeCell ref="G1413:H1413"/>
    <mergeCell ref="G1404:H1404"/>
    <mergeCell ref="G1405:H1405"/>
    <mergeCell ref="G1406:H1406"/>
    <mergeCell ref="G1407:H1407"/>
    <mergeCell ref="G1408:H1408"/>
    <mergeCell ref="G1399:H1399"/>
    <mergeCell ref="G1400:H1400"/>
    <mergeCell ref="G1401:H1401"/>
    <mergeCell ref="G1402:H1402"/>
    <mergeCell ref="G1403:H1403"/>
    <mergeCell ref="G1394:H1394"/>
    <mergeCell ref="G1395:H1395"/>
    <mergeCell ref="G1396:H1396"/>
    <mergeCell ref="G1397:H1397"/>
    <mergeCell ref="G1398:H1398"/>
    <mergeCell ref="G1389:H1389"/>
    <mergeCell ref="G1390:H1390"/>
    <mergeCell ref="G1391:H1391"/>
    <mergeCell ref="G1392:H1392"/>
    <mergeCell ref="G1393:H1393"/>
    <mergeCell ref="G1384:H1384"/>
    <mergeCell ref="G1385:H1385"/>
    <mergeCell ref="G1386:H1386"/>
    <mergeCell ref="G1387:H1387"/>
    <mergeCell ref="G1388:H1388"/>
    <mergeCell ref="G1379:H1379"/>
    <mergeCell ref="G1380:H1380"/>
    <mergeCell ref="G1381:H1381"/>
    <mergeCell ref="G1382:H1382"/>
    <mergeCell ref="G1383:H1383"/>
    <mergeCell ref="G1374:H1374"/>
    <mergeCell ref="G1375:H1375"/>
    <mergeCell ref="G1376:H1376"/>
    <mergeCell ref="G1377:H1377"/>
    <mergeCell ref="G1378:H1378"/>
    <mergeCell ref="G1369:H1369"/>
    <mergeCell ref="G1370:H1370"/>
    <mergeCell ref="G1371:H1371"/>
    <mergeCell ref="G1372:H1372"/>
    <mergeCell ref="G1373:H1373"/>
    <mergeCell ref="G1364:H1364"/>
    <mergeCell ref="G1365:H1365"/>
    <mergeCell ref="G1366:H1366"/>
    <mergeCell ref="G1367:H1367"/>
    <mergeCell ref="G1368:H1368"/>
    <mergeCell ref="G1359:H1359"/>
    <mergeCell ref="G1360:H1360"/>
    <mergeCell ref="G1361:H1361"/>
    <mergeCell ref="G1362:H1362"/>
    <mergeCell ref="G1363:H1363"/>
    <mergeCell ref="G1354:H1354"/>
    <mergeCell ref="G1355:H1355"/>
    <mergeCell ref="G1356:H1356"/>
    <mergeCell ref="G1357:H1357"/>
    <mergeCell ref="G1358:H1358"/>
    <mergeCell ref="G1349:H1349"/>
    <mergeCell ref="G1350:H1350"/>
    <mergeCell ref="G1351:H1351"/>
    <mergeCell ref="G1352:H1352"/>
    <mergeCell ref="G1353:H1353"/>
    <mergeCell ref="G1344:H1344"/>
    <mergeCell ref="G1345:H1345"/>
    <mergeCell ref="G1346:H1346"/>
    <mergeCell ref="G1347:H1347"/>
    <mergeCell ref="G1348:H1348"/>
    <mergeCell ref="G1339:H1339"/>
    <mergeCell ref="G1340:H1340"/>
    <mergeCell ref="G1341:H1341"/>
    <mergeCell ref="G1342:H1342"/>
    <mergeCell ref="G1343:H1343"/>
    <mergeCell ref="G1334:H1334"/>
    <mergeCell ref="G1335:H1335"/>
    <mergeCell ref="G1336:H1336"/>
    <mergeCell ref="G1337:H1337"/>
    <mergeCell ref="G1338:H1338"/>
    <mergeCell ref="G1329:H1329"/>
    <mergeCell ref="G1330:H1330"/>
    <mergeCell ref="G1331:H1331"/>
    <mergeCell ref="G1332:H1332"/>
    <mergeCell ref="G1333:H1333"/>
    <mergeCell ref="G1324:H1324"/>
    <mergeCell ref="G1325:H1325"/>
    <mergeCell ref="G1326:H1326"/>
    <mergeCell ref="G1327:H1327"/>
    <mergeCell ref="G1328:H1328"/>
    <mergeCell ref="G1319:H1319"/>
    <mergeCell ref="G1320:H1320"/>
    <mergeCell ref="G1321:H1321"/>
    <mergeCell ref="G1322:H1322"/>
    <mergeCell ref="G1323:H1323"/>
    <mergeCell ref="G1314:H1314"/>
    <mergeCell ref="G1315:H1315"/>
    <mergeCell ref="G1316:H1316"/>
    <mergeCell ref="G1317:H1317"/>
    <mergeCell ref="G1318:H1318"/>
    <mergeCell ref="G1309:H1309"/>
    <mergeCell ref="G1310:H1310"/>
    <mergeCell ref="G1311:H1311"/>
    <mergeCell ref="G1312:H1312"/>
    <mergeCell ref="G1313:H1313"/>
    <mergeCell ref="G1304:H1304"/>
    <mergeCell ref="G1305:H1305"/>
    <mergeCell ref="G1306:H1306"/>
    <mergeCell ref="G1307:H1307"/>
    <mergeCell ref="G1308:H1308"/>
    <mergeCell ref="G1299:H1299"/>
    <mergeCell ref="G1300:H1300"/>
    <mergeCell ref="G1301:H1301"/>
    <mergeCell ref="G1302:H1302"/>
    <mergeCell ref="G1303:H1303"/>
    <mergeCell ref="G1294:H1294"/>
    <mergeCell ref="G1295:H1295"/>
    <mergeCell ref="G1296:H1296"/>
    <mergeCell ref="G1297:H1297"/>
    <mergeCell ref="G1298:H1298"/>
    <mergeCell ref="G1289:H1289"/>
    <mergeCell ref="G1290:H1290"/>
    <mergeCell ref="G1291:H1291"/>
    <mergeCell ref="G1292:H1292"/>
    <mergeCell ref="G1293:H1293"/>
    <mergeCell ref="G1284:H1284"/>
    <mergeCell ref="G1285:H1285"/>
    <mergeCell ref="G1286:H1286"/>
    <mergeCell ref="G1287:H1287"/>
    <mergeCell ref="G1288:H1288"/>
    <mergeCell ref="G1279:H1279"/>
    <mergeCell ref="G1280:H1280"/>
    <mergeCell ref="G1281:H1281"/>
    <mergeCell ref="G1282:H1282"/>
    <mergeCell ref="G1283:H1283"/>
    <mergeCell ref="G1274:H1274"/>
    <mergeCell ref="G1275:H1275"/>
    <mergeCell ref="G1276:H1276"/>
    <mergeCell ref="G1277:H1277"/>
    <mergeCell ref="G1278:H1278"/>
    <mergeCell ref="G1269:H1269"/>
    <mergeCell ref="G1270:H1270"/>
    <mergeCell ref="G1271:H1271"/>
    <mergeCell ref="G1272:H1272"/>
    <mergeCell ref="G1273:H1273"/>
    <mergeCell ref="G1264:H1264"/>
    <mergeCell ref="G1265:H1265"/>
    <mergeCell ref="G1266:H1266"/>
    <mergeCell ref="G1267:H1267"/>
    <mergeCell ref="G1268:H1268"/>
    <mergeCell ref="G1259:H1259"/>
    <mergeCell ref="G1260:H1260"/>
    <mergeCell ref="G1261:H1261"/>
    <mergeCell ref="G1262:H1262"/>
    <mergeCell ref="G1263:H1263"/>
    <mergeCell ref="G1254:H1254"/>
    <mergeCell ref="G1255:H1255"/>
    <mergeCell ref="G1256:H1256"/>
    <mergeCell ref="G1257:H1257"/>
    <mergeCell ref="G1258:H1258"/>
    <mergeCell ref="G1249:H1249"/>
    <mergeCell ref="G1250:H1250"/>
    <mergeCell ref="G1251:H1251"/>
    <mergeCell ref="G1252:H1252"/>
    <mergeCell ref="G1253:H1253"/>
    <mergeCell ref="G1244:H1244"/>
    <mergeCell ref="G1245:H1245"/>
    <mergeCell ref="G1246:H1246"/>
    <mergeCell ref="G1247:H1247"/>
    <mergeCell ref="G1248:H1248"/>
    <mergeCell ref="G1239:H1239"/>
    <mergeCell ref="G1240:H1240"/>
    <mergeCell ref="G1241:H1241"/>
    <mergeCell ref="G1242:H1242"/>
    <mergeCell ref="G1243:H1243"/>
    <mergeCell ref="G1234:H1234"/>
    <mergeCell ref="G1235:H1235"/>
    <mergeCell ref="G1236:H1236"/>
    <mergeCell ref="G1237:H1237"/>
    <mergeCell ref="G1238:H1238"/>
    <mergeCell ref="G1229:H1229"/>
    <mergeCell ref="G1230:H1230"/>
    <mergeCell ref="G1231:H1231"/>
    <mergeCell ref="G1232:H1232"/>
    <mergeCell ref="G1233:H1233"/>
    <mergeCell ref="G1224:H1224"/>
    <mergeCell ref="G1225:H1225"/>
    <mergeCell ref="G1226:H1226"/>
    <mergeCell ref="G1227:H1227"/>
    <mergeCell ref="G1228:H1228"/>
    <mergeCell ref="G1219:H1219"/>
    <mergeCell ref="G1220:H1220"/>
    <mergeCell ref="G1221:H1221"/>
    <mergeCell ref="G1222:H1222"/>
    <mergeCell ref="G1223:H1223"/>
    <mergeCell ref="G1214:H1214"/>
    <mergeCell ref="G1215:H1215"/>
    <mergeCell ref="G1216:H1216"/>
    <mergeCell ref="G1217:H1217"/>
    <mergeCell ref="G1218:H1218"/>
    <mergeCell ref="G1209:H1209"/>
    <mergeCell ref="G1210:H1210"/>
    <mergeCell ref="G1211:H1211"/>
    <mergeCell ref="G1212:H1212"/>
    <mergeCell ref="G1213:H1213"/>
    <mergeCell ref="G1204:H1204"/>
    <mergeCell ref="G1205:H1205"/>
    <mergeCell ref="G1206:H1206"/>
    <mergeCell ref="G1207:H1207"/>
    <mergeCell ref="G1208:H1208"/>
    <mergeCell ref="G1199:H1199"/>
    <mergeCell ref="G1200:H1200"/>
    <mergeCell ref="G1201:H1201"/>
    <mergeCell ref="G1202:H1202"/>
    <mergeCell ref="G1203:H1203"/>
    <mergeCell ref="G1194:H1194"/>
    <mergeCell ref="G1195:H1195"/>
    <mergeCell ref="G1196:H1196"/>
    <mergeCell ref="G1197:H1197"/>
    <mergeCell ref="G1198:H1198"/>
    <mergeCell ref="G1189:H1189"/>
    <mergeCell ref="G1190:H1190"/>
    <mergeCell ref="G1191:H1191"/>
    <mergeCell ref="G1192:H1192"/>
    <mergeCell ref="G1193:H1193"/>
    <mergeCell ref="G1184:H1184"/>
    <mergeCell ref="G1185:H1185"/>
    <mergeCell ref="G1186:H1186"/>
    <mergeCell ref="G1187:H1187"/>
    <mergeCell ref="G1188:H1188"/>
    <mergeCell ref="G1179:H1179"/>
    <mergeCell ref="G1180:H1180"/>
    <mergeCell ref="G1181:H1181"/>
    <mergeCell ref="G1182:H1182"/>
    <mergeCell ref="G1183:H1183"/>
    <mergeCell ref="G1174:H1174"/>
    <mergeCell ref="G1175:H1175"/>
    <mergeCell ref="G1176:H1176"/>
    <mergeCell ref="G1177:H1177"/>
    <mergeCell ref="G1178:H1178"/>
    <mergeCell ref="G1169:H1169"/>
    <mergeCell ref="G1170:H1170"/>
    <mergeCell ref="G1171:H1171"/>
    <mergeCell ref="G1172:H1172"/>
    <mergeCell ref="G1173:H1173"/>
    <mergeCell ref="G1164:H1164"/>
    <mergeCell ref="G1165:H1165"/>
    <mergeCell ref="G1166:H1166"/>
    <mergeCell ref="G1167:H1167"/>
    <mergeCell ref="G1168:H1168"/>
    <mergeCell ref="G1159:H1159"/>
    <mergeCell ref="G1160:H1160"/>
    <mergeCell ref="G1161:H1161"/>
    <mergeCell ref="G1162:H1162"/>
    <mergeCell ref="G1163:H1163"/>
    <mergeCell ref="G1154:H1154"/>
    <mergeCell ref="G1155:H1155"/>
    <mergeCell ref="G1156:H1156"/>
    <mergeCell ref="G1157:H1157"/>
    <mergeCell ref="G1158:H1158"/>
    <mergeCell ref="G1149:H1149"/>
    <mergeCell ref="G1150:H1150"/>
    <mergeCell ref="G1151:H1151"/>
    <mergeCell ref="G1152:H1152"/>
    <mergeCell ref="G1153:H1153"/>
    <mergeCell ref="G1144:H1144"/>
    <mergeCell ref="G1145:H1145"/>
    <mergeCell ref="G1146:H1146"/>
    <mergeCell ref="G1147:H1147"/>
    <mergeCell ref="G1148:H1148"/>
    <mergeCell ref="G1139:H1139"/>
    <mergeCell ref="G1140:H1140"/>
    <mergeCell ref="G1141:H1141"/>
    <mergeCell ref="G1142:H1142"/>
    <mergeCell ref="G1143:H1143"/>
    <mergeCell ref="G1134:H1134"/>
    <mergeCell ref="G1135:H1135"/>
    <mergeCell ref="G1136:H1136"/>
    <mergeCell ref="G1137:H1137"/>
    <mergeCell ref="G1138:H1138"/>
    <mergeCell ref="G1129:H1129"/>
    <mergeCell ref="G1130:H1130"/>
    <mergeCell ref="G1131:H1131"/>
    <mergeCell ref="G1132:H1132"/>
    <mergeCell ref="G1133:H1133"/>
    <mergeCell ref="G1124:H1124"/>
    <mergeCell ref="G1125:H1125"/>
    <mergeCell ref="G1126:H1126"/>
    <mergeCell ref="G1127:H1127"/>
    <mergeCell ref="G1128:H1128"/>
    <mergeCell ref="G1119:H1119"/>
    <mergeCell ref="G1120:H1120"/>
    <mergeCell ref="G1121:H1121"/>
    <mergeCell ref="G1122:H1122"/>
    <mergeCell ref="G1123:H1123"/>
    <mergeCell ref="G1114:H1114"/>
    <mergeCell ref="G1115:H1115"/>
    <mergeCell ref="G1116:H1116"/>
    <mergeCell ref="G1117:H1117"/>
    <mergeCell ref="G1118:H1118"/>
    <mergeCell ref="G1109:H1109"/>
    <mergeCell ref="G1110:H1110"/>
    <mergeCell ref="G1111:H1111"/>
    <mergeCell ref="G1112:H1112"/>
    <mergeCell ref="G1113:H1113"/>
    <mergeCell ref="G1104:H1104"/>
    <mergeCell ref="G1105:H1105"/>
    <mergeCell ref="G1106:H1106"/>
    <mergeCell ref="G1107:H1107"/>
    <mergeCell ref="G1108:H1108"/>
    <mergeCell ref="G1099:H1099"/>
    <mergeCell ref="G1100:H1100"/>
    <mergeCell ref="G1101:H1101"/>
    <mergeCell ref="G1102:H1102"/>
    <mergeCell ref="G1103:H1103"/>
    <mergeCell ref="G1094:H1094"/>
    <mergeCell ref="G1095:H1095"/>
    <mergeCell ref="G1096:H1096"/>
    <mergeCell ref="G1097:H1097"/>
    <mergeCell ref="G1098:H1098"/>
    <mergeCell ref="G1089:H1089"/>
    <mergeCell ref="G1090:H1090"/>
    <mergeCell ref="G1091:H1091"/>
    <mergeCell ref="G1092:H1092"/>
    <mergeCell ref="G1093:H1093"/>
    <mergeCell ref="G1084:H1084"/>
    <mergeCell ref="G1085:H1085"/>
    <mergeCell ref="G1086:H1086"/>
    <mergeCell ref="G1087:H1087"/>
    <mergeCell ref="G1088:H1088"/>
    <mergeCell ref="G1079:H1079"/>
    <mergeCell ref="G1080:H1080"/>
    <mergeCell ref="G1081:H1081"/>
    <mergeCell ref="G1082:H1082"/>
    <mergeCell ref="G1083:H1083"/>
    <mergeCell ref="G1074:H1074"/>
    <mergeCell ref="G1075:H1075"/>
    <mergeCell ref="G1076:H1076"/>
    <mergeCell ref="G1077:H1077"/>
    <mergeCell ref="G1078:H1078"/>
    <mergeCell ref="G1069:H1069"/>
    <mergeCell ref="G1070:H1070"/>
    <mergeCell ref="G1071:H1071"/>
    <mergeCell ref="G1072:H1072"/>
    <mergeCell ref="G1073:H1073"/>
    <mergeCell ref="G1064:H1064"/>
    <mergeCell ref="G1065:H1065"/>
    <mergeCell ref="G1066:H1066"/>
    <mergeCell ref="G1067:H1067"/>
    <mergeCell ref="G1068:H1068"/>
    <mergeCell ref="G1059:H1059"/>
    <mergeCell ref="G1060:H1060"/>
    <mergeCell ref="G1061:H1061"/>
    <mergeCell ref="G1062:H1062"/>
    <mergeCell ref="G1063:H1063"/>
    <mergeCell ref="G1054:H1054"/>
    <mergeCell ref="G1055:H1055"/>
    <mergeCell ref="G1056:H1056"/>
    <mergeCell ref="G1057:H1057"/>
    <mergeCell ref="G1058:H1058"/>
    <mergeCell ref="G1049:H1049"/>
    <mergeCell ref="G1050:H1050"/>
    <mergeCell ref="G1051:H1051"/>
    <mergeCell ref="G1052:H1052"/>
    <mergeCell ref="G1053:H1053"/>
    <mergeCell ref="G1044:H1044"/>
    <mergeCell ref="G1045:H1045"/>
    <mergeCell ref="G1046:H1046"/>
    <mergeCell ref="G1047:H1047"/>
    <mergeCell ref="G1048:H1048"/>
    <mergeCell ref="G1039:H1039"/>
    <mergeCell ref="G1040:H1040"/>
    <mergeCell ref="G1041:H1041"/>
    <mergeCell ref="G1042:H1042"/>
    <mergeCell ref="G1043:H1043"/>
    <mergeCell ref="G1034:H1034"/>
    <mergeCell ref="G1035:H1035"/>
    <mergeCell ref="G1036:H1036"/>
    <mergeCell ref="G1037:H1037"/>
    <mergeCell ref="G1038:H1038"/>
    <mergeCell ref="G1029:H1029"/>
    <mergeCell ref="G1030:H1030"/>
    <mergeCell ref="G1031:H1031"/>
    <mergeCell ref="G1032:H1032"/>
    <mergeCell ref="G1033:H1033"/>
    <mergeCell ref="G1024:H1024"/>
    <mergeCell ref="G1025:H1025"/>
    <mergeCell ref="G1026:H1026"/>
    <mergeCell ref="G1027:H1027"/>
    <mergeCell ref="G1028:H1028"/>
    <mergeCell ref="G1019:H1019"/>
    <mergeCell ref="G1020:H1020"/>
    <mergeCell ref="G1021:H1021"/>
    <mergeCell ref="G1022:H1022"/>
    <mergeCell ref="G1023:H1023"/>
    <mergeCell ref="G1014:H1014"/>
    <mergeCell ref="G1015:H1015"/>
    <mergeCell ref="G1016:H1016"/>
    <mergeCell ref="G1017:H1017"/>
    <mergeCell ref="G1018:H1018"/>
    <mergeCell ref="G1009:H1009"/>
    <mergeCell ref="G1010:H1010"/>
    <mergeCell ref="G1011:H1011"/>
    <mergeCell ref="G1012:H1012"/>
    <mergeCell ref="G1013:H1013"/>
    <mergeCell ref="G1004:H1004"/>
    <mergeCell ref="G1005:H1005"/>
    <mergeCell ref="G1006:H1006"/>
    <mergeCell ref="G1007:H1007"/>
    <mergeCell ref="G1008:H1008"/>
    <mergeCell ref="G999:H999"/>
    <mergeCell ref="G1000:H1000"/>
    <mergeCell ref="G1001:H1001"/>
    <mergeCell ref="G1002:H1002"/>
    <mergeCell ref="G1003:H1003"/>
    <mergeCell ref="G994:H994"/>
    <mergeCell ref="G995:H995"/>
    <mergeCell ref="G996:H996"/>
    <mergeCell ref="G997:H997"/>
    <mergeCell ref="G998:H998"/>
    <mergeCell ref="G989:H989"/>
    <mergeCell ref="G990:H990"/>
    <mergeCell ref="G991:H991"/>
    <mergeCell ref="G992:H992"/>
    <mergeCell ref="G993:H993"/>
    <mergeCell ref="G984:H984"/>
    <mergeCell ref="G985:H985"/>
    <mergeCell ref="G986:H986"/>
    <mergeCell ref="G987:H987"/>
    <mergeCell ref="G988:H988"/>
    <mergeCell ref="G979:H979"/>
    <mergeCell ref="G980:H980"/>
    <mergeCell ref="G981:H981"/>
    <mergeCell ref="G982:H982"/>
    <mergeCell ref="G983:H983"/>
    <mergeCell ref="G974:H974"/>
    <mergeCell ref="G975:H975"/>
    <mergeCell ref="G976:H976"/>
    <mergeCell ref="G977:H977"/>
    <mergeCell ref="G978:H978"/>
    <mergeCell ref="G969:H969"/>
    <mergeCell ref="G970:H970"/>
    <mergeCell ref="G971:H971"/>
    <mergeCell ref="G972:H972"/>
    <mergeCell ref="G973:H973"/>
    <mergeCell ref="G964:H964"/>
    <mergeCell ref="G965:H965"/>
    <mergeCell ref="G966:H966"/>
    <mergeCell ref="G967:H967"/>
    <mergeCell ref="G968:H968"/>
    <mergeCell ref="G959:H959"/>
    <mergeCell ref="G960:H960"/>
    <mergeCell ref="G961:H961"/>
    <mergeCell ref="G962:H962"/>
    <mergeCell ref="G963:H963"/>
    <mergeCell ref="G954:H954"/>
    <mergeCell ref="G955:H955"/>
    <mergeCell ref="G956:H956"/>
    <mergeCell ref="G957:H957"/>
    <mergeCell ref="G958:H958"/>
    <mergeCell ref="G949:H949"/>
    <mergeCell ref="G950:H950"/>
    <mergeCell ref="G951:H951"/>
    <mergeCell ref="G952:H952"/>
    <mergeCell ref="G953:H953"/>
    <mergeCell ref="G944:H944"/>
    <mergeCell ref="G945:H945"/>
    <mergeCell ref="G946:H946"/>
    <mergeCell ref="G947:H947"/>
    <mergeCell ref="G948:H948"/>
    <mergeCell ref="G939:H939"/>
    <mergeCell ref="G940:H940"/>
    <mergeCell ref="G941:H941"/>
    <mergeCell ref="G942:H942"/>
    <mergeCell ref="G943:H943"/>
    <mergeCell ref="G934:H934"/>
    <mergeCell ref="G935:H935"/>
    <mergeCell ref="G936:H936"/>
    <mergeCell ref="G937:H937"/>
    <mergeCell ref="G938:H938"/>
    <mergeCell ref="G929:H929"/>
    <mergeCell ref="G930:H930"/>
    <mergeCell ref="G931:H931"/>
    <mergeCell ref="G932:H932"/>
    <mergeCell ref="G933:H933"/>
    <mergeCell ref="G924:H924"/>
    <mergeCell ref="G925:H925"/>
    <mergeCell ref="G926:H926"/>
    <mergeCell ref="G927:H927"/>
    <mergeCell ref="G928:H928"/>
    <mergeCell ref="G919:H919"/>
    <mergeCell ref="G920:H920"/>
    <mergeCell ref="G921:H921"/>
    <mergeCell ref="G922:H922"/>
    <mergeCell ref="G923:H923"/>
    <mergeCell ref="G914:H914"/>
    <mergeCell ref="G915:H915"/>
    <mergeCell ref="G916:H916"/>
    <mergeCell ref="G917:H917"/>
    <mergeCell ref="G918:H918"/>
    <mergeCell ref="G909:H909"/>
    <mergeCell ref="G910:H910"/>
    <mergeCell ref="G911:H911"/>
    <mergeCell ref="G912:H912"/>
    <mergeCell ref="G913:H913"/>
    <mergeCell ref="G904:H904"/>
    <mergeCell ref="G905:H905"/>
    <mergeCell ref="G906:H906"/>
    <mergeCell ref="G907:H907"/>
    <mergeCell ref="G908:H908"/>
    <mergeCell ref="G899:H899"/>
    <mergeCell ref="G900:H900"/>
    <mergeCell ref="G901:H901"/>
    <mergeCell ref="G902:H902"/>
    <mergeCell ref="G903:H903"/>
    <mergeCell ref="G894:H894"/>
    <mergeCell ref="G895:H895"/>
    <mergeCell ref="G896:H896"/>
    <mergeCell ref="G897:H897"/>
    <mergeCell ref="G898:H898"/>
    <mergeCell ref="G889:H889"/>
    <mergeCell ref="G890:H890"/>
    <mergeCell ref="G891:H891"/>
    <mergeCell ref="G892:H892"/>
    <mergeCell ref="G893:H893"/>
    <mergeCell ref="G884:H884"/>
    <mergeCell ref="G885:H885"/>
    <mergeCell ref="G886:H886"/>
    <mergeCell ref="G887:H887"/>
    <mergeCell ref="G888:H888"/>
    <mergeCell ref="G879:H879"/>
    <mergeCell ref="G880:H880"/>
    <mergeCell ref="G881:H881"/>
    <mergeCell ref="G882:H882"/>
    <mergeCell ref="G883:H883"/>
    <mergeCell ref="G874:H874"/>
    <mergeCell ref="G875:H875"/>
    <mergeCell ref="G876:H876"/>
    <mergeCell ref="G877:H877"/>
    <mergeCell ref="G878:H878"/>
    <mergeCell ref="G869:H869"/>
    <mergeCell ref="G870:H870"/>
    <mergeCell ref="G871:H871"/>
    <mergeCell ref="G872:H872"/>
    <mergeCell ref="G873:H873"/>
    <mergeCell ref="G864:H864"/>
    <mergeCell ref="G865:H865"/>
    <mergeCell ref="G866:H866"/>
    <mergeCell ref="G867:H867"/>
    <mergeCell ref="G868:H868"/>
    <mergeCell ref="G859:H859"/>
    <mergeCell ref="G860:H860"/>
    <mergeCell ref="G861:H861"/>
    <mergeCell ref="G862:H862"/>
    <mergeCell ref="G863:H863"/>
    <mergeCell ref="G854:H854"/>
    <mergeCell ref="G855:H855"/>
    <mergeCell ref="G856:H856"/>
    <mergeCell ref="G857:H857"/>
    <mergeCell ref="G858:H858"/>
    <mergeCell ref="G849:H849"/>
    <mergeCell ref="G850:H850"/>
    <mergeCell ref="G851:H851"/>
    <mergeCell ref="G852:H852"/>
    <mergeCell ref="G853:H853"/>
    <mergeCell ref="G844:H844"/>
    <mergeCell ref="G845:H845"/>
    <mergeCell ref="G846:H846"/>
    <mergeCell ref="G847:H847"/>
    <mergeCell ref="G848:H848"/>
    <mergeCell ref="G839:H839"/>
    <mergeCell ref="G840:H840"/>
    <mergeCell ref="G841:H841"/>
    <mergeCell ref="G842:H842"/>
    <mergeCell ref="G843:H843"/>
    <mergeCell ref="G834:H834"/>
    <mergeCell ref="G835:H835"/>
    <mergeCell ref="G836:H836"/>
    <mergeCell ref="G837:H837"/>
    <mergeCell ref="G838:H838"/>
    <mergeCell ref="G829:H829"/>
    <mergeCell ref="G830:H830"/>
    <mergeCell ref="G831:H831"/>
    <mergeCell ref="G832:H832"/>
    <mergeCell ref="G833:H833"/>
    <mergeCell ref="G824:H824"/>
    <mergeCell ref="G825:H825"/>
    <mergeCell ref="G826:H826"/>
    <mergeCell ref="G827:H827"/>
    <mergeCell ref="G828:H828"/>
    <mergeCell ref="G819:H819"/>
    <mergeCell ref="G820:H820"/>
    <mergeCell ref="G821:H821"/>
    <mergeCell ref="G822:H822"/>
    <mergeCell ref="G823:H823"/>
    <mergeCell ref="G814:H814"/>
    <mergeCell ref="G815:H815"/>
    <mergeCell ref="G816:H816"/>
    <mergeCell ref="G817:H817"/>
    <mergeCell ref="G818:H818"/>
    <mergeCell ref="G809:H809"/>
    <mergeCell ref="G810:H810"/>
    <mergeCell ref="G811:H811"/>
    <mergeCell ref="G812:H812"/>
    <mergeCell ref="G813:H813"/>
    <mergeCell ref="G804:H804"/>
    <mergeCell ref="G805:H805"/>
    <mergeCell ref="G806:H806"/>
    <mergeCell ref="G807:H807"/>
    <mergeCell ref="G808:H808"/>
    <mergeCell ref="G799:H799"/>
    <mergeCell ref="G800:H800"/>
    <mergeCell ref="G801:H801"/>
    <mergeCell ref="G802:H802"/>
    <mergeCell ref="G803:H803"/>
    <mergeCell ref="G794:H794"/>
    <mergeCell ref="G795:H795"/>
    <mergeCell ref="G796:H796"/>
    <mergeCell ref="G797:H797"/>
    <mergeCell ref="G798:H798"/>
    <mergeCell ref="G789:H789"/>
    <mergeCell ref="G790:H790"/>
    <mergeCell ref="G791:H791"/>
    <mergeCell ref="G792:H792"/>
    <mergeCell ref="G793:H793"/>
    <mergeCell ref="G784:H784"/>
    <mergeCell ref="G785:H785"/>
    <mergeCell ref="G786:H786"/>
    <mergeCell ref="G787:H787"/>
    <mergeCell ref="G788:H788"/>
    <mergeCell ref="G779:H779"/>
    <mergeCell ref="G780:H780"/>
    <mergeCell ref="G781:H781"/>
    <mergeCell ref="G782:H782"/>
    <mergeCell ref="G783:H783"/>
    <mergeCell ref="G774:H774"/>
    <mergeCell ref="G775:H775"/>
    <mergeCell ref="G776:H776"/>
    <mergeCell ref="G777:H777"/>
    <mergeCell ref="G778:H778"/>
    <mergeCell ref="G769:H769"/>
    <mergeCell ref="G770:H770"/>
    <mergeCell ref="G771:H771"/>
    <mergeCell ref="G772:H772"/>
    <mergeCell ref="G773:H773"/>
    <mergeCell ref="G764:H764"/>
    <mergeCell ref="G765:H765"/>
    <mergeCell ref="G766:H766"/>
    <mergeCell ref="G767:H767"/>
    <mergeCell ref="G768:H768"/>
    <mergeCell ref="G759:H759"/>
    <mergeCell ref="G760:H760"/>
    <mergeCell ref="G761:H761"/>
    <mergeCell ref="G762:H762"/>
    <mergeCell ref="G763:H763"/>
    <mergeCell ref="G754:H754"/>
    <mergeCell ref="G755:H755"/>
    <mergeCell ref="G756:H756"/>
    <mergeCell ref="G757:H757"/>
    <mergeCell ref="G758:H758"/>
    <mergeCell ref="G749:H749"/>
    <mergeCell ref="G750:H750"/>
    <mergeCell ref="G751:H751"/>
    <mergeCell ref="G752:H752"/>
    <mergeCell ref="G753:H753"/>
    <mergeCell ref="G744:H744"/>
    <mergeCell ref="G745:H745"/>
    <mergeCell ref="G746:H746"/>
    <mergeCell ref="G747:H747"/>
    <mergeCell ref="G748:H748"/>
    <mergeCell ref="G739:H739"/>
    <mergeCell ref="G740:H740"/>
    <mergeCell ref="G741:H741"/>
    <mergeCell ref="G742:H742"/>
    <mergeCell ref="G743:H743"/>
    <mergeCell ref="G734:H734"/>
    <mergeCell ref="G735:H735"/>
    <mergeCell ref="G736:H736"/>
    <mergeCell ref="G737:H737"/>
    <mergeCell ref="G738:H738"/>
    <mergeCell ref="G729:H729"/>
    <mergeCell ref="G730:H730"/>
    <mergeCell ref="G731:H731"/>
    <mergeCell ref="G732:H732"/>
    <mergeCell ref="G733:H733"/>
    <mergeCell ref="G724:H724"/>
    <mergeCell ref="G725:H725"/>
    <mergeCell ref="G726:H726"/>
    <mergeCell ref="G727:H727"/>
    <mergeCell ref="G728:H728"/>
    <mergeCell ref="G719:H719"/>
    <mergeCell ref="G720:H720"/>
    <mergeCell ref="G721:H721"/>
    <mergeCell ref="G722:H722"/>
    <mergeCell ref="G723:H723"/>
    <mergeCell ref="G714:H714"/>
    <mergeCell ref="G715:H715"/>
    <mergeCell ref="G716:H716"/>
    <mergeCell ref="G717:H717"/>
    <mergeCell ref="G718:H718"/>
    <mergeCell ref="G709:H709"/>
    <mergeCell ref="G710:H710"/>
    <mergeCell ref="G711:H711"/>
    <mergeCell ref="G712:H712"/>
    <mergeCell ref="G713:H713"/>
    <mergeCell ref="G704:H704"/>
    <mergeCell ref="G705:H705"/>
    <mergeCell ref="G706:H706"/>
    <mergeCell ref="G707:H707"/>
    <mergeCell ref="G708:H708"/>
    <mergeCell ref="G699:H699"/>
    <mergeCell ref="G700:H700"/>
    <mergeCell ref="G701:H701"/>
    <mergeCell ref="G702:H702"/>
    <mergeCell ref="G703:H703"/>
    <mergeCell ref="G694:H694"/>
    <mergeCell ref="G695:H695"/>
    <mergeCell ref="G696:H696"/>
    <mergeCell ref="G697:H697"/>
    <mergeCell ref="G698:H698"/>
    <mergeCell ref="G689:H689"/>
    <mergeCell ref="G690:H690"/>
    <mergeCell ref="G691:H691"/>
    <mergeCell ref="G692:H692"/>
    <mergeCell ref="G693:H693"/>
    <mergeCell ref="G684:H684"/>
    <mergeCell ref="G685:H685"/>
    <mergeCell ref="G686:H686"/>
    <mergeCell ref="G687:H687"/>
    <mergeCell ref="G688:H688"/>
    <mergeCell ref="G679:H679"/>
    <mergeCell ref="G680:H680"/>
    <mergeCell ref="G681:H681"/>
    <mergeCell ref="G682:H682"/>
    <mergeCell ref="G683:H683"/>
    <mergeCell ref="G674:H674"/>
    <mergeCell ref="G675:H675"/>
    <mergeCell ref="G676:H676"/>
    <mergeCell ref="G677:H677"/>
    <mergeCell ref="G678:H678"/>
    <mergeCell ref="G669:H669"/>
    <mergeCell ref="G670:H670"/>
    <mergeCell ref="G671:H671"/>
    <mergeCell ref="G672:H672"/>
    <mergeCell ref="G673:H673"/>
    <mergeCell ref="G664:H664"/>
    <mergeCell ref="G665:H665"/>
    <mergeCell ref="G666:H666"/>
    <mergeCell ref="G667:H667"/>
    <mergeCell ref="G668:H668"/>
    <mergeCell ref="G659:H659"/>
    <mergeCell ref="G660:H660"/>
    <mergeCell ref="G661:H661"/>
    <mergeCell ref="G662:H662"/>
    <mergeCell ref="G663:H663"/>
    <mergeCell ref="G654:H654"/>
    <mergeCell ref="G655:H655"/>
    <mergeCell ref="G656:H656"/>
    <mergeCell ref="G657:H657"/>
    <mergeCell ref="G658:H658"/>
    <mergeCell ref="G649:H649"/>
    <mergeCell ref="G650:H650"/>
    <mergeCell ref="G651:H651"/>
    <mergeCell ref="G652:H652"/>
    <mergeCell ref="G653:H653"/>
    <mergeCell ref="G644:H644"/>
    <mergeCell ref="G645:H645"/>
    <mergeCell ref="G646:H646"/>
    <mergeCell ref="G647:H647"/>
    <mergeCell ref="G648:H648"/>
    <mergeCell ref="G639:H639"/>
    <mergeCell ref="G640:H640"/>
    <mergeCell ref="G641:H641"/>
    <mergeCell ref="G642:H642"/>
    <mergeCell ref="G643:H643"/>
    <mergeCell ref="G634:H634"/>
    <mergeCell ref="G635:H635"/>
    <mergeCell ref="G636:H636"/>
    <mergeCell ref="G637:H637"/>
    <mergeCell ref="G638:H638"/>
    <mergeCell ref="G629:H629"/>
    <mergeCell ref="G630:H630"/>
    <mergeCell ref="G631:H631"/>
    <mergeCell ref="G632:H632"/>
    <mergeCell ref="G633:H633"/>
    <mergeCell ref="G624:H624"/>
    <mergeCell ref="G625:H625"/>
    <mergeCell ref="G626:H626"/>
    <mergeCell ref="G627:H627"/>
    <mergeCell ref="G628:H628"/>
    <mergeCell ref="G619:H619"/>
    <mergeCell ref="G620:H620"/>
    <mergeCell ref="G621:H621"/>
    <mergeCell ref="G622:H622"/>
    <mergeCell ref="G623:H623"/>
    <mergeCell ref="G614:H614"/>
    <mergeCell ref="G615:H615"/>
    <mergeCell ref="G616:H616"/>
    <mergeCell ref="G617:H617"/>
    <mergeCell ref="G618:H618"/>
    <mergeCell ref="G609:H609"/>
    <mergeCell ref="G610:H610"/>
    <mergeCell ref="G611:H611"/>
    <mergeCell ref="G612:H612"/>
    <mergeCell ref="G613:H613"/>
    <mergeCell ref="G604:H604"/>
    <mergeCell ref="G605:H605"/>
    <mergeCell ref="G606:H606"/>
    <mergeCell ref="G607:H607"/>
    <mergeCell ref="G608:H608"/>
    <mergeCell ref="G599:H599"/>
    <mergeCell ref="G600:H600"/>
    <mergeCell ref="G601:H601"/>
    <mergeCell ref="G602:H602"/>
    <mergeCell ref="G603:H603"/>
    <mergeCell ref="G594:H594"/>
    <mergeCell ref="G595:H595"/>
    <mergeCell ref="G596:H596"/>
    <mergeCell ref="G597:H597"/>
    <mergeCell ref="G598:H598"/>
    <mergeCell ref="G589:H589"/>
    <mergeCell ref="G590:H590"/>
    <mergeCell ref="G591:H591"/>
    <mergeCell ref="G592:H592"/>
    <mergeCell ref="G593:H593"/>
    <mergeCell ref="G584:H584"/>
    <mergeCell ref="G585:H585"/>
    <mergeCell ref="G586:H586"/>
    <mergeCell ref="G587:H587"/>
    <mergeCell ref="G588:H588"/>
    <mergeCell ref="G579:H579"/>
    <mergeCell ref="G580:H580"/>
    <mergeCell ref="G581:H581"/>
    <mergeCell ref="G582:H582"/>
    <mergeCell ref="G583:H583"/>
    <mergeCell ref="G574:H574"/>
    <mergeCell ref="G575:H575"/>
    <mergeCell ref="G576:H576"/>
    <mergeCell ref="G577:H577"/>
    <mergeCell ref="G578:H578"/>
    <mergeCell ref="G569:H569"/>
    <mergeCell ref="G570:H570"/>
    <mergeCell ref="G571:H571"/>
    <mergeCell ref="G572:H572"/>
    <mergeCell ref="G573:H573"/>
    <mergeCell ref="G564:H564"/>
    <mergeCell ref="G565:H565"/>
    <mergeCell ref="G566:H566"/>
    <mergeCell ref="G567:H567"/>
    <mergeCell ref="G568:H568"/>
    <mergeCell ref="G559:H559"/>
    <mergeCell ref="G560:H560"/>
    <mergeCell ref="G561:H561"/>
    <mergeCell ref="G562:H562"/>
    <mergeCell ref="G563:H563"/>
    <mergeCell ref="G554:H554"/>
    <mergeCell ref="G555:H555"/>
    <mergeCell ref="G556:H556"/>
    <mergeCell ref="G557:H557"/>
    <mergeCell ref="G558:H558"/>
    <mergeCell ref="G549:H549"/>
    <mergeCell ref="G550:H550"/>
    <mergeCell ref="G551:H551"/>
    <mergeCell ref="G552:H552"/>
    <mergeCell ref="G553:H553"/>
    <mergeCell ref="G544:H544"/>
    <mergeCell ref="G545:H545"/>
    <mergeCell ref="G546:H546"/>
    <mergeCell ref="G547:H547"/>
    <mergeCell ref="G548:H548"/>
    <mergeCell ref="G539:H539"/>
    <mergeCell ref="G540:H540"/>
    <mergeCell ref="G541:H541"/>
    <mergeCell ref="G542:H542"/>
    <mergeCell ref="G543:H543"/>
    <mergeCell ref="G534:H534"/>
    <mergeCell ref="G535:H535"/>
    <mergeCell ref="G536:H536"/>
    <mergeCell ref="G537:H537"/>
    <mergeCell ref="G538:H538"/>
    <mergeCell ref="G529:H529"/>
    <mergeCell ref="G530:H530"/>
    <mergeCell ref="G531:H531"/>
    <mergeCell ref="G532:H532"/>
    <mergeCell ref="G533:H533"/>
    <mergeCell ref="G524:H524"/>
    <mergeCell ref="G525:H525"/>
    <mergeCell ref="G526:H526"/>
    <mergeCell ref="G527:H527"/>
    <mergeCell ref="G528:H528"/>
    <mergeCell ref="G519:H519"/>
    <mergeCell ref="G520:H520"/>
    <mergeCell ref="G521:H521"/>
    <mergeCell ref="G522:H522"/>
    <mergeCell ref="G523:H523"/>
    <mergeCell ref="G514:H514"/>
    <mergeCell ref="G515:H515"/>
    <mergeCell ref="G516:H516"/>
    <mergeCell ref="G517:H517"/>
    <mergeCell ref="G518:H518"/>
    <mergeCell ref="G509:H509"/>
    <mergeCell ref="G510:H510"/>
    <mergeCell ref="G511:H511"/>
    <mergeCell ref="G512:H512"/>
    <mergeCell ref="G513:H513"/>
    <mergeCell ref="G504:H504"/>
    <mergeCell ref="G505:H505"/>
    <mergeCell ref="G506:H506"/>
    <mergeCell ref="G507:H507"/>
    <mergeCell ref="G508:H508"/>
    <mergeCell ref="G499:H499"/>
    <mergeCell ref="G500:H500"/>
    <mergeCell ref="G501:H501"/>
    <mergeCell ref="G502:H502"/>
    <mergeCell ref="G503:H503"/>
    <mergeCell ref="G494:H494"/>
    <mergeCell ref="G495:H495"/>
    <mergeCell ref="G496:H496"/>
    <mergeCell ref="G497:H497"/>
    <mergeCell ref="G498:H498"/>
    <mergeCell ref="G489:H489"/>
    <mergeCell ref="G490:H490"/>
    <mergeCell ref="G491:H491"/>
    <mergeCell ref="G492:H492"/>
    <mergeCell ref="G493:H493"/>
    <mergeCell ref="G484:H484"/>
    <mergeCell ref="G485:H485"/>
    <mergeCell ref="G486:H486"/>
    <mergeCell ref="G487:H487"/>
    <mergeCell ref="G488:H488"/>
    <mergeCell ref="G479:H479"/>
    <mergeCell ref="G480:H480"/>
    <mergeCell ref="G481:H481"/>
    <mergeCell ref="G482:H482"/>
    <mergeCell ref="G483:H483"/>
    <mergeCell ref="G474:H474"/>
    <mergeCell ref="G475:H475"/>
    <mergeCell ref="G476:H476"/>
    <mergeCell ref="G477:H477"/>
    <mergeCell ref="G478:H478"/>
    <mergeCell ref="G469:H469"/>
    <mergeCell ref="G470:H470"/>
    <mergeCell ref="G471:H471"/>
    <mergeCell ref="G472:H472"/>
    <mergeCell ref="G473:H473"/>
    <mergeCell ref="G464:H464"/>
    <mergeCell ref="G465:H465"/>
    <mergeCell ref="G466:H466"/>
    <mergeCell ref="G467:H467"/>
    <mergeCell ref="G468:H468"/>
    <mergeCell ref="G459:H459"/>
    <mergeCell ref="G460:H460"/>
    <mergeCell ref="G461:H461"/>
    <mergeCell ref="G462:H462"/>
    <mergeCell ref="G463:H463"/>
    <mergeCell ref="G454:H454"/>
    <mergeCell ref="G455:H455"/>
    <mergeCell ref="G456:H456"/>
    <mergeCell ref="G457:H457"/>
    <mergeCell ref="G458:H458"/>
    <mergeCell ref="G449:H449"/>
    <mergeCell ref="G450:H450"/>
    <mergeCell ref="G451:H451"/>
    <mergeCell ref="G452:H452"/>
    <mergeCell ref="G453:H453"/>
    <mergeCell ref="G444:H444"/>
    <mergeCell ref="G445:H445"/>
    <mergeCell ref="G446:H446"/>
    <mergeCell ref="G447:H447"/>
    <mergeCell ref="G448:H448"/>
    <mergeCell ref="G439:H439"/>
    <mergeCell ref="G440:H440"/>
    <mergeCell ref="G441:H441"/>
    <mergeCell ref="G442:H442"/>
    <mergeCell ref="G443:H443"/>
    <mergeCell ref="G434:H434"/>
    <mergeCell ref="G435:H435"/>
    <mergeCell ref="G436:H436"/>
    <mergeCell ref="G437:H437"/>
    <mergeCell ref="G438:H438"/>
    <mergeCell ref="G429:H429"/>
    <mergeCell ref="G430:H430"/>
    <mergeCell ref="G431:H431"/>
    <mergeCell ref="G432:H432"/>
    <mergeCell ref="G433:H433"/>
    <mergeCell ref="G424:H424"/>
    <mergeCell ref="G425:H425"/>
    <mergeCell ref="G426:H426"/>
    <mergeCell ref="G427:H427"/>
    <mergeCell ref="G428:H428"/>
    <mergeCell ref="G419:H419"/>
    <mergeCell ref="G420:H420"/>
    <mergeCell ref="G421:H421"/>
    <mergeCell ref="G422:H422"/>
    <mergeCell ref="G423:H423"/>
    <mergeCell ref="G414:H414"/>
    <mergeCell ref="G415:H415"/>
    <mergeCell ref="G416:H416"/>
    <mergeCell ref="G417:H417"/>
    <mergeCell ref="G418:H418"/>
    <mergeCell ref="G409:H409"/>
    <mergeCell ref="G410:H410"/>
    <mergeCell ref="G411:H411"/>
    <mergeCell ref="G412:H412"/>
    <mergeCell ref="G413:H413"/>
    <mergeCell ref="G404:H404"/>
    <mergeCell ref="G405:H405"/>
    <mergeCell ref="G406:H406"/>
    <mergeCell ref="G407:H407"/>
    <mergeCell ref="G408:H408"/>
    <mergeCell ref="G399:H399"/>
    <mergeCell ref="G400:H400"/>
    <mergeCell ref="G401:H401"/>
    <mergeCell ref="G402:H402"/>
    <mergeCell ref="G403:H403"/>
    <mergeCell ref="G394:H394"/>
    <mergeCell ref="G395:H395"/>
    <mergeCell ref="G396:H396"/>
    <mergeCell ref="G397:H397"/>
    <mergeCell ref="G398:H398"/>
    <mergeCell ref="G389:H389"/>
    <mergeCell ref="G390:H390"/>
    <mergeCell ref="G391:H391"/>
    <mergeCell ref="G392:H392"/>
    <mergeCell ref="G393:H393"/>
    <mergeCell ref="G384:H384"/>
    <mergeCell ref="G385:H385"/>
    <mergeCell ref="G386:H386"/>
    <mergeCell ref="G387:H387"/>
    <mergeCell ref="G388:H388"/>
    <mergeCell ref="G379:H379"/>
    <mergeCell ref="G380:H380"/>
    <mergeCell ref="G381:H381"/>
    <mergeCell ref="G382:H382"/>
    <mergeCell ref="G383:H383"/>
    <mergeCell ref="G374:H374"/>
    <mergeCell ref="G375:H375"/>
    <mergeCell ref="G376:H376"/>
    <mergeCell ref="G377:H377"/>
    <mergeCell ref="G378:H378"/>
    <mergeCell ref="G369:H369"/>
    <mergeCell ref="G370:H370"/>
    <mergeCell ref="G371:H371"/>
    <mergeCell ref="G372:H372"/>
    <mergeCell ref="G373:H373"/>
    <mergeCell ref="G364:H364"/>
    <mergeCell ref="G365:H365"/>
    <mergeCell ref="G366:H366"/>
    <mergeCell ref="G367:H367"/>
    <mergeCell ref="G368:H368"/>
    <mergeCell ref="G359:H359"/>
    <mergeCell ref="G360:H360"/>
    <mergeCell ref="G361:H361"/>
    <mergeCell ref="G362:H362"/>
    <mergeCell ref="G363:H363"/>
    <mergeCell ref="G354:H354"/>
    <mergeCell ref="G355:H355"/>
    <mergeCell ref="G356:H356"/>
    <mergeCell ref="G357:H357"/>
    <mergeCell ref="G358:H358"/>
    <mergeCell ref="G349:H349"/>
    <mergeCell ref="G350:H350"/>
    <mergeCell ref="G351:H351"/>
    <mergeCell ref="G352:H352"/>
    <mergeCell ref="G353:H353"/>
    <mergeCell ref="G344:H344"/>
    <mergeCell ref="G345:H345"/>
    <mergeCell ref="G346:H346"/>
    <mergeCell ref="G347:H347"/>
    <mergeCell ref="G348:H348"/>
    <mergeCell ref="G339:H339"/>
    <mergeCell ref="G340:H340"/>
    <mergeCell ref="G341:H341"/>
    <mergeCell ref="G342:H342"/>
    <mergeCell ref="G343:H343"/>
    <mergeCell ref="G334:H334"/>
    <mergeCell ref="G335:H335"/>
    <mergeCell ref="G336:H336"/>
    <mergeCell ref="G337:H337"/>
    <mergeCell ref="G338:H338"/>
    <mergeCell ref="G329:H329"/>
    <mergeCell ref="G330:H330"/>
    <mergeCell ref="G331:H331"/>
    <mergeCell ref="G332:H332"/>
    <mergeCell ref="G333:H333"/>
    <mergeCell ref="G324:H324"/>
    <mergeCell ref="G325:H325"/>
    <mergeCell ref="G326:H326"/>
    <mergeCell ref="G327:H327"/>
    <mergeCell ref="G328:H328"/>
    <mergeCell ref="G319:H319"/>
    <mergeCell ref="G320:H320"/>
    <mergeCell ref="G321:H321"/>
    <mergeCell ref="G322:H322"/>
    <mergeCell ref="G323:H323"/>
    <mergeCell ref="G314:H314"/>
    <mergeCell ref="G315:H315"/>
    <mergeCell ref="G316:H316"/>
    <mergeCell ref="G317:H317"/>
    <mergeCell ref="G318:H318"/>
    <mergeCell ref="G309:H309"/>
    <mergeCell ref="G310:H310"/>
    <mergeCell ref="G311:H311"/>
    <mergeCell ref="G312:H312"/>
    <mergeCell ref="G313:H313"/>
    <mergeCell ref="G304:H304"/>
    <mergeCell ref="G305:H305"/>
    <mergeCell ref="G306:H306"/>
    <mergeCell ref="G307:H307"/>
    <mergeCell ref="G308:H308"/>
    <mergeCell ref="G299:H299"/>
    <mergeCell ref="G300:H300"/>
    <mergeCell ref="G301:H301"/>
    <mergeCell ref="G302:H302"/>
    <mergeCell ref="G303:H303"/>
    <mergeCell ref="G294:H294"/>
    <mergeCell ref="G295:H295"/>
    <mergeCell ref="G296:H296"/>
    <mergeCell ref="G297:H297"/>
    <mergeCell ref="G298:H298"/>
    <mergeCell ref="G289:H289"/>
    <mergeCell ref="G290:H290"/>
    <mergeCell ref="G291:H291"/>
    <mergeCell ref="G292:H292"/>
    <mergeCell ref="G293:H293"/>
    <mergeCell ref="G284:H284"/>
    <mergeCell ref="G285:H285"/>
    <mergeCell ref="G286:H286"/>
    <mergeCell ref="G287:H287"/>
    <mergeCell ref="G288:H288"/>
    <mergeCell ref="G279:H279"/>
    <mergeCell ref="G280:H280"/>
    <mergeCell ref="G281:H281"/>
    <mergeCell ref="G282:H282"/>
    <mergeCell ref="G283:H283"/>
    <mergeCell ref="G274:H274"/>
    <mergeCell ref="G275:H275"/>
    <mergeCell ref="G276:H276"/>
    <mergeCell ref="G277:H277"/>
    <mergeCell ref="G278:H278"/>
    <mergeCell ref="G269:H269"/>
    <mergeCell ref="G270:H270"/>
    <mergeCell ref="G271:H271"/>
    <mergeCell ref="G272:H272"/>
    <mergeCell ref="G273:H273"/>
    <mergeCell ref="G264:H264"/>
    <mergeCell ref="G265:H265"/>
    <mergeCell ref="G266:H266"/>
    <mergeCell ref="G267:H267"/>
    <mergeCell ref="G268:H268"/>
    <mergeCell ref="G259:H259"/>
    <mergeCell ref="G260:H260"/>
    <mergeCell ref="G261:H261"/>
    <mergeCell ref="G262:H262"/>
    <mergeCell ref="G263:H263"/>
    <mergeCell ref="G254:H254"/>
    <mergeCell ref="G255:H255"/>
    <mergeCell ref="G256:H256"/>
    <mergeCell ref="G257:H257"/>
    <mergeCell ref="G258:H258"/>
    <mergeCell ref="G249:H249"/>
    <mergeCell ref="G250:H250"/>
    <mergeCell ref="G251:H251"/>
    <mergeCell ref="G252:H252"/>
    <mergeCell ref="G253:H253"/>
    <mergeCell ref="G244:H244"/>
    <mergeCell ref="G245:H245"/>
    <mergeCell ref="G246:H246"/>
    <mergeCell ref="G247:H247"/>
    <mergeCell ref="G248:H248"/>
    <mergeCell ref="G239:H239"/>
    <mergeCell ref="G240:H240"/>
    <mergeCell ref="G241:H241"/>
    <mergeCell ref="G242:H242"/>
    <mergeCell ref="G243:H243"/>
    <mergeCell ref="G234:H234"/>
    <mergeCell ref="G235:H235"/>
    <mergeCell ref="G236:H236"/>
    <mergeCell ref="G237:H237"/>
    <mergeCell ref="G238:H238"/>
    <mergeCell ref="G229:H229"/>
    <mergeCell ref="G230:H230"/>
    <mergeCell ref="G231:H231"/>
    <mergeCell ref="G232:H232"/>
    <mergeCell ref="G233:H233"/>
    <mergeCell ref="G224:H224"/>
    <mergeCell ref="G225:H225"/>
    <mergeCell ref="G226:H226"/>
    <mergeCell ref="G227:H227"/>
    <mergeCell ref="G228:H228"/>
    <mergeCell ref="G219:H219"/>
    <mergeCell ref="G220:H220"/>
    <mergeCell ref="G221:H221"/>
    <mergeCell ref="G222:H222"/>
    <mergeCell ref="G223:H223"/>
    <mergeCell ref="G214:H214"/>
    <mergeCell ref="G215:H215"/>
    <mergeCell ref="G216:H216"/>
    <mergeCell ref="G217:H217"/>
    <mergeCell ref="G218:H218"/>
    <mergeCell ref="G209:H209"/>
    <mergeCell ref="G210:H210"/>
    <mergeCell ref="G211:H211"/>
    <mergeCell ref="G212:H212"/>
    <mergeCell ref="G213:H213"/>
    <mergeCell ref="G204:H204"/>
    <mergeCell ref="G205:H205"/>
    <mergeCell ref="G206:H206"/>
    <mergeCell ref="G207:H207"/>
    <mergeCell ref="G208:H208"/>
    <mergeCell ref="G199:H199"/>
    <mergeCell ref="G200:H200"/>
    <mergeCell ref="G201:H201"/>
    <mergeCell ref="G202:H202"/>
    <mergeCell ref="G203:H203"/>
    <mergeCell ref="G194:H194"/>
    <mergeCell ref="G195:H195"/>
    <mergeCell ref="G196:H196"/>
    <mergeCell ref="G197:H197"/>
    <mergeCell ref="G198:H198"/>
    <mergeCell ref="G189:H189"/>
    <mergeCell ref="G190:H190"/>
    <mergeCell ref="G191:H191"/>
    <mergeCell ref="G192:H192"/>
    <mergeCell ref="G193:H193"/>
    <mergeCell ref="G184:H184"/>
    <mergeCell ref="G185:H185"/>
    <mergeCell ref="G186:H186"/>
    <mergeCell ref="G187:H187"/>
    <mergeCell ref="G188:H188"/>
    <mergeCell ref="G179:H179"/>
    <mergeCell ref="G180:H180"/>
    <mergeCell ref="G181:H181"/>
    <mergeCell ref="G182:H182"/>
    <mergeCell ref="G183:H183"/>
    <mergeCell ref="G174:H174"/>
    <mergeCell ref="G175:H175"/>
    <mergeCell ref="G176:H176"/>
    <mergeCell ref="G177:H177"/>
    <mergeCell ref="G178:H178"/>
    <mergeCell ref="G169:H169"/>
    <mergeCell ref="G170:H170"/>
    <mergeCell ref="G171:H171"/>
    <mergeCell ref="G172:H172"/>
    <mergeCell ref="G173:H173"/>
    <mergeCell ref="G164:H164"/>
    <mergeCell ref="G165:H165"/>
    <mergeCell ref="G166:H166"/>
    <mergeCell ref="G167:H167"/>
    <mergeCell ref="G168:H168"/>
    <mergeCell ref="G159:H159"/>
    <mergeCell ref="G160:H160"/>
    <mergeCell ref="G161:H161"/>
    <mergeCell ref="G162:H162"/>
    <mergeCell ref="G163:H163"/>
    <mergeCell ref="G154:H154"/>
    <mergeCell ref="G155:H155"/>
    <mergeCell ref="G156:H156"/>
    <mergeCell ref="G157:H157"/>
    <mergeCell ref="G158:H158"/>
    <mergeCell ref="G149:H149"/>
    <mergeCell ref="G150:H150"/>
    <mergeCell ref="G151:H151"/>
    <mergeCell ref="G152:H152"/>
    <mergeCell ref="G153:H153"/>
    <mergeCell ref="G144:H144"/>
    <mergeCell ref="G145:H145"/>
    <mergeCell ref="G146:H146"/>
    <mergeCell ref="G147:H147"/>
    <mergeCell ref="G148:H148"/>
    <mergeCell ref="G139:H139"/>
    <mergeCell ref="G140:H140"/>
    <mergeCell ref="G141:H141"/>
    <mergeCell ref="G142:H142"/>
    <mergeCell ref="G143:H143"/>
    <mergeCell ref="G134:H134"/>
    <mergeCell ref="G135:H135"/>
    <mergeCell ref="G136:H136"/>
    <mergeCell ref="G137:H137"/>
    <mergeCell ref="G138:H138"/>
    <mergeCell ref="G129:H129"/>
    <mergeCell ref="G130:H130"/>
    <mergeCell ref="G131:H131"/>
    <mergeCell ref="G132:H132"/>
    <mergeCell ref="G133:H133"/>
    <mergeCell ref="G124:H124"/>
    <mergeCell ref="G125:H125"/>
    <mergeCell ref="G126:H126"/>
    <mergeCell ref="G127:H127"/>
    <mergeCell ref="G128:H128"/>
    <mergeCell ref="G119:H119"/>
    <mergeCell ref="G120:H120"/>
    <mergeCell ref="G121:H121"/>
    <mergeCell ref="G122:H122"/>
    <mergeCell ref="G123:H123"/>
    <mergeCell ref="G114:H114"/>
    <mergeCell ref="G115:H115"/>
    <mergeCell ref="G116:H116"/>
    <mergeCell ref="G117:H117"/>
    <mergeCell ref="G118:H118"/>
    <mergeCell ref="G109:H109"/>
    <mergeCell ref="G110:H110"/>
    <mergeCell ref="G111:H111"/>
    <mergeCell ref="G112:H112"/>
    <mergeCell ref="G113:H113"/>
    <mergeCell ref="G104:H104"/>
    <mergeCell ref="G105:H105"/>
    <mergeCell ref="G106:H106"/>
    <mergeCell ref="G107:H107"/>
    <mergeCell ref="G108:H108"/>
    <mergeCell ref="G99:H99"/>
    <mergeCell ref="G100:H100"/>
    <mergeCell ref="G101:H101"/>
    <mergeCell ref="G102:H102"/>
    <mergeCell ref="G103:H103"/>
    <mergeCell ref="G94:H94"/>
    <mergeCell ref="G95:H95"/>
    <mergeCell ref="G96:H96"/>
    <mergeCell ref="G97:H97"/>
    <mergeCell ref="G98:H98"/>
    <mergeCell ref="G89:H89"/>
    <mergeCell ref="G90:H90"/>
    <mergeCell ref="G91:H91"/>
    <mergeCell ref="G92:H92"/>
    <mergeCell ref="G93:H93"/>
    <mergeCell ref="G84:H84"/>
    <mergeCell ref="G85:H85"/>
    <mergeCell ref="G86:H86"/>
    <mergeCell ref="G87:H87"/>
    <mergeCell ref="G88:H88"/>
    <mergeCell ref="G79:H79"/>
    <mergeCell ref="G80:H80"/>
    <mergeCell ref="G81:H81"/>
    <mergeCell ref="G82:H82"/>
    <mergeCell ref="G83:H83"/>
    <mergeCell ref="G74:H74"/>
    <mergeCell ref="G75:H75"/>
    <mergeCell ref="G76:H76"/>
    <mergeCell ref="G77:H77"/>
    <mergeCell ref="G78:H78"/>
    <mergeCell ref="G69:H69"/>
    <mergeCell ref="G70:H70"/>
    <mergeCell ref="G71:H71"/>
    <mergeCell ref="G72:H72"/>
    <mergeCell ref="G73:H73"/>
    <mergeCell ref="G64:H64"/>
    <mergeCell ref="G65:H65"/>
    <mergeCell ref="G66:H66"/>
    <mergeCell ref="G67:H67"/>
    <mergeCell ref="G68:H68"/>
    <mergeCell ref="G59:H59"/>
    <mergeCell ref="G60:H60"/>
    <mergeCell ref="G61:H61"/>
    <mergeCell ref="G62:H62"/>
    <mergeCell ref="G63:H63"/>
    <mergeCell ref="G54:H54"/>
    <mergeCell ref="G55:H55"/>
    <mergeCell ref="G56:H56"/>
    <mergeCell ref="G57:H57"/>
    <mergeCell ref="G58:H58"/>
    <mergeCell ref="G49:H49"/>
    <mergeCell ref="G50:H50"/>
    <mergeCell ref="G51:H51"/>
    <mergeCell ref="G52:H52"/>
    <mergeCell ref="G53:H53"/>
    <mergeCell ref="G44:H44"/>
    <mergeCell ref="G45:H45"/>
    <mergeCell ref="G46:H46"/>
    <mergeCell ref="G47:H47"/>
    <mergeCell ref="G48:H48"/>
    <mergeCell ref="G39:H39"/>
    <mergeCell ref="G40:H40"/>
    <mergeCell ref="G41:H41"/>
    <mergeCell ref="G42:H42"/>
    <mergeCell ref="G43:H43"/>
    <mergeCell ref="G13:H13"/>
    <mergeCell ref="G15:H15"/>
    <mergeCell ref="G16:H16"/>
    <mergeCell ref="G17:H17"/>
    <mergeCell ref="G18:H18"/>
    <mergeCell ref="G34:H34"/>
    <mergeCell ref="G35:H35"/>
    <mergeCell ref="G36:H36"/>
    <mergeCell ref="G37:H37"/>
    <mergeCell ref="G38:H38"/>
    <mergeCell ref="G29:H29"/>
    <mergeCell ref="G30:H30"/>
    <mergeCell ref="G31:H31"/>
    <mergeCell ref="G32:H32"/>
    <mergeCell ref="G33:H33"/>
    <mergeCell ref="G24:H24"/>
    <mergeCell ref="G25:H25"/>
    <mergeCell ref="G26:H26"/>
    <mergeCell ref="G27:H27"/>
    <mergeCell ref="G28:H28"/>
    <mergeCell ref="G19:H19"/>
    <mergeCell ref="G20:H20"/>
    <mergeCell ref="G21:H21"/>
    <mergeCell ref="G22:H22"/>
    <mergeCell ref="G23:H2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formula1>DATEVALUE("1/1/"&amp;YEAR(NOW())-1)</formula1>
      <formula2>DATEVALUE("12/31/"&amp;YEAR(NOW())-1)</formula2>
    </dataValidation>
    <dataValidation type="list" allowBlank="1" showInputMessage="1" showErrorMessage="1" errorTitle="Input Error " error="You must enter &quot;Yes&quot; or &quot;No&quot;" sqref="G15:G1519">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1523"/>
  <sheetViews>
    <sheetView showGridLines="0" zoomScaleNormal="100" zoomScaleSheetLayoutView="100" workbookViewId="0">
      <selection activeCell="D4" sqref="D4"/>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62</v>
      </c>
      <c r="N1" s="75" t="s">
        <v>7</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FLORIDA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Florida, or imposed by an combination of cities, counties or other political subdivisions of Florida.</v>
      </c>
      <c r="B6" s="52"/>
      <c r="C6" s="52"/>
      <c r="D6" s="49"/>
      <c r="E6" s="49"/>
      <c r="F6" s="50"/>
      <c r="G6" s="50"/>
      <c r="H6" s="50"/>
      <c r="I6" s="143"/>
    </row>
    <row r="7" spans="1:25" s="51" customFormat="1" ht="12.75" customHeight="1" x14ac:dyDescent="0.25">
      <c r="A7" s="83" t="s">
        <v>82</v>
      </c>
      <c r="B7" s="52"/>
      <c r="C7" s="52"/>
      <c r="D7" s="49"/>
      <c r="E7" s="49"/>
      <c r="F7" s="50"/>
      <c r="G7" s="50"/>
      <c r="H7" s="50"/>
      <c r="I7" s="143"/>
    </row>
    <row r="8" spans="1:25" s="51" customFormat="1" ht="12.75" customHeight="1" x14ac:dyDescent="0.25">
      <c r="A8" s="82" t="s">
        <v>47</v>
      </c>
      <c r="B8" s="52"/>
      <c r="C8" s="52"/>
      <c r="D8" s="49"/>
      <c r="E8" s="49"/>
      <c r="F8" s="50"/>
      <c r="G8" s="50"/>
      <c r="H8" s="50"/>
      <c r="I8" s="143"/>
    </row>
    <row r="9" spans="1:25" s="51" customFormat="1" ht="12.75" customHeight="1" x14ac:dyDescent="0.25">
      <c r="A9" s="82" t="s">
        <v>45</v>
      </c>
      <c r="B9" s="52"/>
      <c r="C9" s="52"/>
      <c r="D9" s="49"/>
      <c r="E9" s="49"/>
      <c r="F9" s="50"/>
      <c r="G9" s="70"/>
      <c r="H9" s="70"/>
      <c r="I9" s="143"/>
    </row>
    <row r="10" spans="1:25" s="51" customFormat="1" ht="12.75" customHeight="1" x14ac:dyDescent="0.25">
      <c r="A10" s="82" t="s">
        <v>46</v>
      </c>
      <c r="B10" s="52"/>
      <c r="C10" s="52"/>
      <c r="D10" s="49"/>
      <c r="E10" s="49"/>
      <c r="F10" s="50"/>
      <c r="G10" s="50"/>
      <c r="H10" s="50"/>
      <c r="I10" s="62"/>
    </row>
    <row r="11" spans="1:25" s="51" customFormat="1" ht="12.75" customHeight="1" x14ac:dyDescent="0.2">
      <c r="A11" s="96" t="s">
        <v>0</v>
      </c>
      <c r="B11" s="97"/>
      <c r="C11" s="97"/>
      <c r="D11" s="98"/>
      <c r="E11" s="98"/>
      <c r="F11" s="99"/>
      <c r="G11" s="50"/>
      <c r="H11" s="50"/>
      <c r="I11" s="138"/>
    </row>
    <row r="12" spans="1:25" s="51" customFormat="1" ht="2.25" customHeight="1" x14ac:dyDescent="0.2">
      <c r="A12" s="96"/>
      <c r="B12" s="97"/>
      <c r="C12" s="97"/>
      <c r="D12" s="98"/>
      <c r="E12" s="98"/>
      <c r="F12" s="99"/>
      <c r="G12" s="50"/>
      <c r="H12" s="50"/>
      <c r="I12" s="138"/>
    </row>
    <row r="13" spans="1:25" ht="6" customHeight="1" thickBot="1" x14ac:dyDescent="0.25">
      <c r="A13" s="100"/>
      <c r="B13" s="100"/>
      <c r="C13" s="100"/>
      <c r="D13" s="95"/>
      <c r="E13" s="95"/>
      <c r="F13" s="95"/>
    </row>
    <row r="14" spans="1:25" ht="39" x14ac:dyDescent="0.25">
      <c r="A14" s="101" t="s">
        <v>35</v>
      </c>
      <c r="B14" s="102" t="s">
        <v>31</v>
      </c>
      <c r="C14" s="102" t="s">
        <v>32</v>
      </c>
      <c r="D14" s="102" t="s">
        <v>33</v>
      </c>
      <c r="E14" s="103" t="s">
        <v>44</v>
      </c>
      <c r="F14" s="104"/>
      <c r="G14" s="157" t="str">
        <f>"Does "&amp;UPPER(TRIM($N$1))&amp;" allow a state tax credit for this municipal payment?"</f>
        <v>Does FLORIDA allow a state tax credit for this municipal payment?</v>
      </c>
      <c r="H14" s="68"/>
      <c r="I14" s="46" t="s">
        <v>34</v>
      </c>
    </row>
    <row r="15" spans="1:25" ht="15.75" x14ac:dyDescent="0.25">
      <c r="A15" s="160"/>
      <c r="B15" s="159"/>
      <c r="C15" s="159"/>
      <c r="D15" s="159"/>
      <c r="E15" s="161"/>
      <c r="F15" s="162"/>
      <c r="G15" s="311"/>
      <c r="H15" s="312"/>
      <c r="I15" s="163"/>
    </row>
    <row r="16" spans="1:25" ht="15.75" x14ac:dyDescent="0.25">
      <c r="A16" s="160"/>
      <c r="B16" s="159"/>
      <c r="C16" s="159"/>
      <c r="D16" s="159"/>
      <c r="E16" s="161"/>
      <c r="F16" s="162"/>
      <c r="G16" s="311"/>
      <c r="H16" s="312"/>
      <c r="I16" s="163"/>
    </row>
    <row r="17" spans="1:9" ht="15.75" x14ac:dyDescent="0.25">
      <c r="A17" s="160"/>
      <c r="B17" s="159"/>
      <c r="C17" s="159"/>
      <c r="D17" s="159"/>
      <c r="E17" s="161"/>
      <c r="F17" s="162"/>
      <c r="G17" s="311"/>
      <c r="H17" s="312"/>
      <c r="I17" s="163"/>
    </row>
    <row r="18" spans="1:9" ht="15.75" x14ac:dyDescent="0.25">
      <c r="A18" s="160"/>
      <c r="B18" s="159"/>
      <c r="C18" s="159"/>
      <c r="D18" s="159"/>
      <c r="E18" s="161"/>
      <c r="F18" s="162"/>
      <c r="G18" s="311"/>
      <c r="H18" s="312"/>
      <c r="I18" s="163"/>
    </row>
    <row r="19" spans="1:9" ht="15.75" x14ac:dyDescent="0.25">
      <c r="A19" s="160"/>
      <c r="B19" s="159"/>
      <c r="C19" s="159"/>
      <c r="D19" s="159"/>
      <c r="E19" s="161"/>
      <c r="F19" s="162"/>
      <c r="G19" s="311"/>
      <c r="H19" s="312"/>
      <c r="I19" s="163"/>
    </row>
    <row r="20" spans="1:9" ht="15.75" x14ac:dyDescent="0.25">
      <c r="A20" s="160"/>
      <c r="B20" s="159"/>
      <c r="C20" s="159"/>
      <c r="D20" s="159"/>
      <c r="E20" s="161"/>
      <c r="F20" s="162"/>
      <c r="G20" s="311"/>
      <c r="H20" s="312"/>
      <c r="I20" s="163"/>
    </row>
    <row r="21" spans="1:9" ht="15.75" x14ac:dyDescent="0.25">
      <c r="A21" s="160"/>
      <c r="B21" s="159"/>
      <c r="C21" s="159"/>
      <c r="D21" s="159"/>
      <c r="E21" s="161"/>
      <c r="F21" s="162"/>
      <c r="G21" s="311"/>
      <c r="H21" s="312"/>
      <c r="I21" s="163"/>
    </row>
    <row r="22" spans="1:9" ht="15.75" x14ac:dyDescent="0.25">
      <c r="A22" s="160"/>
      <c r="B22" s="159"/>
      <c r="C22" s="159"/>
      <c r="D22" s="159"/>
      <c r="E22" s="161"/>
      <c r="F22" s="162"/>
      <c r="G22" s="311"/>
      <c r="H22" s="312"/>
      <c r="I22" s="163"/>
    </row>
    <row r="23" spans="1:9" ht="15.75" x14ac:dyDescent="0.25">
      <c r="A23" s="160"/>
      <c r="B23" s="159"/>
      <c r="C23" s="159"/>
      <c r="D23" s="159"/>
      <c r="E23" s="161"/>
      <c r="F23" s="162"/>
      <c r="G23" s="311"/>
      <c r="H23" s="312"/>
      <c r="I23" s="163"/>
    </row>
    <row r="24" spans="1:9" ht="15.75" x14ac:dyDescent="0.25">
      <c r="A24" s="160"/>
      <c r="B24" s="159"/>
      <c r="C24" s="159"/>
      <c r="D24" s="159"/>
      <c r="E24" s="161"/>
      <c r="F24" s="162"/>
      <c r="G24" s="311"/>
      <c r="H24" s="312"/>
      <c r="I24" s="163"/>
    </row>
    <row r="25" spans="1:9" ht="15.75" x14ac:dyDescent="0.25">
      <c r="A25" s="160"/>
      <c r="B25" s="159"/>
      <c r="C25" s="159"/>
      <c r="D25" s="159"/>
      <c r="E25" s="161"/>
      <c r="F25" s="162"/>
      <c r="G25" s="311"/>
      <c r="H25" s="312"/>
      <c r="I25" s="163"/>
    </row>
    <row r="26" spans="1:9" ht="15.75" x14ac:dyDescent="0.25">
      <c r="A26" s="160"/>
      <c r="B26" s="159"/>
      <c r="C26" s="159"/>
      <c r="D26" s="159"/>
      <c r="E26" s="161"/>
      <c r="F26" s="162"/>
      <c r="G26" s="311"/>
      <c r="H26" s="312"/>
      <c r="I26" s="163"/>
    </row>
    <row r="27" spans="1:9" ht="15.75" x14ac:dyDescent="0.25">
      <c r="A27" s="160"/>
      <c r="B27" s="159"/>
      <c r="C27" s="159"/>
      <c r="D27" s="159"/>
      <c r="E27" s="161"/>
      <c r="F27" s="162"/>
      <c r="G27" s="311"/>
      <c r="H27" s="312"/>
      <c r="I27" s="163"/>
    </row>
    <row r="28" spans="1:9" ht="15.75" x14ac:dyDescent="0.25">
      <c r="A28" s="160"/>
      <c r="B28" s="159"/>
      <c r="C28" s="159"/>
      <c r="D28" s="159"/>
      <c r="E28" s="161"/>
      <c r="F28" s="162"/>
      <c r="G28" s="311"/>
      <c r="H28" s="312"/>
      <c r="I28" s="163"/>
    </row>
    <row r="29" spans="1:9" ht="15.75" x14ac:dyDescent="0.25">
      <c r="A29" s="160"/>
      <c r="B29" s="159"/>
      <c r="C29" s="159"/>
      <c r="D29" s="159"/>
      <c r="E29" s="161"/>
      <c r="F29" s="162"/>
      <c r="G29" s="311"/>
      <c r="H29" s="312"/>
      <c r="I29" s="163"/>
    </row>
    <row r="30" spans="1:9" ht="15.75" x14ac:dyDescent="0.25">
      <c r="A30" s="160"/>
      <c r="B30" s="159"/>
      <c r="C30" s="159"/>
      <c r="D30" s="159"/>
      <c r="E30" s="161"/>
      <c r="F30" s="162"/>
      <c r="G30" s="311"/>
      <c r="H30" s="312"/>
      <c r="I30" s="163"/>
    </row>
    <row r="31" spans="1:9" ht="15.75" x14ac:dyDescent="0.25">
      <c r="A31" s="160"/>
      <c r="B31" s="159"/>
      <c r="C31" s="159"/>
      <c r="D31" s="159"/>
      <c r="E31" s="161"/>
      <c r="F31" s="162"/>
      <c r="G31" s="311"/>
      <c r="H31" s="312"/>
      <c r="I31" s="163"/>
    </row>
    <row r="32" spans="1:9" ht="15.75" x14ac:dyDescent="0.25">
      <c r="A32" s="160"/>
      <c r="B32" s="159"/>
      <c r="C32" s="159"/>
      <c r="D32" s="159"/>
      <c r="E32" s="161"/>
      <c r="F32" s="162"/>
      <c r="G32" s="311"/>
      <c r="H32" s="312"/>
      <c r="I32" s="163"/>
    </row>
    <row r="33" spans="1:9" ht="15.75" x14ac:dyDescent="0.25">
      <c r="A33" s="160"/>
      <c r="B33" s="159"/>
      <c r="C33" s="159"/>
      <c r="D33" s="159"/>
      <c r="E33" s="161"/>
      <c r="F33" s="162"/>
      <c r="G33" s="311"/>
      <c r="H33" s="312"/>
      <c r="I33" s="163"/>
    </row>
    <row r="34" spans="1:9" ht="15.75" x14ac:dyDescent="0.25">
      <c r="A34" s="160"/>
      <c r="B34" s="159"/>
      <c r="C34" s="159"/>
      <c r="D34" s="159"/>
      <c r="E34" s="161"/>
      <c r="F34" s="162"/>
      <c r="G34" s="311"/>
      <c r="H34" s="312"/>
      <c r="I34" s="163"/>
    </row>
    <row r="35" spans="1:9" ht="15.75" x14ac:dyDescent="0.25">
      <c r="A35" s="160"/>
      <c r="B35" s="159"/>
      <c r="C35" s="159"/>
      <c r="D35" s="159"/>
      <c r="E35" s="161"/>
      <c r="F35" s="162"/>
      <c r="G35" s="311"/>
      <c r="H35" s="312"/>
      <c r="I35" s="163"/>
    </row>
    <row r="36" spans="1:9" ht="15.75" x14ac:dyDescent="0.25">
      <c r="A36" s="160"/>
      <c r="B36" s="159"/>
      <c r="C36" s="159"/>
      <c r="D36" s="159"/>
      <c r="E36" s="161"/>
      <c r="F36" s="162"/>
      <c r="G36" s="311"/>
      <c r="H36" s="312"/>
      <c r="I36" s="163"/>
    </row>
    <row r="37" spans="1:9" ht="15.75" x14ac:dyDescent="0.25">
      <c r="A37" s="160"/>
      <c r="B37" s="159"/>
      <c r="C37" s="159"/>
      <c r="D37" s="159"/>
      <c r="E37" s="161"/>
      <c r="F37" s="162"/>
      <c r="G37" s="311"/>
      <c r="H37" s="312"/>
      <c r="I37" s="163"/>
    </row>
    <row r="38" spans="1:9" ht="15.75" x14ac:dyDescent="0.25">
      <c r="A38" s="160"/>
      <c r="B38" s="159"/>
      <c r="C38" s="159"/>
      <c r="D38" s="159"/>
      <c r="E38" s="161"/>
      <c r="F38" s="162"/>
      <c r="G38" s="311"/>
      <c r="H38" s="312"/>
      <c r="I38" s="163"/>
    </row>
    <row r="39" spans="1:9" ht="15.75" x14ac:dyDescent="0.25">
      <c r="A39" s="160"/>
      <c r="B39" s="159"/>
      <c r="C39" s="159"/>
      <c r="D39" s="159"/>
      <c r="E39" s="161"/>
      <c r="F39" s="162"/>
      <c r="G39" s="311"/>
      <c r="H39" s="312"/>
      <c r="I39" s="163"/>
    </row>
    <row r="40" spans="1:9" ht="15.75" x14ac:dyDescent="0.25">
      <c r="A40" s="160"/>
      <c r="B40" s="159"/>
      <c r="C40" s="159"/>
      <c r="D40" s="159"/>
      <c r="E40" s="161"/>
      <c r="F40" s="162"/>
      <c r="G40" s="311"/>
      <c r="H40" s="312"/>
      <c r="I40" s="163"/>
    </row>
    <row r="41" spans="1:9" ht="15.75" x14ac:dyDescent="0.25">
      <c r="A41" s="160"/>
      <c r="B41" s="159"/>
      <c r="C41" s="159"/>
      <c r="D41" s="159"/>
      <c r="E41" s="161"/>
      <c r="F41" s="162"/>
      <c r="G41" s="311"/>
      <c r="H41" s="312"/>
      <c r="I41" s="163"/>
    </row>
    <row r="42" spans="1:9" ht="15.75" x14ac:dyDescent="0.25">
      <c r="A42" s="160"/>
      <c r="B42" s="159"/>
      <c r="C42" s="159"/>
      <c r="D42" s="159"/>
      <c r="E42" s="161"/>
      <c r="F42" s="162"/>
      <c r="G42" s="311"/>
      <c r="H42" s="312"/>
      <c r="I42" s="163"/>
    </row>
    <row r="43" spans="1:9" ht="15.75" x14ac:dyDescent="0.25">
      <c r="A43" s="160"/>
      <c r="B43" s="159"/>
      <c r="C43" s="159"/>
      <c r="D43" s="159"/>
      <c r="E43" s="161"/>
      <c r="F43" s="162"/>
      <c r="G43" s="311"/>
      <c r="H43" s="312"/>
      <c r="I43" s="163"/>
    </row>
    <row r="44" spans="1:9" ht="15.75" x14ac:dyDescent="0.25">
      <c r="A44" s="160"/>
      <c r="B44" s="159"/>
      <c r="C44" s="159"/>
      <c r="D44" s="159"/>
      <c r="E44" s="161"/>
      <c r="F44" s="162"/>
      <c r="G44" s="311"/>
      <c r="H44" s="312"/>
      <c r="I44" s="163"/>
    </row>
    <row r="45" spans="1:9" ht="15.75" x14ac:dyDescent="0.25">
      <c r="A45" s="160"/>
      <c r="B45" s="159"/>
      <c r="C45" s="159"/>
      <c r="D45" s="159"/>
      <c r="E45" s="161"/>
      <c r="F45" s="162"/>
      <c r="G45" s="311"/>
      <c r="H45" s="312"/>
      <c r="I45" s="163"/>
    </row>
    <row r="46" spans="1:9" ht="15.75" x14ac:dyDescent="0.25">
      <c r="A46" s="160"/>
      <c r="B46" s="159"/>
      <c r="C46" s="159"/>
      <c r="D46" s="159"/>
      <c r="E46" s="161"/>
      <c r="F46" s="162"/>
      <c r="G46" s="311"/>
      <c r="H46" s="312"/>
      <c r="I46" s="163"/>
    </row>
    <row r="47" spans="1:9" ht="15.75" x14ac:dyDescent="0.25">
      <c r="A47" s="160"/>
      <c r="B47" s="159"/>
      <c r="C47" s="159"/>
      <c r="D47" s="159"/>
      <c r="E47" s="161"/>
      <c r="F47" s="162"/>
      <c r="G47" s="311"/>
      <c r="H47" s="312"/>
      <c r="I47" s="163"/>
    </row>
    <row r="48" spans="1:9" ht="15.75" x14ac:dyDescent="0.25">
      <c r="A48" s="160"/>
      <c r="B48" s="159"/>
      <c r="C48" s="159"/>
      <c r="D48" s="159"/>
      <c r="E48" s="161"/>
      <c r="F48" s="162"/>
      <c r="G48" s="311"/>
      <c r="H48" s="312"/>
      <c r="I48" s="163"/>
    </row>
    <row r="49" spans="1:9" ht="15.75" x14ac:dyDescent="0.25">
      <c r="A49" s="160"/>
      <c r="B49" s="159"/>
      <c r="C49" s="159"/>
      <c r="D49" s="159"/>
      <c r="E49" s="161"/>
      <c r="F49" s="162"/>
      <c r="G49" s="311"/>
      <c r="H49" s="312"/>
      <c r="I49" s="163"/>
    </row>
    <row r="50" spans="1:9" ht="15.75" x14ac:dyDescent="0.25">
      <c r="A50" s="160"/>
      <c r="B50" s="159"/>
      <c r="C50" s="159"/>
      <c r="D50" s="159"/>
      <c r="E50" s="161"/>
      <c r="F50" s="162"/>
      <c r="G50" s="311"/>
      <c r="H50" s="312"/>
      <c r="I50" s="163"/>
    </row>
    <row r="51" spans="1:9" ht="15.75" x14ac:dyDescent="0.25">
      <c r="A51" s="160"/>
      <c r="B51" s="159"/>
      <c r="C51" s="159"/>
      <c r="D51" s="159"/>
      <c r="E51" s="161"/>
      <c r="F51" s="162"/>
      <c r="G51" s="311"/>
      <c r="H51" s="312"/>
      <c r="I51" s="163"/>
    </row>
    <row r="52" spans="1:9" ht="15.75" x14ac:dyDescent="0.25">
      <c r="A52" s="160"/>
      <c r="B52" s="159"/>
      <c r="C52" s="159"/>
      <c r="D52" s="159"/>
      <c r="E52" s="161"/>
      <c r="F52" s="162"/>
      <c r="G52" s="311"/>
      <c r="H52" s="312"/>
      <c r="I52" s="163"/>
    </row>
    <row r="53" spans="1:9" ht="15.75" x14ac:dyDescent="0.25">
      <c r="A53" s="160"/>
      <c r="B53" s="159"/>
      <c r="C53" s="159"/>
      <c r="D53" s="159"/>
      <c r="E53" s="161"/>
      <c r="F53" s="162"/>
      <c r="G53" s="311"/>
      <c r="H53" s="312"/>
      <c r="I53" s="163"/>
    </row>
    <row r="54" spans="1:9" ht="15.75" x14ac:dyDescent="0.25">
      <c r="A54" s="160"/>
      <c r="B54" s="159"/>
      <c r="C54" s="159"/>
      <c r="D54" s="159"/>
      <c r="E54" s="161"/>
      <c r="F54" s="162"/>
      <c r="G54" s="311"/>
      <c r="H54" s="312"/>
      <c r="I54" s="163"/>
    </row>
    <row r="55" spans="1:9" ht="15.75" x14ac:dyDescent="0.25">
      <c r="A55" s="160"/>
      <c r="B55" s="159"/>
      <c r="C55" s="159"/>
      <c r="D55" s="159"/>
      <c r="E55" s="161"/>
      <c r="F55" s="162"/>
      <c r="G55" s="311"/>
      <c r="H55" s="312"/>
      <c r="I55" s="163"/>
    </row>
    <row r="56" spans="1:9" ht="15.75" x14ac:dyDescent="0.25">
      <c r="A56" s="160"/>
      <c r="B56" s="159"/>
      <c r="C56" s="159"/>
      <c r="D56" s="159"/>
      <c r="E56" s="161"/>
      <c r="F56" s="162"/>
      <c r="G56" s="311"/>
      <c r="H56" s="312"/>
      <c r="I56" s="163"/>
    </row>
    <row r="57" spans="1:9" ht="15.75" x14ac:dyDescent="0.25">
      <c r="A57" s="160"/>
      <c r="B57" s="159"/>
      <c r="C57" s="159"/>
      <c r="D57" s="159"/>
      <c r="E57" s="161"/>
      <c r="F57" s="162"/>
      <c r="G57" s="311"/>
      <c r="H57" s="312"/>
      <c r="I57" s="163"/>
    </row>
    <row r="58" spans="1:9" ht="15.75" x14ac:dyDescent="0.25">
      <c r="A58" s="160"/>
      <c r="B58" s="159"/>
      <c r="C58" s="159"/>
      <c r="D58" s="159"/>
      <c r="E58" s="161"/>
      <c r="F58" s="162"/>
      <c r="G58" s="311"/>
      <c r="H58" s="312"/>
      <c r="I58" s="163"/>
    </row>
    <row r="59" spans="1:9" ht="15.75" x14ac:dyDescent="0.25">
      <c r="A59" s="160"/>
      <c r="B59" s="159"/>
      <c r="C59" s="159"/>
      <c r="D59" s="159"/>
      <c r="E59" s="161"/>
      <c r="F59" s="162"/>
      <c r="G59" s="311"/>
      <c r="H59" s="312"/>
      <c r="I59" s="163"/>
    </row>
    <row r="60" spans="1:9" ht="15.75" x14ac:dyDescent="0.25">
      <c r="A60" s="160"/>
      <c r="B60" s="159"/>
      <c r="C60" s="159"/>
      <c r="D60" s="159"/>
      <c r="E60" s="161"/>
      <c r="F60" s="162"/>
      <c r="G60" s="311"/>
      <c r="H60" s="312"/>
      <c r="I60" s="163"/>
    </row>
    <row r="61" spans="1:9" ht="15.75" x14ac:dyDescent="0.25">
      <c r="A61" s="160"/>
      <c r="B61" s="159"/>
      <c r="C61" s="159"/>
      <c r="D61" s="159"/>
      <c r="E61" s="161"/>
      <c r="F61" s="162"/>
      <c r="G61" s="311"/>
      <c r="H61" s="312"/>
      <c r="I61" s="163"/>
    </row>
    <row r="62" spans="1:9" ht="15.75" x14ac:dyDescent="0.25">
      <c r="A62" s="160"/>
      <c r="B62" s="159"/>
      <c r="C62" s="159"/>
      <c r="D62" s="159"/>
      <c r="E62" s="161"/>
      <c r="F62" s="162"/>
      <c r="G62" s="311"/>
      <c r="H62" s="312"/>
      <c r="I62" s="163"/>
    </row>
    <row r="63" spans="1:9" ht="15.75" x14ac:dyDescent="0.25">
      <c r="A63" s="160"/>
      <c r="B63" s="159"/>
      <c r="C63" s="159"/>
      <c r="D63" s="159"/>
      <c r="E63" s="161"/>
      <c r="F63" s="162"/>
      <c r="G63" s="311"/>
      <c r="H63" s="312"/>
      <c r="I63" s="163"/>
    </row>
    <row r="64" spans="1:9" ht="15.75" x14ac:dyDescent="0.25">
      <c r="A64" s="160"/>
      <c r="B64" s="159"/>
      <c r="C64" s="159"/>
      <c r="D64" s="159"/>
      <c r="E64" s="161"/>
      <c r="F64" s="162"/>
      <c r="G64" s="311"/>
      <c r="H64" s="312"/>
      <c r="I64" s="163"/>
    </row>
    <row r="65" spans="1:9" ht="15.75" x14ac:dyDescent="0.25">
      <c r="A65" s="160"/>
      <c r="B65" s="159"/>
      <c r="C65" s="159"/>
      <c r="D65" s="159"/>
      <c r="E65" s="161"/>
      <c r="F65" s="162"/>
      <c r="G65" s="311"/>
      <c r="H65" s="312"/>
      <c r="I65" s="163"/>
    </row>
    <row r="66" spans="1:9" ht="15.75" x14ac:dyDescent="0.25">
      <c r="A66" s="160"/>
      <c r="B66" s="159"/>
      <c r="C66" s="159"/>
      <c r="D66" s="159"/>
      <c r="E66" s="161"/>
      <c r="F66" s="162"/>
      <c r="G66" s="311"/>
      <c r="H66" s="312"/>
      <c r="I66" s="163"/>
    </row>
    <row r="67" spans="1:9" ht="15.75" x14ac:dyDescent="0.25">
      <c r="A67" s="160"/>
      <c r="B67" s="159"/>
      <c r="C67" s="159"/>
      <c r="D67" s="159"/>
      <c r="E67" s="161"/>
      <c r="F67" s="162"/>
      <c r="G67" s="311"/>
      <c r="H67" s="312"/>
      <c r="I67" s="163"/>
    </row>
    <row r="68" spans="1:9" ht="15.75" x14ac:dyDescent="0.25">
      <c r="A68" s="160"/>
      <c r="B68" s="159"/>
      <c r="C68" s="159"/>
      <c r="D68" s="159"/>
      <c r="E68" s="161"/>
      <c r="F68" s="162"/>
      <c r="G68" s="311"/>
      <c r="H68" s="312"/>
      <c r="I68" s="163"/>
    </row>
    <row r="69" spans="1:9" ht="15.75" x14ac:dyDescent="0.25">
      <c r="A69" s="160"/>
      <c r="B69" s="159"/>
      <c r="C69" s="159"/>
      <c r="D69" s="159"/>
      <c r="E69" s="161"/>
      <c r="F69" s="162"/>
      <c r="G69" s="311"/>
      <c r="H69" s="312"/>
      <c r="I69" s="163"/>
    </row>
    <row r="70" spans="1:9" ht="15.75" x14ac:dyDescent="0.25">
      <c r="A70" s="160"/>
      <c r="B70" s="159"/>
      <c r="C70" s="159"/>
      <c r="D70" s="159"/>
      <c r="E70" s="161"/>
      <c r="F70" s="162"/>
      <c r="G70" s="311"/>
      <c r="H70" s="312"/>
      <c r="I70" s="163"/>
    </row>
    <row r="71" spans="1:9" ht="15.75" x14ac:dyDescent="0.25">
      <c r="A71" s="160"/>
      <c r="B71" s="159"/>
      <c r="C71" s="159"/>
      <c r="D71" s="159"/>
      <c r="E71" s="161"/>
      <c r="F71" s="162"/>
      <c r="G71" s="311"/>
      <c r="H71" s="312"/>
      <c r="I71" s="163"/>
    </row>
    <row r="72" spans="1:9" ht="15.75" x14ac:dyDescent="0.25">
      <c r="A72" s="160"/>
      <c r="B72" s="159"/>
      <c r="C72" s="159"/>
      <c r="D72" s="159"/>
      <c r="E72" s="161"/>
      <c r="F72" s="162"/>
      <c r="G72" s="311"/>
      <c r="H72" s="312"/>
      <c r="I72" s="163"/>
    </row>
    <row r="73" spans="1:9" ht="15.75" x14ac:dyDescent="0.25">
      <c r="A73" s="160"/>
      <c r="B73" s="159"/>
      <c r="C73" s="159"/>
      <c r="D73" s="159"/>
      <c r="E73" s="161"/>
      <c r="F73" s="162"/>
      <c r="G73" s="311"/>
      <c r="H73" s="312"/>
      <c r="I73" s="163"/>
    </row>
    <row r="74" spans="1:9" ht="15.75" x14ac:dyDescent="0.25">
      <c r="A74" s="160"/>
      <c r="B74" s="159"/>
      <c r="C74" s="159"/>
      <c r="D74" s="159"/>
      <c r="E74" s="161"/>
      <c r="F74" s="162"/>
      <c r="G74" s="311"/>
      <c r="H74" s="312"/>
      <c r="I74" s="163"/>
    </row>
    <row r="75" spans="1:9" ht="15.75" x14ac:dyDescent="0.25">
      <c r="A75" s="160"/>
      <c r="B75" s="159"/>
      <c r="C75" s="159"/>
      <c r="D75" s="159"/>
      <c r="E75" s="161"/>
      <c r="F75" s="162"/>
      <c r="G75" s="311"/>
      <c r="H75" s="312"/>
      <c r="I75" s="163"/>
    </row>
    <row r="76" spans="1:9" ht="15.75" x14ac:dyDescent="0.25">
      <c r="A76" s="160"/>
      <c r="B76" s="159"/>
      <c r="C76" s="159"/>
      <c r="D76" s="159"/>
      <c r="E76" s="161"/>
      <c r="F76" s="162"/>
      <c r="G76" s="311"/>
      <c r="H76" s="312"/>
      <c r="I76" s="163"/>
    </row>
    <row r="77" spans="1:9" ht="15.75" x14ac:dyDescent="0.25">
      <c r="A77" s="160"/>
      <c r="B77" s="159"/>
      <c r="C77" s="159"/>
      <c r="D77" s="159"/>
      <c r="E77" s="161"/>
      <c r="F77" s="162"/>
      <c r="G77" s="311"/>
      <c r="H77" s="312"/>
      <c r="I77" s="163"/>
    </row>
    <row r="78" spans="1:9" ht="15.75" x14ac:dyDescent="0.25">
      <c r="A78" s="160"/>
      <c r="B78" s="159"/>
      <c r="C78" s="159"/>
      <c r="D78" s="159"/>
      <c r="E78" s="161"/>
      <c r="F78" s="162"/>
      <c r="G78" s="311"/>
      <c r="H78" s="312"/>
      <c r="I78" s="163"/>
    </row>
    <row r="79" spans="1:9" ht="15.75" x14ac:dyDescent="0.25">
      <c r="A79" s="160"/>
      <c r="B79" s="159"/>
      <c r="C79" s="159"/>
      <c r="D79" s="159"/>
      <c r="E79" s="161"/>
      <c r="F79" s="162"/>
      <c r="G79" s="311"/>
      <c r="H79" s="312"/>
      <c r="I79" s="163"/>
    </row>
    <row r="80" spans="1:9" ht="15.75" x14ac:dyDescent="0.25">
      <c r="A80" s="160"/>
      <c r="B80" s="159"/>
      <c r="C80" s="159"/>
      <c r="D80" s="159"/>
      <c r="E80" s="161"/>
      <c r="F80" s="162"/>
      <c r="G80" s="311"/>
      <c r="H80" s="312"/>
      <c r="I80" s="163"/>
    </row>
    <row r="81" spans="1:9" ht="15.75" x14ac:dyDescent="0.25">
      <c r="A81" s="160"/>
      <c r="B81" s="159"/>
      <c r="C81" s="159"/>
      <c r="D81" s="159"/>
      <c r="E81" s="161"/>
      <c r="F81" s="162"/>
      <c r="G81" s="311"/>
      <c r="H81" s="312"/>
      <c r="I81" s="163"/>
    </row>
    <row r="82" spans="1:9" ht="15.75" x14ac:dyDescent="0.25">
      <c r="A82" s="160"/>
      <c r="B82" s="159"/>
      <c r="C82" s="159"/>
      <c r="D82" s="159"/>
      <c r="E82" s="161"/>
      <c r="F82" s="162"/>
      <c r="G82" s="311"/>
      <c r="H82" s="312"/>
      <c r="I82" s="163"/>
    </row>
    <row r="83" spans="1:9" ht="15.75" x14ac:dyDescent="0.25">
      <c r="A83" s="160"/>
      <c r="B83" s="159"/>
      <c r="C83" s="159"/>
      <c r="D83" s="159"/>
      <c r="E83" s="161"/>
      <c r="F83" s="162"/>
      <c r="G83" s="311"/>
      <c r="H83" s="312"/>
      <c r="I83" s="163"/>
    </row>
    <row r="84" spans="1:9" ht="15.75" x14ac:dyDescent="0.25">
      <c r="A84" s="160"/>
      <c r="B84" s="159"/>
      <c r="C84" s="159"/>
      <c r="D84" s="159"/>
      <c r="E84" s="161"/>
      <c r="F84" s="162"/>
      <c r="G84" s="311"/>
      <c r="H84" s="312"/>
      <c r="I84" s="163"/>
    </row>
    <row r="85" spans="1:9" ht="15.75" x14ac:dyDescent="0.25">
      <c r="A85" s="160"/>
      <c r="B85" s="159"/>
      <c r="C85" s="159"/>
      <c r="D85" s="159"/>
      <c r="E85" s="161"/>
      <c r="F85" s="162"/>
      <c r="G85" s="311"/>
      <c r="H85" s="312"/>
      <c r="I85" s="163"/>
    </row>
    <row r="86" spans="1:9" ht="15.75" x14ac:dyDescent="0.25">
      <c r="A86" s="160"/>
      <c r="B86" s="159"/>
      <c r="C86" s="159"/>
      <c r="D86" s="159"/>
      <c r="E86" s="161"/>
      <c r="F86" s="162"/>
      <c r="G86" s="311"/>
      <c r="H86" s="312"/>
      <c r="I86" s="163"/>
    </row>
    <row r="87" spans="1:9" ht="15.75" x14ac:dyDescent="0.25">
      <c r="A87" s="160"/>
      <c r="B87" s="159"/>
      <c r="C87" s="159"/>
      <c r="D87" s="159"/>
      <c r="E87" s="161"/>
      <c r="F87" s="162"/>
      <c r="G87" s="311"/>
      <c r="H87" s="312"/>
      <c r="I87" s="163"/>
    </row>
    <row r="88" spans="1:9" ht="15.75" x14ac:dyDescent="0.25">
      <c r="A88" s="160"/>
      <c r="B88" s="159"/>
      <c r="C88" s="159"/>
      <c r="D88" s="159"/>
      <c r="E88" s="161"/>
      <c r="F88" s="162"/>
      <c r="G88" s="311"/>
      <c r="H88" s="312"/>
      <c r="I88" s="163"/>
    </row>
    <row r="89" spans="1:9" ht="15.75" x14ac:dyDescent="0.25">
      <c r="A89" s="160"/>
      <c r="B89" s="159"/>
      <c r="C89" s="159"/>
      <c r="D89" s="159"/>
      <c r="E89" s="161"/>
      <c r="F89" s="162"/>
      <c r="G89" s="311"/>
      <c r="H89" s="312"/>
      <c r="I89" s="163"/>
    </row>
    <row r="90" spans="1:9" ht="15.75" x14ac:dyDescent="0.25">
      <c r="A90" s="160"/>
      <c r="B90" s="159"/>
      <c r="C90" s="159"/>
      <c r="D90" s="159"/>
      <c r="E90" s="161"/>
      <c r="F90" s="162"/>
      <c r="G90" s="311"/>
      <c r="H90" s="312"/>
      <c r="I90" s="163"/>
    </row>
    <row r="91" spans="1:9" ht="15.75" x14ac:dyDescent="0.25">
      <c r="A91" s="160"/>
      <c r="B91" s="159"/>
      <c r="C91" s="159"/>
      <c r="D91" s="159"/>
      <c r="E91" s="161"/>
      <c r="F91" s="162"/>
      <c r="G91" s="311"/>
      <c r="H91" s="312"/>
      <c r="I91" s="163"/>
    </row>
    <row r="92" spans="1:9" ht="15.75" x14ac:dyDescent="0.25">
      <c r="A92" s="160"/>
      <c r="B92" s="159"/>
      <c r="C92" s="159"/>
      <c r="D92" s="159"/>
      <c r="E92" s="161"/>
      <c r="F92" s="162"/>
      <c r="G92" s="311"/>
      <c r="H92" s="312"/>
      <c r="I92" s="163"/>
    </row>
    <row r="93" spans="1:9" ht="15.75" x14ac:dyDescent="0.25">
      <c r="A93" s="160"/>
      <c r="B93" s="159"/>
      <c r="C93" s="159"/>
      <c r="D93" s="159"/>
      <c r="E93" s="161"/>
      <c r="F93" s="162"/>
      <c r="G93" s="311"/>
      <c r="H93" s="312"/>
      <c r="I93" s="163"/>
    </row>
    <row r="94" spans="1:9" ht="15.75" x14ac:dyDescent="0.25">
      <c r="A94" s="160"/>
      <c r="B94" s="159"/>
      <c r="C94" s="159"/>
      <c r="D94" s="159"/>
      <c r="E94" s="161"/>
      <c r="F94" s="162"/>
      <c r="G94" s="311"/>
      <c r="H94" s="312"/>
      <c r="I94" s="163"/>
    </row>
    <row r="95" spans="1:9" ht="15.75" x14ac:dyDescent="0.25">
      <c r="A95" s="160"/>
      <c r="B95" s="159"/>
      <c r="C95" s="159"/>
      <c r="D95" s="159"/>
      <c r="E95" s="161"/>
      <c r="F95" s="162"/>
      <c r="G95" s="311"/>
      <c r="H95" s="312"/>
      <c r="I95" s="163"/>
    </row>
    <row r="96" spans="1:9" ht="15.75" x14ac:dyDescent="0.25">
      <c r="A96" s="160"/>
      <c r="B96" s="159"/>
      <c r="C96" s="159"/>
      <c r="D96" s="159"/>
      <c r="E96" s="161"/>
      <c r="F96" s="162"/>
      <c r="G96" s="311"/>
      <c r="H96" s="312"/>
      <c r="I96" s="163"/>
    </row>
    <row r="97" spans="1:9" ht="15.75" x14ac:dyDescent="0.25">
      <c r="A97" s="160"/>
      <c r="B97" s="159"/>
      <c r="C97" s="159"/>
      <c r="D97" s="159"/>
      <c r="E97" s="161"/>
      <c r="F97" s="162"/>
      <c r="G97" s="311"/>
      <c r="H97" s="312"/>
      <c r="I97" s="163"/>
    </row>
    <row r="98" spans="1:9" ht="15.75" x14ac:dyDescent="0.25">
      <c r="A98" s="160"/>
      <c r="B98" s="159"/>
      <c r="C98" s="159"/>
      <c r="D98" s="159"/>
      <c r="E98" s="161"/>
      <c r="F98" s="162"/>
      <c r="G98" s="311"/>
      <c r="H98" s="312"/>
      <c r="I98" s="163"/>
    </row>
    <row r="99" spans="1:9" ht="15.75" x14ac:dyDescent="0.25">
      <c r="A99" s="160"/>
      <c r="B99" s="159"/>
      <c r="C99" s="159"/>
      <c r="D99" s="159"/>
      <c r="E99" s="161"/>
      <c r="F99" s="162"/>
      <c r="G99" s="311"/>
      <c r="H99" s="312"/>
      <c r="I99" s="163"/>
    </row>
    <row r="100" spans="1:9" ht="15.75" x14ac:dyDescent="0.25">
      <c r="A100" s="160"/>
      <c r="B100" s="159"/>
      <c r="C100" s="159"/>
      <c r="D100" s="159"/>
      <c r="E100" s="161"/>
      <c r="F100" s="162"/>
      <c r="G100" s="311"/>
      <c r="H100" s="312"/>
      <c r="I100" s="163"/>
    </row>
    <row r="101" spans="1:9" ht="15.75" x14ac:dyDescent="0.25">
      <c r="A101" s="160"/>
      <c r="B101" s="159"/>
      <c r="C101" s="159"/>
      <c r="D101" s="159"/>
      <c r="E101" s="161"/>
      <c r="F101" s="162"/>
      <c r="G101" s="311"/>
      <c r="H101" s="312"/>
      <c r="I101" s="163"/>
    </row>
    <row r="102" spans="1:9" ht="15.75" x14ac:dyDescent="0.25">
      <c r="A102" s="160"/>
      <c r="B102" s="159"/>
      <c r="C102" s="159"/>
      <c r="D102" s="159"/>
      <c r="E102" s="161"/>
      <c r="F102" s="162"/>
      <c r="G102" s="311"/>
      <c r="H102" s="312"/>
      <c r="I102" s="163"/>
    </row>
    <row r="103" spans="1:9" ht="15.75" x14ac:dyDescent="0.25">
      <c r="A103" s="160"/>
      <c r="B103" s="159"/>
      <c r="C103" s="159"/>
      <c r="D103" s="159"/>
      <c r="E103" s="161"/>
      <c r="F103" s="162"/>
      <c r="G103" s="311"/>
      <c r="H103" s="312"/>
      <c r="I103" s="163"/>
    </row>
    <row r="104" spans="1:9" ht="15.75" x14ac:dyDescent="0.25">
      <c r="A104" s="160"/>
      <c r="B104" s="159"/>
      <c r="C104" s="159"/>
      <c r="D104" s="159"/>
      <c r="E104" s="161"/>
      <c r="F104" s="162"/>
      <c r="G104" s="311"/>
      <c r="H104" s="312"/>
      <c r="I104" s="163"/>
    </row>
    <row r="105" spans="1:9" ht="15.75" x14ac:dyDescent="0.25">
      <c r="A105" s="160"/>
      <c r="B105" s="159"/>
      <c r="C105" s="159"/>
      <c r="D105" s="159"/>
      <c r="E105" s="161"/>
      <c r="F105" s="162"/>
      <c r="G105" s="311"/>
      <c r="H105" s="312"/>
      <c r="I105" s="163"/>
    </row>
    <row r="106" spans="1:9" ht="15.75" x14ac:dyDescent="0.25">
      <c r="A106" s="160"/>
      <c r="B106" s="159"/>
      <c r="C106" s="159"/>
      <c r="D106" s="159"/>
      <c r="E106" s="161"/>
      <c r="F106" s="162"/>
      <c r="G106" s="311"/>
      <c r="H106" s="312"/>
      <c r="I106" s="163"/>
    </row>
    <row r="107" spans="1:9" ht="15.75" x14ac:dyDescent="0.25">
      <c r="A107" s="160"/>
      <c r="B107" s="159"/>
      <c r="C107" s="159"/>
      <c r="D107" s="159"/>
      <c r="E107" s="161"/>
      <c r="F107" s="162"/>
      <c r="G107" s="311"/>
      <c r="H107" s="312"/>
      <c r="I107" s="163"/>
    </row>
    <row r="108" spans="1:9" ht="15.75" x14ac:dyDescent="0.25">
      <c r="A108" s="160"/>
      <c r="B108" s="159"/>
      <c r="C108" s="159"/>
      <c r="D108" s="159"/>
      <c r="E108" s="161"/>
      <c r="F108" s="162"/>
      <c r="G108" s="311"/>
      <c r="H108" s="312"/>
      <c r="I108" s="163"/>
    </row>
    <row r="109" spans="1:9" ht="15.75" x14ac:dyDescent="0.25">
      <c r="A109" s="160"/>
      <c r="B109" s="159"/>
      <c r="C109" s="159"/>
      <c r="D109" s="159"/>
      <c r="E109" s="161"/>
      <c r="F109" s="162"/>
      <c r="G109" s="311"/>
      <c r="H109" s="312"/>
      <c r="I109" s="163"/>
    </row>
    <row r="110" spans="1:9" ht="15.75" x14ac:dyDescent="0.25">
      <c r="A110" s="160"/>
      <c r="B110" s="159"/>
      <c r="C110" s="159"/>
      <c r="D110" s="159"/>
      <c r="E110" s="161"/>
      <c r="F110" s="162"/>
      <c r="G110" s="311"/>
      <c r="H110" s="312"/>
      <c r="I110" s="163"/>
    </row>
    <row r="111" spans="1:9" ht="15.75" x14ac:dyDescent="0.25">
      <c r="A111" s="160"/>
      <c r="B111" s="159"/>
      <c r="C111" s="159"/>
      <c r="D111" s="159"/>
      <c r="E111" s="161"/>
      <c r="F111" s="162"/>
      <c r="G111" s="311"/>
      <c r="H111" s="312"/>
      <c r="I111" s="163"/>
    </row>
    <row r="112" spans="1:9" ht="15.75" x14ac:dyDescent="0.25">
      <c r="A112" s="160"/>
      <c r="B112" s="159"/>
      <c r="C112" s="159"/>
      <c r="D112" s="159"/>
      <c r="E112" s="161"/>
      <c r="F112" s="162"/>
      <c r="G112" s="311"/>
      <c r="H112" s="312"/>
      <c r="I112" s="163"/>
    </row>
    <row r="113" spans="1:9" ht="15.75" x14ac:dyDescent="0.25">
      <c r="A113" s="160"/>
      <c r="B113" s="159"/>
      <c r="C113" s="159"/>
      <c r="D113" s="159"/>
      <c r="E113" s="161"/>
      <c r="F113" s="162"/>
      <c r="G113" s="311"/>
      <c r="H113" s="312"/>
      <c r="I113" s="163"/>
    </row>
    <row r="114" spans="1:9" ht="15.75" x14ac:dyDescent="0.25">
      <c r="A114" s="160"/>
      <c r="B114" s="159"/>
      <c r="C114" s="159"/>
      <c r="D114" s="159"/>
      <c r="E114" s="161"/>
      <c r="F114" s="162"/>
      <c r="G114" s="311"/>
      <c r="H114" s="312"/>
      <c r="I114" s="163"/>
    </row>
    <row r="115" spans="1:9" ht="15.75" x14ac:dyDescent="0.25">
      <c r="A115" s="160"/>
      <c r="B115" s="159"/>
      <c r="C115" s="159"/>
      <c r="D115" s="159"/>
      <c r="E115" s="161"/>
      <c r="F115" s="162"/>
      <c r="G115" s="311"/>
      <c r="H115" s="312"/>
      <c r="I115" s="163"/>
    </row>
    <row r="116" spans="1:9" ht="15.75" x14ac:dyDescent="0.25">
      <c r="A116" s="160"/>
      <c r="B116" s="159"/>
      <c r="C116" s="159"/>
      <c r="D116" s="159"/>
      <c r="E116" s="161"/>
      <c r="F116" s="162"/>
      <c r="G116" s="311"/>
      <c r="H116" s="312"/>
      <c r="I116" s="163"/>
    </row>
    <row r="117" spans="1:9" ht="15.75" x14ac:dyDescent="0.25">
      <c r="A117" s="160"/>
      <c r="B117" s="159"/>
      <c r="C117" s="159"/>
      <c r="D117" s="159"/>
      <c r="E117" s="161"/>
      <c r="F117" s="162"/>
      <c r="G117" s="311"/>
      <c r="H117" s="312"/>
      <c r="I117" s="163"/>
    </row>
    <row r="118" spans="1:9" ht="15.75" x14ac:dyDescent="0.25">
      <c r="A118" s="160"/>
      <c r="B118" s="159"/>
      <c r="C118" s="159"/>
      <c r="D118" s="159"/>
      <c r="E118" s="161"/>
      <c r="F118" s="162"/>
      <c r="G118" s="311"/>
      <c r="H118" s="312"/>
      <c r="I118" s="163"/>
    </row>
    <row r="119" spans="1:9" ht="15.75" x14ac:dyDescent="0.25">
      <c r="A119" s="160"/>
      <c r="B119" s="159"/>
      <c r="C119" s="159"/>
      <c r="D119" s="159"/>
      <c r="E119" s="161"/>
      <c r="F119" s="162"/>
      <c r="G119" s="311"/>
      <c r="H119" s="312"/>
      <c r="I119" s="163"/>
    </row>
    <row r="120" spans="1:9" ht="15.75" x14ac:dyDescent="0.25">
      <c r="A120" s="160"/>
      <c r="B120" s="159"/>
      <c r="C120" s="159"/>
      <c r="D120" s="159"/>
      <c r="E120" s="161"/>
      <c r="F120" s="162"/>
      <c r="G120" s="311"/>
      <c r="H120" s="312"/>
      <c r="I120" s="163"/>
    </row>
    <row r="121" spans="1:9" ht="15.75" x14ac:dyDescent="0.25">
      <c r="A121" s="160"/>
      <c r="B121" s="159"/>
      <c r="C121" s="159"/>
      <c r="D121" s="159"/>
      <c r="E121" s="161"/>
      <c r="F121" s="162"/>
      <c r="G121" s="311"/>
      <c r="H121" s="312"/>
      <c r="I121" s="163"/>
    </row>
    <row r="122" spans="1:9" ht="15.75" x14ac:dyDescent="0.25">
      <c r="A122" s="160"/>
      <c r="B122" s="159"/>
      <c r="C122" s="159"/>
      <c r="D122" s="159"/>
      <c r="E122" s="161"/>
      <c r="F122" s="162"/>
      <c r="G122" s="311"/>
      <c r="H122" s="312"/>
      <c r="I122" s="163"/>
    </row>
    <row r="123" spans="1:9" ht="15.75" x14ac:dyDescent="0.25">
      <c r="A123" s="160"/>
      <c r="B123" s="159"/>
      <c r="C123" s="159"/>
      <c r="D123" s="159"/>
      <c r="E123" s="161"/>
      <c r="F123" s="162"/>
      <c r="G123" s="311"/>
      <c r="H123" s="312"/>
      <c r="I123" s="163"/>
    </row>
    <row r="124" spans="1:9" ht="15.75" x14ac:dyDescent="0.25">
      <c r="A124" s="160"/>
      <c r="B124" s="159"/>
      <c r="C124" s="159"/>
      <c r="D124" s="159"/>
      <c r="E124" s="161"/>
      <c r="F124" s="162"/>
      <c r="G124" s="311"/>
      <c r="H124" s="312"/>
      <c r="I124" s="163"/>
    </row>
    <row r="125" spans="1:9" ht="15.75" x14ac:dyDescent="0.25">
      <c r="A125" s="160"/>
      <c r="B125" s="159"/>
      <c r="C125" s="159"/>
      <c r="D125" s="159"/>
      <c r="E125" s="161"/>
      <c r="F125" s="162"/>
      <c r="G125" s="311"/>
      <c r="H125" s="312"/>
      <c r="I125" s="163"/>
    </row>
    <row r="126" spans="1:9" ht="15.75" x14ac:dyDescent="0.25">
      <c r="A126" s="160"/>
      <c r="B126" s="159"/>
      <c r="C126" s="159"/>
      <c r="D126" s="159"/>
      <c r="E126" s="161"/>
      <c r="F126" s="162"/>
      <c r="G126" s="311"/>
      <c r="H126" s="312"/>
      <c r="I126" s="163"/>
    </row>
    <row r="127" spans="1:9" ht="15.75" x14ac:dyDescent="0.25">
      <c r="A127" s="160"/>
      <c r="B127" s="159"/>
      <c r="C127" s="159"/>
      <c r="D127" s="159"/>
      <c r="E127" s="161"/>
      <c r="F127" s="162"/>
      <c r="G127" s="311"/>
      <c r="H127" s="312"/>
      <c r="I127" s="163"/>
    </row>
    <row r="128" spans="1:9" ht="15.75" x14ac:dyDescent="0.25">
      <c r="A128" s="160"/>
      <c r="B128" s="159"/>
      <c r="C128" s="159"/>
      <c r="D128" s="159"/>
      <c r="E128" s="161"/>
      <c r="F128" s="162"/>
      <c r="G128" s="311"/>
      <c r="H128" s="312"/>
      <c r="I128" s="163"/>
    </row>
    <row r="129" spans="1:9" ht="15.75" x14ac:dyDescent="0.25">
      <c r="A129" s="160"/>
      <c r="B129" s="159"/>
      <c r="C129" s="159"/>
      <c r="D129" s="159"/>
      <c r="E129" s="161"/>
      <c r="F129" s="162"/>
      <c r="G129" s="311"/>
      <c r="H129" s="312"/>
      <c r="I129" s="163"/>
    </row>
    <row r="130" spans="1:9" ht="15.75" x14ac:dyDescent="0.25">
      <c r="A130" s="160"/>
      <c r="B130" s="159"/>
      <c r="C130" s="159"/>
      <c r="D130" s="159"/>
      <c r="E130" s="161"/>
      <c r="F130" s="162"/>
      <c r="G130" s="311"/>
      <c r="H130" s="312"/>
      <c r="I130" s="163"/>
    </row>
    <row r="131" spans="1:9" ht="15.75" x14ac:dyDescent="0.25">
      <c r="A131" s="160"/>
      <c r="B131" s="159"/>
      <c r="C131" s="159"/>
      <c r="D131" s="159"/>
      <c r="E131" s="161"/>
      <c r="F131" s="162"/>
      <c r="G131" s="311"/>
      <c r="H131" s="312"/>
      <c r="I131" s="163"/>
    </row>
    <row r="132" spans="1:9" ht="15.75" x14ac:dyDescent="0.25">
      <c r="A132" s="160"/>
      <c r="B132" s="159"/>
      <c r="C132" s="159"/>
      <c r="D132" s="159"/>
      <c r="E132" s="161"/>
      <c r="F132" s="162"/>
      <c r="G132" s="311"/>
      <c r="H132" s="312"/>
      <c r="I132" s="163"/>
    </row>
    <row r="133" spans="1:9" ht="15.75" x14ac:dyDescent="0.25">
      <c r="A133" s="160"/>
      <c r="B133" s="159"/>
      <c r="C133" s="159"/>
      <c r="D133" s="159"/>
      <c r="E133" s="161"/>
      <c r="F133" s="162"/>
      <c r="G133" s="311"/>
      <c r="H133" s="312"/>
      <c r="I133" s="163"/>
    </row>
    <row r="134" spans="1:9" ht="15.75" x14ac:dyDescent="0.25">
      <c r="A134" s="160"/>
      <c r="B134" s="159"/>
      <c r="C134" s="159"/>
      <c r="D134" s="159"/>
      <c r="E134" s="161"/>
      <c r="F134" s="162"/>
      <c r="G134" s="311"/>
      <c r="H134" s="312"/>
      <c r="I134" s="163"/>
    </row>
    <row r="135" spans="1:9" ht="15.75" x14ac:dyDescent="0.25">
      <c r="A135" s="160"/>
      <c r="B135" s="159"/>
      <c r="C135" s="159"/>
      <c r="D135" s="159"/>
      <c r="E135" s="161"/>
      <c r="F135" s="162"/>
      <c r="G135" s="311"/>
      <c r="H135" s="312"/>
      <c r="I135" s="163"/>
    </row>
    <row r="136" spans="1:9" ht="15.75" x14ac:dyDescent="0.25">
      <c r="A136" s="160"/>
      <c r="B136" s="159"/>
      <c r="C136" s="159"/>
      <c r="D136" s="159"/>
      <c r="E136" s="161"/>
      <c r="F136" s="162"/>
      <c r="G136" s="311"/>
      <c r="H136" s="312"/>
      <c r="I136" s="163"/>
    </row>
    <row r="137" spans="1:9" ht="15.75" x14ac:dyDescent="0.25">
      <c r="A137" s="160"/>
      <c r="B137" s="159"/>
      <c r="C137" s="159"/>
      <c r="D137" s="159"/>
      <c r="E137" s="161"/>
      <c r="F137" s="162"/>
      <c r="G137" s="311"/>
      <c r="H137" s="312"/>
      <c r="I137" s="163"/>
    </row>
    <row r="138" spans="1:9" ht="15.75" x14ac:dyDescent="0.25">
      <c r="A138" s="160"/>
      <c r="B138" s="159"/>
      <c r="C138" s="159"/>
      <c r="D138" s="159"/>
      <c r="E138" s="161"/>
      <c r="F138" s="162"/>
      <c r="G138" s="311"/>
      <c r="H138" s="312"/>
      <c r="I138" s="163"/>
    </row>
    <row r="139" spans="1:9" ht="15.75" x14ac:dyDescent="0.25">
      <c r="A139" s="160"/>
      <c r="B139" s="159"/>
      <c r="C139" s="159"/>
      <c r="D139" s="159"/>
      <c r="E139" s="161"/>
      <c r="F139" s="162"/>
      <c r="G139" s="311"/>
      <c r="H139" s="312"/>
      <c r="I139" s="163"/>
    </row>
    <row r="140" spans="1:9" ht="15.75" x14ac:dyDescent="0.25">
      <c r="A140" s="160"/>
      <c r="B140" s="159"/>
      <c r="C140" s="159"/>
      <c r="D140" s="159"/>
      <c r="E140" s="161"/>
      <c r="F140" s="162"/>
      <c r="G140" s="311"/>
      <c r="H140" s="312"/>
      <c r="I140" s="163"/>
    </row>
    <row r="141" spans="1:9" ht="15.75" x14ac:dyDescent="0.25">
      <c r="A141" s="160"/>
      <c r="B141" s="159"/>
      <c r="C141" s="159"/>
      <c r="D141" s="159"/>
      <c r="E141" s="161"/>
      <c r="F141" s="162"/>
      <c r="G141" s="311"/>
      <c r="H141" s="312"/>
      <c r="I141" s="163"/>
    </row>
    <row r="142" spans="1:9" ht="15.75" x14ac:dyDescent="0.25">
      <c r="A142" s="160"/>
      <c r="B142" s="159"/>
      <c r="C142" s="159"/>
      <c r="D142" s="159"/>
      <c r="E142" s="161"/>
      <c r="F142" s="162"/>
      <c r="G142" s="311"/>
      <c r="H142" s="312"/>
      <c r="I142" s="163"/>
    </row>
    <row r="143" spans="1:9" ht="15.75" x14ac:dyDescent="0.25">
      <c r="A143" s="160"/>
      <c r="B143" s="159"/>
      <c r="C143" s="159"/>
      <c r="D143" s="159"/>
      <c r="E143" s="161"/>
      <c r="F143" s="162"/>
      <c r="G143" s="311"/>
      <c r="H143" s="312"/>
      <c r="I143" s="163"/>
    </row>
    <row r="144" spans="1:9" ht="15.75" x14ac:dyDescent="0.25">
      <c r="A144" s="160"/>
      <c r="B144" s="159"/>
      <c r="C144" s="159"/>
      <c r="D144" s="159"/>
      <c r="E144" s="161"/>
      <c r="F144" s="162"/>
      <c r="G144" s="311"/>
      <c r="H144" s="312"/>
      <c r="I144" s="163"/>
    </row>
    <row r="145" spans="1:9" ht="15.75" x14ac:dyDescent="0.25">
      <c r="A145" s="160"/>
      <c r="B145" s="159"/>
      <c r="C145" s="159"/>
      <c r="D145" s="159"/>
      <c r="E145" s="161"/>
      <c r="F145" s="162"/>
      <c r="G145" s="311"/>
      <c r="H145" s="312"/>
      <c r="I145" s="163"/>
    </row>
    <row r="146" spans="1:9" ht="15.75" x14ac:dyDescent="0.25">
      <c r="A146" s="160"/>
      <c r="B146" s="159"/>
      <c r="C146" s="159"/>
      <c r="D146" s="159"/>
      <c r="E146" s="161"/>
      <c r="F146" s="162"/>
      <c r="G146" s="311"/>
      <c r="H146" s="312"/>
      <c r="I146" s="163"/>
    </row>
    <row r="147" spans="1:9" ht="15.75" x14ac:dyDescent="0.25">
      <c r="A147" s="160"/>
      <c r="B147" s="159"/>
      <c r="C147" s="159"/>
      <c r="D147" s="159"/>
      <c r="E147" s="161"/>
      <c r="F147" s="162"/>
      <c r="G147" s="311"/>
      <c r="H147" s="312"/>
      <c r="I147" s="163"/>
    </row>
    <row r="148" spans="1:9" ht="15.75" x14ac:dyDescent="0.25">
      <c r="A148" s="160"/>
      <c r="B148" s="159"/>
      <c r="C148" s="159"/>
      <c r="D148" s="159"/>
      <c r="E148" s="161"/>
      <c r="F148" s="162"/>
      <c r="G148" s="311"/>
      <c r="H148" s="312"/>
      <c r="I148" s="163"/>
    </row>
    <row r="149" spans="1:9" ht="15.75" x14ac:dyDescent="0.25">
      <c r="A149" s="160"/>
      <c r="B149" s="159"/>
      <c r="C149" s="159"/>
      <c r="D149" s="159"/>
      <c r="E149" s="161"/>
      <c r="F149" s="162"/>
      <c r="G149" s="311"/>
      <c r="H149" s="312"/>
      <c r="I149" s="163"/>
    </row>
    <row r="150" spans="1:9" ht="15.75" x14ac:dyDescent="0.25">
      <c r="A150" s="160"/>
      <c r="B150" s="159"/>
      <c r="C150" s="159"/>
      <c r="D150" s="159"/>
      <c r="E150" s="161"/>
      <c r="F150" s="162"/>
      <c r="G150" s="311"/>
      <c r="H150" s="312"/>
      <c r="I150" s="163"/>
    </row>
    <row r="151" spans="1:9" ht="15.75" x14ac:dyDescent="0.25">
      <c r="A151" s="160"/>
      <c r="B151" s="159"/>
      <c r="C151" s="159"/>
      <c r="D151" s="159"/>
      <c r="E151" s="161"/>
      <c r="F151" s="162"/>
      <c r="G151" s="311"/>
      <c r="H151" s="312"/>
      <c r="I151" s="163"/>
    </row>
    <row r="152" spans="1:9" ht="15.75" x14ac:dyDescent="0.25">
      <c r="A152" s="160"/>
      <c r="B152" s="159"/>
      <c r="C152" s="159"/>
      <c r="D152" s="159"/>
      <c r="E152" s="161"/>
      <c r="F152" s="162"/>
      <c r="G152" s="311"/>
      <c r="H152" s="312"/>
      <c r="I152" s="163"/>
    </row>
    <row r="153" spans="1:9" ht="15.75" x14ac:dyDescent="0.25">
      <c r="A153" s="160"/>
      <c r="B153" s="159"/>
      <c r="C153" s="159"/>
      <c r="D153" s="159"/>
      <c r="E153" s="161"/>
      <c r="F153" s="162"/>
      <c r="G153" s="311"/>
      <c r="H153" s="312"/>
      <c r="I153" s="163"/>
    </row>
    <row r="154" spans="1:9" ht="15.75" x14ac:dyDescent="0.25">
      <c r="A154" s="160"/>
      <c r="B154" s="159"/>
      <c r="C154" s="159"/>
      <c r="D154" s="159"/>
      <c r="E154" s="161"/>
      <c r="F154" s="162"/>
      <c r="G154" s="311"/>
      <c r="H154" s="312"/>
      <c r="I154" s="163"/>
    </row>
    <row r="155" spans="1:9" ht="15.75" x14ac:dyDescent="0.25">
      <c r="A155" s="160"/>
      <c r="B155" s="159"/>
      <c r="C155" s="159"/>
      <c r="D155" s="159"/>
      <c r="E155" s="161"/>
      <c r="F155" s="162"/>
      <c r="G155" s="311"/>
      <c r="H155" s="312"/>
      <c r="I155" s="163"/>
    </row>
    <row r="156" spans="1:9" ht="15.75" x14ac:dyDescent="0.25">
      <c r="A156" s="160"/>
      <c r="B156" s="159"/>
      <c r="C156" s="159"/>
      <c r="D156" s="159"/>
      <c r="E156" s="161"/>
      <c r="F156" s="162"/>
      <c r="G156" s="311"/>
      <c r="H156" s="312"/>
      <c r="I156" s="163"/>
    </row>
    <row r="157" spans="1:9" ht="15.75" x14ac:dyDescent="0.25">
      <c r="A157" s="160"/>
      <c r="B157" s="159"/>
      <c r="C157" s="159"/>
      <c r="D157" s="159"/>
      <c r="E157" s="161"/>
      <c r="F157" s="162"/>
      <c r="G157" s="311"/>
      <c r="H157" s="312"/>
      <c r="I157" s="163"/>
    </row>
    <row r="158" spans="1:9" ht="15.75" x14ac:dyDescent="0.25">
      <c r="A158" s="160"/>
      <c r="B158" s="159"/>
      <c r="C158" s="159"/>
      <c r="D158" s="159"/>
      <c r="E158" s="161"/>
      <c r="F158" s="162"/>
      <c r="G158" s="311"/>
      <c r="H158" s="312"/>
      <c r="I158" s="163"/>
    </row>
    <row r="159" spans="1:9" ht="15.75" x14ac:dyDescent="0.25">
      <c r="A159" s="160"/>
      <c r="B159" s="159"/>
      <c r="C159" s="159"/>
      <c r="D159" s="159"/>
      <c r="E159" s="161"/>
      <c r="F159" s="162"/>
      <c r="G159" s="311"/>
      <c r="H159" s="312"/>
      <c r="I159" s="163"/>
    </row>
    <row r="160" spans="1:9" ht="15.75" x14ac:dyDescent="0.25">
      <c r="A160" s="160"/>
      <c r="B160" s="159"/>
      <c r="C160" s="159"/>
      <c r="D160" s="159"/>
      <c r="E160" s="161"/>
      <c r="F160" s="162"/>
      <c r="G160" s="311"/>
      <c r="H160" s="312"/>
      <c r="I160" s="163"/>
    </row>
    <row r="161" spans="1:9" ht="15.75" x14ac:dyDescent="0.25">
      <c r="A161" s="160"/>
      <c r="B161" s="159"/>
      <c r="C161" s="159"/>
      <c r="D161" s="159"/>
      <c r="E161" s="161"/>
      <c r="F161" s="162"/>
      <c r="G161" s="311"/>
      <c r="H161" s="312"/>
      <c r="I161" s="163"/>
    </row>
    <row r="162" spans="1:9" ht="15.75" x14ac:dyDescent="0.25">
      <c r="A162" s="160"/>
      <c r="B162" s="159"/>
      <c r="C162" s="159"/>
      <c r="D162" s="159"/>
      <c r="E162" s="161"/>
      <c r="F162" s="162"/>
      <c r="G162" s="311"/>
      <c r="H162" s="312"/>
      <c r="I162" s="163"/>
    </row>
    <row r="163" spans="1:9" ht="15.75" x14ac:dyDescent="0.25">
      <c r="A163" s="160"/>
      <c r="B163" s="159"/>
      <c r="C163" s="159"/>
      <c r="D163" s="159"/>
      <c r="E163" s="161"/>
      <c r="F163" s="162"/>
      <c r="G163" s="311"/>
      <c r="H163" s="312"/>
      <c r="I163" s="163"/>
    </row>
    <row r="164" spans="1:9" ht="15.75" x14ac:dyDescent="0.25">
      <c r="A164" s="160"/>
      <c r="B164" s="159"/>
      <c r="C164" s="159"/>
      <c r="D164" s="159"/>
      <c r="E164" s="161"/>
      <c r="F164" s="162"/>
      <c r="G164" s="311"/>
      <c r="H164" s="312"/>
      <c r="I164" s="163"/>
    </row>
    <row r="165" spans="1:9" ht="15.75" x14ac:dyDescent="0.25">
      <c r="A165" s="160"/>
      <c r="B165" s="159"/>
      <c r="C165" s="159"/>
      <c r="D165" s="159"/>
      <c r="E165" s="161"/>
      <c r="F165" s="162"/>
      <c r="G165" s="311"/>
      <c r="H165" s="312"/>
      <c r="I165" s="163"/>
    </row>
    <row r="166" spans="1:9" ht="15.75" x14ac:dyDescent="0.25">
      <c r="A166" s="160"/>
      <c r="B166" s="159"/>
      <c r="C166" s="159"/>
      <c r="D166" s="159"/>
      <c r="E166" s="161"/>
      <c r="F166" s="162"/>
      <c r="G166" s="311"/>
      <c r="H166" s="312"/>
      <c r="I166" s="163"/>
    </row>
    <row r="167" spans="1:9" ht="15.75" x14ac:dyDescent="0.25">
      <c r="A167" s="160"/>
      <c r="B167" s="159"/>
      <c r="C167" s="159"/>
      <c r="D167" s="159"/>
      <c r="E167" s="161"/>
      <c r="F167" s="162"/>
      <c r="G167" s="311"/>
      <c r="H167" s="312"/>
      <c r="I167" s="163"/>
    </row>
    <row r="168" spans="1:9" ht="15.75" x14ac:dyDescent="0.25">
      <c r="A168" s="160"/>
      <c r="B168" s="159"/>
      <c r="C168" s="159"/>
      <c r="D168" s="159"/>
      <c r="E168" s="161"/>
      <c r="F168" s="162"/>
      <c r="G168" s="311"/>
      <c r="H168" s="312"/>
      <c r="I168" s="163"/>
    </row>
    <row r="169" spans="1:9" ht="15.75" x14ac:dyDescent="0.25">
      <c r="A169" s="160"/>
      <c r="B169" s="159"/>
      <c r="C169" s="159"/>
      <c r="D169" s="159"/>
      <c r="E169" s="161"/>
      <c r="F169" s="162"/>
      <c r="G169" s="311"/>
      <c r="H169" s="312"/>
      <c r="I169" s="163"/>
    </row>
    <row r="170" spans="1:9" ht="15.75" x14ac:dyDescent="0.25">
      <c r="A170" s="160"/>
      <c r="B170" s="159"/>
      <c r="C170" s="159"/>
      <c r="D170" s="159"/>
      <c r="E170" s="161"/>
      <c r="F170" s="162"/>
      <c r="G170" s="311"/>
      <c r="H170" s="312"/>
      <c r="I170" s="163"/>
    </row>
    <row r="171" spans="1:9" ht="15.75" x14ac:dyDescent="0.25">
      <c r="A171" s="160"/>
      <c r="B171" s="159"/>
      <c r="C171" s="159"/>
      <c r="D171" s="159"/>
      <c r="E171" s="161"/>
      <c r="F171" s="162"/>
      <c r="G171" s="311"/>
      <c r="H171" s="312"/>
      <c r="I171" s="163"/>
    </row>
    <row r="172" spans="1:9" ht="15.75" x14ac:dyDescent="0.25">
      <c r="A172" s="160"/>
      <c r="B172" s="159"/>
      <c r="C172" s="159"/>
      <c r="D172" s="159"/>
      <c r="E172" s="161"/>
      <c r="F172" s="162"/>
      <c r="G172" s="311"/>
      <c r="H172" s="312"/>
      <c r="I172" s="163"/>
    </row>
    <row r="173" spans="1:9" ht="15.75" x14ac:dyDescent="0.25">
      <c r="A173" s="160"/>
      <c r="B173" s="159"/>
      <c r="C173" s="159"/>
      <c r="D173" s="159"/>
      <c r="E173" s="161"/>
      <c r="F173" s="162"/>
      <c r="G173" s="311"/>
      <c r="H173" s="312"/>
      <c r="I173" s="163"/>
    </row>
    <row r="174" spans="1:9" ht="15.75" x14ac:dyDescent="0.25">
      <c r="A174" s="160"/>
      <c r="B174" s="159"/>
      <c r="C174" s="159"/>
      <c r="D174" s="159"/>
      <c r="E174" s="161"/>
      <c r="F174" s="162"/>
      <c r="G174" s="311"/>
      <c r="H174" s="312"/>
      <c r="I174" s="163"/>
    </row>
    <row r="175" spans="1:9" ht="15.75" x14ac:dyDescent="0.25">
      <c r="A175" s="160"/>
      <c r="B175" s="159"/>
      <c r="C175" s="159"/>
      <c r="D175" s="159"/>
      <c r="E175" s="161"/>
      <c r="F175" s="162"/>
      <c r="G175" s="311"/>
      <c r="H175" s="312"/>
      <c r="I175" s="163"/>
    </row>
    <row r="176" spans="1:9" ht="15.75" x14ac:dyDescent="0.25">
      <c r="A176" s="160"/>
      <c r="B176" s="159"/>
      <c r="C176" s="159"/>
      <c r="D176" s="159"/>
      <c r="E176" s="161"/>
      <c r="F176" s="162"/>
      <c r="G176" s="311"/>
      <c r="H176" s="312"/>
      <c r="I176" s="163"/>
    </row>
    <row r="177" spans="1:9" ht="15.75" x14ac:dyDescent="0.25">
      <c r="A177" s="160"/>
      <c r="B177" s="159"/>
      <c r="C177" s="159"/>
      <c r="D177" s="159"/>
      <c r="E177" s="161"/>
      <c r="F177" s="162"/>
      <c r="G177" s="311"/>
      <c r="H177" s="312"/>
      <c r="I177" s="163"/>
    </row>
    <row r="178" spans="1:9" ht="15.75" x14ac:dyDescent="0.25">
      <c r="A178" s="160"/>
      <c r="B178" s="159"/>
      <c r="C178" s="159"/>
      <c r="D178" s="159"/>
      <c r="E178" s="161"/>
      <c r="F178" s="162"/>
      <c r="G178" s="311"/>
      <c r="H178" s="312"/>
      <c r="I178" s="163"/>
    </row>
    <row r="179" spans="1:9" ht="15.75" x14ac:dyDescent="0.25">
      <c r="A179" s="160"/>
      <c r="B179" s="159"/>
      <c r="C179" s="159"/>
      <c r="D179" s="159"/>
      <c r="E179" s="161"/>
      <c r="F179" s="162"/>
      <c r="G179" s="311"/>
      <c r="H179" s="312"/>
      <c r="I179" s="163"/>
    </row>
    <row r="180" spans="1:9" ht="15.75" x14ac:dyDescent="0.25">
      <c r="A180" s="160"/>
      <c r="B180" s="159"/>
      <c r="C180" s="159"/>
      <c r="D180" s="159"/>
      <c r="E180" s="161"/>
      <c r="F180" s="162"/>
      <c r="G180" s="311"/>
      <c r="H180" s="312"/>
      <c r="I180" s="163"/>
    </row>
    <row r="181" spans="1:9" ht="15.75" x14ac:dyDescent="0.25">
      <c r="A181" s="160"/>
      <c r="B181" s="159"/>
      <c r="C181" s="159"/>
      <c r="D181" s="159"/>
      <c r="E181" s="161"/>
      <c r="F181" s="162"/>
      <c r="G181" s="311"/>
      <c r="H181" s="312"/>
      <c r="I181" s="163"/>
    </row>
    <row r="182" spans="1:9" ht="15.75" x14ac:dyDescent="0.25">
      <c r="A182" s="160"/>
      <c r="B182" s="159"/>
      <c r="C182" s="159"/>
      <c r="D182" s="159"/>
      <c r="E182" s="161"/>
      <c r="F182" s="162"/>
      <c r="G182" s="311"/>
      <c r="H182" s="312"/>
      <c r="I182" s="163"/>
    </row>
    <row r="183" spans="1:9" ht="15.75" x14ac:dyDescent="0.25">
      <c r="A183" s="160"/>
      <c r="B183" s="159"/>
      <c r="C183" s="159"/>
      <c r="D183" s="159"/>
      <c r="E183" s="161"/>
      <c r="F183" s="162"/>
      <c r="G183" s="311"/>
      <c r="H183" s="312"/>
      <c r="I183" s="163"/>
    </row>
    <row r="184" spans="1:9" ht="15.75" x14ac:dyDescent="0.25">
      <c r="A184" s="160"/>
      <c r="B184" s="159"/>
      <c r="C184" s="159"/>
      <c r="D184" s="159"/>
      <c r="E184" s="161"/>
      <c r="F184" s="162"/>
      <c r="G184" s="311"/>
      <c r="H184" s="312"/>
      <c r="I184" s="163"/>
    </row>
    <row r="185" spans="1:9" ht="15.75" x14ac:dyDescent="0.25">
      <c r="A185" s="160"/>
      <c r="B185" s="159"/>
      <c r="C185" s="159"/>
      <c r="D185" s="159"/>
      <c r="E185" s="161"/>
      <c r="F185" s="162"/>
      <c r="G185" s="311"/>
      <c r="H185" s="312"/>
      <c r="I185" s="163"/>
    </row>
    <row r="186" spans="1:9" ht="15.75" x14ac:dyDescent="0.25">
      <c r="A186" s="160"/>
      <c r="B186" s="159"/>
      <c r="C186" s="159"/>
      <c r="D186" s="159"/>
      <c r="E186" s="161"/>
      <c r="F186" s="162"/>
      <c r="G186" s="311"/>
      <c r="H186" s="312"/>
      <c r="I186" s="163"/>
    </row>
    <row r="187" spans="1:9" ht="15.75" x14ac:dyDescent="0.25">
      <c r="A187" s="160"/>
      <c r="B187" s="159"/>
      <c r="C187" s="159"/>
      <c r="D187" s="159"/>
      <c r="E187" s="161"/>
      <c r="F187" s="162"/>
      <c r="G187" s="311"/>
      <c r="H187" s="312"/>
      <c r="I187" s="163"/>
    </row>
    <row r="188" spans="1:9" ht="15.75" x14ac:dyDescent="0.25">
      <c r="A188" s="160"/>
      <c r="B188" s="159"/>
      <c r="C188" s="159"/>
      <c r="D188" s="159"/>
      <c r="E188" s="161"/>
      <c r="F188" s="162"/>
      <c r="G188" s="311"/>
      <c r="H188" s="312"/>
      <c r="I188" s="163"/>
    </row>
    <row r="189" spans="1:9" ht="15.75" x14ac:dyDescent="0.25">
      <c r="A189" s="160"/>
      <c r="B189" s="159"/>
      <c r="C189" s="159"/>
      <c r="D189" s="159"/>
      <c r="E189" s="161"/>
      <c r="F189" s="162"/>
      <c r="G189" s="311"/>
      <c r="H189" s="312"/>
      <c r="I189" s="163"/>
    </row>
    <row r="190" spans="1:9" ht="15.75" x14ac:dyDescent="0.25">
      <c r="A190" s="160"/>
      <c r="B190" s="159"/>
      <c r="C190" s="159"/>
      <c r="D190" s="159"/>
      <c r="E190" s="161"/>
      <c r="F190" s="162"/>
      <c r="G190" s="311"/>
      <c r="H190" s="312"/>
      <c r="I190" s="163"/>
    </row>
    <row r="191" spans="1:9" ht="15.75" x14ac:dyDescent="0.25">
      <c r="A191" s="160"/>
      <c r="B191" s="159"/>
      <c r="C191" s="159"/>
      <c r="D191" s="159"/>
      <c r="E191" s="161"/>
      <c r="F191" s="162"/>
      <c r="G191" s="311"/>
      <c r="H191" s="312"/>
      <c r="I191" s="163"/>
    </row>
    <row r="192" spans="1:9" ht="15.75" x14ac:dyDescent="0.25">
      <c r="A192" s="160"/>
      <c r="B192" s="159"/>
      <c r="C192" s="159"/>
      <c r="D192" s="159"/>
      <c r="E192" s="161"/>
      <c r="F192" s="162"/>
      <c r="G192" s="311"/>
      <c r="H192" s="312"/>
      <c r="I192" s="163"/>
    </row>
    <row r="193" spans="1:9" ht="15.75" x14ac:dyDescent="0.25">
      <c r="A193" s="160"/>
      <c r="B193" s="159"/>
      <c r="C193" s="159"/>
      <c r="D193" s="159"/>
      <c r="E193" s="161"/>
      <c r="F193" s="162"/>
      <c r="G193" s="311"/>
      <c r="H193" s="312"/>
      <c r="I193" s="163"/>
    </row>
    <row r="194" spans="1:9" ht="15.75" x14ac:dyDescent="0.25">
      <c r="A194" s="160"/>
      <c r="B194" s="159"/>
      <c r="C194" s="159"/>
      <c r="D194" s="159"/>
      <c r="E194" s="161"/>
      <c r="F194" s="162"/>
      <c r="G194" s="311"/>
      <c r="H194" s="312"/>
      <c r="I194" s="163"/>
    </row>
    <row r="195" spans="1:9" ht="15.75" x14ac:dyDescent="0.25">
      <c r="A195" s="160"/>
      <c r="B195" s="159"/>
      <c r="C195" s="159"/>
      <c r="D195" s="159"/>
      <c r="E195" s="161"/>
      <c r="F195" s="162"/>
      <c r="G195" s="311"/>
      <c r="H195" s="312"/>
      <c r="I195" s="163"/>
    </row>
    <row r="196" spans="1:9" ht="15.75" x14ac:dyDescent="0.25">
      <c r="A196" s="160"/>
      <c r="B196" s="159"/>
      <c r="C196" s="159"/>
      <c r="D196" s="159"/>
      <c r="E196" s="161"/>
      <c r="F196" s="162"/>
      <c r="G196" s="311"/>
      <c r="H196" s="312"/>
      <c r="I196" s="163"/>
    </row>
    <row r="197" spans="1:9" ht="15.75" x14ac:dyDescent="0.25">
      <c r="A197" s="160"/>
      <c r="B197" s="159"/>
      <c r="C197" s="159"/>
      <c r="D197" s="159"/>
      <c r="E197" s="161"/>
      <c r="F197" s="162"/>
      <c r="G197" s="311"/>
      <c r="H197" s="312"/>
      <c r="I197" s="163"/>
    </row>
    <row r="198" spans="1:9" ht="15.75" x14ac:dyDescent="0.25">
      <c r="A198" s="160"/>
      <c r="B198" s="159"/>
      <c r="C198" s="159"/>
      <c r="D198" s="159"/>
      <c r="E198" s="161"/>
      <c r="F198" s="162"/>
      <c r="G198" s="311"/>
      <c r="H198" s="312"/>
      <c r="I198" s="163"/>
    </row>
    <row r="199" spans="1:9" ht="15.75" x14ac:dyDescent="0.25">
      <c r="A199" s="160"/>
      <c r="B199" s="159"/>
      <c r="C199" s="159"/>
      <c r="D199" s="159"/>
      <c r="E199" s="161"/>
      <c r="F199" s="162"/>
      <c r="G199" s="311"/>
      <c r="H199" s="312"/>
      <c r="I199" s="163"/>
    </row>
    <row r="200" spans="1:9" ht="15.75" x14ac:dyDescent="0.25">
      <c r="A200" s="160"/>
      <c r="B200" s="159"/>
      <c r="C200" s="159"/>
      <c r="D200" s="159"/>
      <c r="E200" s="161"/>
      <c r="F200" s="162"/>
      <c r="G200" s="311"/>
      <c r="H200" s="312"/>
      <c r="I200" s="163"/>
    </row>
    <row r="201" spans="1:9" ht="15.75" x14ac:dyDescent="0.25">
      <c r="A201" s="160"/>
      <c r="B201" s="159"/>
      <c r="C201" s="159"/>
      <c r="D201" s="159"/>
      <c r="E201" s="161"/>
      <c r="F201" s="162"/>
      <c r="G201" s="311"/>
      <c r="H201" s="312"/>
      <c r="I201" s="163"/>
    </row>
    <row r="202" spans="1:9" ht="15.75" x14ac:dyDescent="0.25">
      <c r="A202" s="160"/>
      <c r="B202" s="159"/>
      <c r="C202" s="159"/>
      <c r="D202" s="159"/>
      <c r="E202" s="161"/>
      <c r="F202" s="162"/>
      <c r="G202" s="311"/>
      <c r="H202" s="312"/>
      <c r="I202" s="163"/>
    </row>
    <row r="203" spans="1:9" ht="15.75" x14ac:dyDescent="0.25">
      <c r="A203" s="160"/>
      <c r="B203" s="159"/>
      <c r="C203" s="159"/>
      <c r="D203" s="159"/>
      <c r="E203" s="161"/>
      <c r="F203" s="162"/>
      <c r="G203" s="311"/>
      <c r="H203" s="312"/>
      <c r="I203" s="163"/>
    </row>
    <row r="204" spans="1:9" ht="15.75" x14ac:dyDescent="0.25">
      <c r="A204" s="160"/>
      <c r="B204" s="159"/>
      <c r="C204" s="159"/>
      <c r="D204" s="159"/>
      <c r="E204" s="161"/>
      <c r="F204" s="162"/>
      <c r="G204" s="311"/>
      <c r="H204" s="312"/>
      <c r="I204" s="163"/>
    </row>
    <row r="205" spans="1:9" ht="15.75" x14ac:dyDescent="0.25">
      <c r="A205" s="160"/>
      <c r="B205" s="159"/>
      <c r="C205" s="159"/>
      <c r="D205" s="159"/>
      <c r="E205" s="161"/>
      <c r="F205" s="162"/>
      <c r="G205" s="311"/>
      <c r="H205" s="312"/>
      <c r="I205" s="163"/>
    </row>
    <row r="206" spans="1:9" ht="15.75" x14ac:dyDescent="0.25">
      <c r="A206" s="160"/>
      <c r="B206" s="159"/>
      <c r="C206" s="159"/>
      <c r="D206" s="159"/>
      <c r="E206" s="161"/>
      <c r="F206" s="162"/>
      <c r="G206" s="311"/>
      <c r="H206" s="312"/>
      <c r="I206" s="163"/>
    </row>
    <row r="207" spans="1:9" ht="15.75" x14ac:dyDescent="0.25">
      <c r="A207" s="160"/>
      <c r="B207" s="159"/>
      <c r="C207" s="159"/>
      <c r="D207" s="159"/>
      <c r="E207" s="161"/>
      <c r="F207" s="162"/>
      <c r="G207" s="311"/>
      <c r="H207" s="312"/>
      <c r="I207" s="163"/>
    </row>
    <row r="208" spans="1:9" ht="15.75" x14ac:dyDescent="0.25">
      <c r="A208" s="160"/>
      <c r="B208" s="159"/>
      <c r="C208" s="159"/>
      <c r="D208" s="159"/>
      <c r="E208" s="161"/>
      <c r="F208" s="162"/>
      <c r="G208" s="311"/>
      <c r="H208" s="312"/>
      <c r="I208" s="163"/>
    </row>
    <row r="209" spans="1:9" ht="15.75" x14ac:dyDescent="0.25">
      <c r="A209" s="160"/>
      <c r="B209" s="159"/>
      <c r="C209" s="159"/>
      <c r="D209" s="159"/>
      <c r="E209" s="161"/>
      <c r="F209" s="162"/>
      <c r="G209" s="311"/>
      <c r="H209" s="312"/>
      <c r="I209" s="163"/>
    </row>
    <row r="210" spans="1:9" ht="15.75" x14ac:dyDescent="0.25">
      <c r="A210" s="160"/>
      <c r="B210" s="159"/>
      <c r="C210" s="159"/>
      <c r="D210" s="159"/>
      <c r="E210" s="161"/>
      <c r="F210" s="162"/>
      <c r="G210" s="311"/>
      <c r="H210" s="312"/>
      <c r="I210" s="163"/>
    </row>
    <row r="211" spans="1:9" ht="15.75" x14ac:dyDescent="0.25">
      <c r="A211" s="160"/>
      <c r="B211" s="159"/>
      <c r="C211" s="159"/>
      <c r="D211" s="159"/>
      <c r="E211" s="161"/>
      <c r="F211" s="162"/>
      <c r="G211" s="311"/>
      <c r="H211" s="312"/>
      <c r="I211" s="163"/>
    </row>
    <row r="212" spans="1:9" ht="15.75" x14ac:dyDescent="0.25">
      <c r="A212" s="160"/>
      <c r="B212" s="159"/>
      <c r="C212" s="159"/>
      <c r="D212" s="159"/>
      <c r="E212" s="161"/>
      <c r="F212" s="162"/>
      <c r="G212" s="311"/>
      <c r="H212" s="312"/>
      <c r="I212" s="163"/>
    </row>
    <row r="213" spans="1:9" ht="15.75" x14ac:dyDescent="0.25">
      <c r="A213" s="160"/>
      <c r="B213" s="159"/>
      <c r="C213" s="159"/>
      <c r="D213" s="159"/>
      <c r="E213" s="161"/>
      <c r="F213" s="162"/>
      <c r="G213" s="311"/>
      <c r="H213" s="312"/>
      <c r="I213" s="163"/>
    </row>
    <row r="214" spans="1:9" ht="15.75" x14ac:dyDescent="0.25">
      <c r="A214" s="160"/>
      <c r="B214" s="159"/>
      <c r="C214" s="159"/>
      <c r="D214" s="159"/>
      <c r="E214" s="161"/>
      <c r="F214" s="162"/>
      <c r="G214" s="311"/>
      <c r="H214" s="312"/>
      <c r="I214" s="163"/>
    </row>
    <row r="215" spans="1:9" ht="15.75" x14ac:dyDescent="0.25">
      <c r="A215" s="160"/>
      <c r="B215" s="159"/>
      <c r="C215" s="159"/>
      <c r="D215" s="159"/>
      <c r="E215" s="161"/>
      <c r="F215" s="162"/>
      <c r="G215" s="311"/>
      <c r="H215" s="312"/>
      <c r="I215" s="163"/>
    </row>
    <row r="216" spans="1:9" ht="15.75" x14ac:dyDescent="0.25">
      <c r="A216" s="160"/>
      <c r="B216" s="159"/>
      <c r="C216" s="159"/>
      <c r="D216" s="159"/>
      <c r="E216" s="161"/>
      <c r="F216" s="162"/>
      <c r="G216" s="311"/>
      <c r="H216" s="312"/>
      <c r="I216" s="163"/>
    </row>
    <row r="217" spans="1:9" ht="15.75" x14ac:dyDescent="0.25">
      <c r="A217" s="160"/>
      <c r="B217" s="159"/>
      <c r="C217" s="159"/>
      <c r="D217" s="159"/>
      <c r="E217" s="161"/>
      <c r="F217" s="162"/>
      <c r="G217" s="311"/>
      <c r="H217" s="312"/>
      <c r="I217" s="163"/>
    </row>
    <row r="218" spans="1:9" ht="15.75" x14ac:dyDescent="0.25">
      <c r="A218" s="160"/>
      <c r="B218" s="159"/>
      <c r="C218" s="159"/>
      <c r="D218" s="159"/>
      <c r="E218" s="161"/>
      <c r="F218" s="162"/>
      <c r="G218" s="311"/>
      <c r="H218" s="312"/>
      <c r="I218" s="163"/>
    </row>
    <row r="219" spans="1:9" ht="15.75" x14ac:dyDescent="0.25">
      <c r="A219" s="160"/>
      <c r="B219" s="159"/>
      <c r="C219" s="159"/>
      <c r="D219" s="159"/>
      <c r="E219" s="161"/>
      <c r="F219" s="162"/>
      <c r="G219" s="311"/>
      <c r="H219" s="312"/>
      <c r="I219" s="163"/>
    </row>
    <row r="220" spans="1:9" ht="15.75" x14ac:dyDescent="0.25">
      <c r="A220" s="160"/>
      <c r="B220" s="159"/>
      <c r="C220" s="159"/>
      <c r="D220" s="159"/>
      <c r="E220" s="161"/>
      <c r="F220" s="162"/>
      <c r="G220" s="311"/>
      <c r="H220" s="312"/>
      <c r="I220" s="163"/>
    </row>
    <row r="221" spans="1:9" ht="15.75" x14ac:dyDescent="0.25">
      <c r="A221" s="160"/>
      <c r="B221" s="159"/>
      <c r="C221" s="159"/>
      <c r="D221" s="159"/>
      <c r="E221" s="161"/>
      <c r="F221" s="162"/>
      <c r="G221" s="311"/>
      <c r="H221" s="312"/>
      <c r="I221" s="163"/>
    </row>
    <row r="222" spans="1:9" ht="15.75" x14ac:dyDescent="0.25">
      <c r="A222" s="160"/>
      <c r="B222" s="159"/>
      <c r="C222" s="159"/>
      <c r="D222" s="159"/>
      <c r="E222" s="161"/>
      <c r="F222" s="162"/>
      <c r="G222" s="311"/>
      <c r="H222" s="312"/>
      <c r="I222" s="163"/>
    </row>
    <row r="223" spans="1:9" ht="15.75" x14ac:dyDescent="0.25">
      <c r="A223" s="160"/>
      <c r="B223" s="159"/>
      <c r="C223" s="159"/>
      <c r="D223" s="159"/>
      <c r="E223" s="161"/>
      <c r="F223" s="162"/>
      <c r="G223" s="311"/>
      <c r="H223" s="312"/>
      <c r="I223" s="163"/>
    </row>
    <row r="224" spans="1:9" ht="15.75" x14ac:dyDescent="0.25">
      <c r="A224" s="160"/>
      <c r="B224" s="159"/>
      <c r="C224" s="159"/>
      <c r="D224" s="159"/>
      <c r="E224" s="161"/>
      <c r="F224" s="162"/>
      <c r="G224" s="311"/>
      <c r="H224" s="312"/>
      <c r="I224" s="163"/>
    </row>
    <row r="225" spans="1:9" ht="15.75" x14ac:dyDescent="0.25">
      <c r="A225" s="160"/>
      <c r="B225" s="159"/>
      <c r="C225" s="159"/>
      <c r="D225" s="159"/>
      <c r="E225" s="161"/>
      <c r="F225" s="162"/>
      <c r="G225" s="311"/>
      <c r="H225" s="312"/>
      <c r="I225" s="163"/>
    </row>
    <row r="226" spans="1:9" ht="15.75" x14ac:dyDescent="0.25">
      <c r="A226" s="160"/>
      <c r="B226" s="159"/>
      <c r="C226" s="159"/>
      <c r="D226" s="159"/>
      <c r="E226" s="161"/>
      <c r="F226" s="162"/>
      <c r="G226" s="311"/>
      <c r="H226" s="312"/>
      <c r="I226" s="163"/>
    </row>
    <row r="227" spans="1:9" ht="15.75" x14ac:dyDescent="0.25">
      <c r="A227" s="160"/>
      <c r="B227" s="159"/>
      <c r="C227" s="159"/>
      <c r="D227" s="159"/>
      <c r="E227" s="161"/>
      <c r="F227" s="162"/>
      <c r="G227" s="311"/>
      <c r="H227" s="312"/>
      <c r="I227" s="163"/>
    </row>
    <row r="228" spans="1:9" ht="15.75" x14ac:dyDescent="0.25">
      <c r="A228" s="160"/>
      <c r="B228" s="159"/>
      <c r="C228" s="159"/>
      <c r="D228" s="159"/>
      <c r="E228" s="161"/>
      <c r="F228" s="162"/>
      <c r="G228" s="311"/>
      <c r="H228" s="312"/>
      <c r="I228" s="163"/>
    </row>
    <row r="229" spans="1:9" ht="15.75" x14ac:dyDescent="0.25">
      <c r="A229" s="160"/>
      <c r="B229" s="159"/>
      <c r="C229" s="159"/>
      <c r="D229" s="159"/>
      <c r="E229" s="161"/>
      <c r="F229" s="162"/>
      <c r="G229" s="311"/>
      <c r="H229" s="312"/>
      <c r="I229" s="163"/>
    </row>
    <row r="230" spans="1:9" ht="15.75" x14ac:dyDescent="0.25">
      <c r="A230" s="160"/>
      <c r="B230" s="159"/>
      <c r="C230" s="159"/>
      <c r="D230" s="159"/>
      <c r="E230" s="161"/>
      <c r="F230" s="162"/>
      <c r="G230" s="311"/>
      <c r="H230" s="312"/>
      <c r="I230" s="163"/>
    </row>
    <row r="231" spans="1:9" ht="15.75" x14ac:dyDescent="0.25">
      <c r="A231" s="160"/>
      <c r="B231" s="159"/>
      <c r="C231" s="159"/>
      <c r="D231" s="159"/>
      <c r="E231" s="161"/>
      <c r="F231" s="162"/>
      <c r="G231" s="311"/>
      <c r="H231" s="312"/>
      <c r="I231" s="163"/>
    </row>
    <row r="232" spans="1:9" ht="15.75" x14ac:dyDescent="0.25">
      <c r="A232" s="160"/>
      <c r="B232" s="159"/>
      <c r="C232" s="159"/>
      <c r="D232" s="159"/>
      <c r="E232" s="161"/>
      <c r="F232" s="162"/>
      <c r="G232" s="311"/>
      <c r="H232" s="312"/>
      <c r="I232" s="163"/>
    </row>
    <row r="233" spans="1:9" ht="15.75" x14ac:dyDescent="0.25">
      <c r="A233" s="160"/>
      <c r="B233" s="159"/>
      <c r="C233" s="159"/>
      <c r="D233" s="159"/>
      <c r="E233" s="161"/>
      <c r="F233" s="162"/>
      <c r="G233" s="311"/>
      <c r="H233" s="312"/>
      <c r="I233" s="163"/>
    </row>
    <row r="234" spans="1:9" ht="15.75" x14ac:dyDescent="0.25">
      <c r="A234" s="160"/>
      <c r="B234" s="159"/>
      <c r="C234" s="159"/>
      <c r="D234" s="159"/>
      <c r="E234" s="161"/>
      <c r="F234" s="162"/>
      <c r="G234" s="311"/>
      <c r="H234" s="312"/>
      <c r="I234" s="163"/>
    </row>
    <row r="235" spans="1:9" ht="15.75" x14ac:dyDescent="0.25">
      <c r="A235" s="160"/>
      <c r="B235" s="159"/>
      <c r="C235" s="159"/>
      <c r="D235" s="159"/>
      <c r="E235" s="161"/>
      <c r="F235" s="162"/>
      <c r="G235" s="311"/>
      <c r="H235" s="312"/>
      <c r="I235" s="163"/>
    </row>
    <row r="236" spans="1:9" ht="15.75" x14ac:dyDescent="0.25">
      <c r="A236" s="160"/>
      <c r="B236" s="159"/>
      <c r="C236" s="159"/>
      <c r="D236" s="159"/>
      <c r="E236" s="161"/>
      <c r="F236" s="162"/>
      <c r="G236" s="311"/>
      <c r="H236" s="312"/>
      <c r="I236" s="163"/>
    </row>
    <row r="237" spans="1:9" ht="15.75" x14ac:dyDescent="0.25">
      <c r="A237" s="160"/>
      <c r="B237" s="159"/>
      <c r="C237" s="159"/>
      <c r="D237" s="159"/>
      <c r="E237" s="161"/>
      <c r="F237" s="162"/>
      <c r="G237" s="311"/>
      <c r="H237" s="312"/>
      <c r="I237" s="163"/>
    </row>
    <row r="238" spans="1:9" ht="15.75" x14ac:dyDescent="0.25">
      <c r="A238" s="160"/>
      <c r="B238" s="159"/>
      <c r="C238" s="159"/>
      <c r="D238" s="159"/>
      <c r="E238" s="161"/>
      <c r="F238" s="162"/>
      <c r="G238" s="311"/>
      <c r="H238" s="312"/>
      <c r="I238" s="163"/>
    </row>
    <row r="239" spans="1:9" ht="15.75" x14ac:dyDescent="0.25">
      <c r="A239" s="160"/>
      <c r="B239" s="159"/>
      <c r="C239" s="159"/>
      <c r="D239" s="159"/>
      <c r="E239" s="161"/>
      <c r="F239" s="162"/>
      <c r="G239" s="311"/>
      <c r="H239" s="312"/>
      <c r="I239" s="163"/>
    </row>
    <row r="240" spans="1:9" ht="15.75" x14ac:dyDescent="0.25">
      <c r="A240" s="160"/>
      <c r="B240" s="159"/>
      <c r="C240" s="159"/>
      <c r="D240" s="159"/>
      <c r="E240" s="161"/>
      <c r="F240" s="162"/>
      <c r="G240" s="311"/>
      <c r="H240" s="312"/>
      <c r="I240" s="163"/>
    </row>
    <row r="241" spans="1:9" ht="15.75" x14ac:dyDescent="0.25">
      <c r="A241" s="160"/>
      <c r="B241" s="159"/>
      <c r="C241" s="159"/>
      <c r="D241" s="159"/>
      <c r="E241" s="161"/>
      <c r="F241" s="162"/>
      <c r="G241" s="311"/>
      <c r="H241" s="312"/>
      <c r="I241" s="163"/>
    </row>
    <row r="242" spans="1:9" ht="15.75" x14ac:dyDescent="0.25">
      <c r="A242" s="160"/>
      <c r="B242" s="159"/>
      <c r="C242" s="159"/>
      <c r="D242" s="159"/>
      <c r="E242" s="161"/>
      <c r="F242" s="162"/>
      <c r="G242" s="311"/>
      <c r="H242" s="312"/>
      <c r="I242" s="163"/>
    </row>
    <row r="243" spans="1:9" ht="15.75" x14ac:dyDescent="0.25">
      <c r="A243" s="160"/>
      <c r="B243" s="159"/>
      <c r="C243" s="159"/>
      <c r="D243" s="159"/>
      <c r="E243" s="161"/>
      <c r="F243" s="162"/>
      <c r="G243" s="311"/>
      <c r="H243" s="312"/>
      <c r="I243" s="163"/>
    </row>
    <row r="244" spans="1:9" ht="15.75" x14ac:dyDescent="0.25">
      <c r="A244" s="160"/>
      <c r="B244" s="159"/>
      <c r="C244" s="159"/>
      <c r="D244" s="159"/>
      <c r="E244" s="161"/>
      <c r="F244" s="162"/>
      <c r="G244" s="311"/>
      <c r="H244" s="312"/>
      <c r="I244" s="163"/>
    </row>
    <row r="245" spans="1:9" ht="15.75" x14ac:dyDescent="0.25">
      <c r="A245" s="160"/>
      <c r="B245" s="159"/>
      <c r="C245" s="159"/>
      <c r="D245" s="159"/>
      <c r="E245" s="161"/>
      <c r="F245" s="162"/>
      <c r="G245" s="311"/>
      <c r="H245" s="312"/>
      <c r="I245" s="163"/>
    </row>
    <row r="246" spans="1:9" ht="15.75" x14ac:dyDescent="0.25">
      <c r="A246" s="160"/>
      <c r="B246" s="159"/>
      <c r="C246" s="159"/>
      <c r="D246" s="159"/>
      <c r="E246" s="161"/>
      <c r="F246" s="162"/>
      <c r="G246" s="311"/>
      <c r="H246" s="312"/>
      <c r="I246" s="163"/>
    </row>
    <row r="247" spans="1:9" ht="15.75" x14ac:dyDescent="0.25">
      <c r="A247" s="160"/>
      <c r="B247" s="159"/>
      <c r="C247" s="159"/>
      <c r="D247" s="159"/>
      <c r="E247" s="161"/>
      <c r="F247" s="162"/>
      <c r="G247" s="311"/>
      <c r="H247" s="312"/>
      <c r="I247" s="163"/>
    </row>
    <row r="248" spans="1:9" ht="15.75" x14ac:dyDescent="0.25">
      <c r="A248" s="160"/>
      <c r="B248" s="159"/>
      <c r="C248" s="159"/>
      <c r="D248" s="159"/>
      <c r="E248" s="161"/>
      <c r="F248" s="162"/>
      <c r="G248" s="311"/>
      <c r="H248" s="312"/>
      <c r="I248" s="163"/>
    </row>
    <row r="249" spans="1:9" ht="15.75" x14ac:dyDescent="0.25">
      <c r="A249" s="160"/>
      <c r="B249" s="159"/>
      <c r="C249" s="159"/>
      <c r="D249" s="159"/>
      <c r="E249" s="161"/>
      <c r="F249" s="162"/>
      <c r="G249" s="311"/>
      <c r="H249" s="312"/>
      <c r="I249" s="163"/>
    </row>
    <row r="250" spans="1:9" ht="15.75" x14ac:dyDescent="0.25">
      <c r="A250" s="160"/>
      <c r="B250" s="159"/>
      <c r="C250" s="159"/>
      <c r="D250" s="159"/>
      <c r="E250" s="161"/>
      <c r="F250" s="162"/>
      <c r="G250" s="311"/>
      <c r="H250" s="312"/>
      <c r="I250" s="163"/>
    </row>
    <row r="251" spans="1:9" ht="15.75" x14ac:dyDescent="0.25">
      <c r="A251" s="160"/>
      <c r="B251" s="159"/>
      <c r="C251" s="159"/>
      <c r="D251" s="159"/>
      <c r="E251" s="161"/>
      <c r="F251" s="162"/>
      <c r="G251" s="311"/>
      <c r="H251" s="312"/>
      <c r="I251" s="163"/>
    </row>
    <row r="252" spans="1:9" ht="15.75" x14ac:dyDescent="0.25">
      <c r="A252" s="160"/>
      <c r="B252" s="159"/>
      <c r="C252" s="159"/>
      <c r="D252" s="159"/>
      <c r="E252" s="161"/>
      <c r="F252" s="162"/>
      <c r="G252" s="311"/>
      <c r="H252" s="312"/>
      <c r="I252" s="163"/>
    </row>
    <row r="253" spans="1:9" ht="15.75" x14ac:dyDescent="0.25">
      <c r="A253" s="160"/>
      <c r="B253" s="159"/>
      <c r="C253" s="159"/>
      <c r="D253" s="159"/>
      <c r="E253" s="161"/>
      <c r="F253" s="162"/>
      <c r="G253" s="311"/>
      <c r="H253" s="312"/>
      <c r="I253" s="163"/>
    </row>
    <row r="254" spans="1:9" ht="15.75" x14ac:dyDescent="0.25">
      <c r="A254" s="160"/>
      <c r="B254" s="159"/>
      <c r="C254" s="159"/>
      <c r="D254" s="159"/>
      <c r="E254" s="161"/>
      <c r="F254" s="162"/>
      <c r="G254" s="311"/>
      <c r="H254" s="312"/>
      <c r="I254" s="163"/>
    </row>
    <row r="255" spans="1:9" ht="15.75" x14ac:dyDescent="0.25">
      <c r="A255" s="160"/>
      <c r="B255" s="159"/>
      <c r="C255" s="159"/>
      <c r="D255" s="159"/>
      <c r="E255" s="161"/>
      <c r="F255" s="162"/>
      <c r="G255" s="311"/>
      <c r="H255" s="312"/>
      <c r="I255" s="163"/>
    </row>
    <row r="256" spans="1:9" ht="15.75" x14ac:dyDescent="0.25">
      <c r="A256" s="160"/>
      <c r="B256" s="159"/>
      <c r="C256" s="159"/>
      <c r="D256" s="159"/>
      <c r="E256" s="161"/>
      <c r="F256" s="162"/>
      <c r="G256" s="311"/>
      <c r="H256" s="312"/>
      <c r="I256" s="163"/>
    </row>
    <row r="257" spans="1:9" ht="15.75" x14ac:dyDescent="0.25">
      <c r="A257" s="160"/>
      <c r="B257" s="159"/>
      <c r="C257" s="159"/>
      <c r="D257" s="159"/>
      <c r="E257" s="161"/>
      <c r="F257" s="162"/>
      <c r="G257" s="311"/>
      <c r="H257" s="312"/>
      <c r="I257" s="163"/>
    </row>
    <row r="258" spans="1:9" ht="15.75" x14ac:dyDescent="0.25">
      <c r="A258" s="160"/>
      <c r="B258" s="159"/>
      <c r="C258" s="159"/>
      <c r="D258" s="159"/>
      <c r="E258" s="161"/>
      <c r="F258" s="162"/>
      <c r="G258" s="311"/>
      <c r="H258" s="312"/>
      <c r="I258" s="163"/>
    </row>
    <row r="259" spans="1:9" ht="15.75" x14ac:dyDescent="0.25">
      <c r="A259" s="160"/>
      <c r="B259" s="159"/>
      <c r="C259" s="159"/>
      <c r="D259" s="159"/>
      <c r="E259" s="161"/>
      <c r="F259" s="162"/>
      <c r="G259" s="311"/>
      <c r="H259" s="312"/>
      <c r="I259" s="163"/>
    </row>
    <row r="260" spans="1:9" ht="15.75" x14ac:dyDescent="0.25">
      <c r="A260" s="160"/>
      <c r="B260" s="159"/>
      <c r="C260" s="159"/>
      <c r="D260" s="159"/>
      <c r="E260" s="161"/>
      <c r="F260" s="162"/>
      <c r="G260" s="311"/>
      <c r="H260" s="312"/>
      <c r="I260" s="163"/>
    </row>
    <row r="261" spans="1:9" ht="15.75" x14ac:dyDescent="0.25">
      <c r="A261" s="160"/>
      <c r="B261" s="159"/>
      <c r="C261" s="159"/>
      <c r="D261" s="159"/>
      <c r="E261" s="161"/>
      <c r="F261" s="162"/>
      <c r="G261" s="311"/>
      <c r="H261" s="312"/>
      <c r="I261" s="163"/>
    </row>
    <row r="262" spans="1:9" ht="15.75" x14ac:dyDescent="0.25">
      <c r="A262" s="160"/>
      <c r="B262" s="159"/>
      <c r="C262" s="159"/>
      <c r="D262" s="159"/>
      <c r="E262" s="161"/>
      <c r="F262" s="162"/>
      <c r="G262" s="311"/>
      <c r="H262" s="312"/>
      <c r="I262" s="163"/>
    </row>
    <row r="263" spans="1:9" ht="15.75" x14ac:dyDescent="0.25">
      <c r="A263" s="160"/>
      <c r="B263" s="159"/>
      <c r="C263" s="159"/>
      <c r="D263" s="159"/>
      <c r="E263" s="161"/>
      <c r="F263" s="162"/>
      <c r="G263" s="311"/>
      <c r="H263" s="312"/>
      <c r="I263" s="163"/>
    </row>
    <row r="264" spans="1:9" ht="15.75" x14ac:dyDescent="0.25">
      <c r="A264" s="160"/>
      <c r="B264" s="159"/>
      <c r="C264" s="159"/>
      <c r="D264" s="159"/>
      <c r="E264" s="161"/>
      <c r="F264" s="162"/>
      <c r="G264" s="311"/>
      <c r="H264" s="312"/>
      <c r="I264" s="163"/>
    </row>
    <row r="265" spans="1:9" ht="15.75" x14ac:dyDescent="0.25">
      <c r="A265" s="160"/>
      <c r="B265" s="159"/>
      <c r="C265" s="159"/>
      <c r="D265" s="159"/>
      <c r="E265" s="161"/>
      <c r="F265" s="162"/>
      <c r="G265" s="311"/>
      <c r="H265" s="312"/>
      <c r="I265" s="163"/>
    </row>
    <row r="266" spans="1:9" ht="15.75" x14ac:dyDescent="0.25">
      <c r="A266" s="160"/>
      <c r="B266" s="159"/>
      <c r="C266" s="159"/>
      <c r="D266" s="159"/>
      <c r="E266" s="161"/>
      <c r="F266" s="162"/>
      <c r="G266" s="311"/>
      <c r="H266" s="312"/>
      <c r="I266" s="163"/>
    </row>
    <row r="267" spans="1:9" ht="15.75" x14ac:dyDescent="0.25">
      <c r="A267" s="160"/>
      <c r="B267" s="159"/>
      <c r="C267" s="159"/>
      <c r="D267" s="159"/>
      <c r="E267" s="161"/>
      <c r="F267" s="162"/>
      <c r="G267" s="311"/>
      <c r="H267" s="312"/>
      <c r="I267" s="163"/>
    </row>
    <row r="268" spans="1:9" ht="15.75" x14ac:dyDescent="0.25">
      <c r="A268" s="160"/>
      <c r="B268" s="159"/>
      <c r="C268" s="159"/>
      <c r="D268" s="159"/>
      <c r="E268" s="161"/>
      <c r="F268" s="162"/>
      <c r="G268" s="311"/>
      <c r="H268" s="312"/>
      <c r="I268" s="163"/>
    </row>
    <row r="269" spans="1:9" ht="15.75" x14ac:dyDescent="0.25">
      <c r="A269" s="160"/>
      <c r="B269" s="159"/>
      <c r="C269" s="159"/>
      <c r="D269" s="159"/>
      <c r="E269" s="161"/>
      <c r="F269" s="162"/>
      <c r="G269" s="311"/>
      <c r="H269" s="312"/>
      <c r="I269" s="163"/>
    </row>
    <row r="270" spans="1:9" ht="15.75" x14ac:dyDescent="0.25">
      <c r="A270" s="160"/>
      <c r="B270" s="159"/>
      <c r="C270" s="159"/>
      <c r="D270" s="159"/>
      <c r="E270" s="161"/>
      <c r="F270" s="162"/>
      <c r="G270" s="311"/>
      <c r="H270" s="312"/>
      <c r="I270" s="163"/>
    </row>
    <row r="271" spans="1:9" ht="15.75" x14ac:dyDescent="0.25">
      <c r="A271" s="160"/>
      <c r="B271" s="159"/>
      <c r="C271" s="159"/>
      <c r="D271" s="159"/>
      <c r="E271" s="161"/>
      <c r="F271" s="162"/>
      <c r="G271" s="311"/>
      <c r="H271" s="312"/>
      <c r="I271" s="163"/>
    </row>
    <row r="272" spans="1:9" ht="15.75" x14ac:dyDescent="0.25">
      <c r="A272" s="160"/>
      <c r="B272" s="159"/>
      <c r="C272" s="159"/>
      <c r="D272" s="159"/>
      <c r="E272" s="161"/>
      <c r="F272" s="162"/>
      <c r="G272" s="311"/>
      <c r="H272" s="312"/>
      <c r="I272" s="163"/>
    </row>
    <row r="273" spans="1:9" ht="15.75" x14ac:dyDescent="0.25">
      <c r="A273" s="160"/>
      <c r="B273" s="159"/>
      <c r="C273" s="159"/>
      <c r="D273" s="159"/>
      <c r="E273" s="161"/>
      <c r="F273" s="162"/>
      <c r="G273" s="311"/>
      <c r="H273" s="312"/>
      <c r="I273" s="163"/>
    </row>
    <row r="274" spans="1:9" ht="15.75" x14ac:dyDescent="0.25">
      <c r="A274" s="160"/>
      <c r="B274" s="159"/>
      <c r="C274" s="159"/>
      <c r="D274" s="159"/>
      <c r="E274" s="161"/>
      <c r="F274" s="162"/>
      <c r="G274" s="311"/>
      <c r="H274" s="312"/>
      <c r="I274" s="163"/>
    </row>
    <row r="275" spans="1:9" ht="15.75" x14ac:dyDescent="0.25">
      <c r="A275" s="160"/>
      <c r="B275" s="159"/>
      <c r="C275" s="159"/>
      <c r="D275" s="159"/>
      <c r="E275" s="161"/>
      <c r="F275" s="162"/>
      <c r="G275" s="311"/>
      <c r="H275" s="312"/>
      <c r="I275" s="163"/>
    </row>
    <row r="276" spans="1:9" ht="15.75" x14ac:dyDescent="0.25">
      <c r="A276" s="160"/>
      <c r="B276" s="159"/>
      <c r="C276" s="159"/>
      <c r="D276" s="159"/>
      <c r="E276" s="161"/>
      <c r="F276" s="162"/>
      <c r="G276" s="311"/>
      <c r="H276" s="312"/>
      <c r="I276" s="163"/>
    </row>
    <row r="277" spans="1:9" ht="15.75" x14ac:dyDescent="0.25">
      <c r="A277" s="160"/>
      <c r="B277" s="159"/>
      <c r="C277" s="159"/>
      <c r="D277" s="159"/>
      <c r="E277" s="161"/>
      <c r="F277" s="162"/>
      <c r="G277" s="311"/>
      <c r="H277" s="312"/>
      <c r="I277" s="163"/>
    </row>
    <row r="278" spans="1:9" ht="15.75" x14ac:dyDescent="0.25">
      <c r="A278" s="160"/>
      <c r="B278" s="159"/>
      <c r="C278" s="159"/>
      <c r="D278" s="159"/>
      <c r="E278" s="161"/>
      <c r="F278" s="162"/>
      <c r="G278" s="311"/>
      <c r="H278" s="312"/>
      <c r="I278" s="163"/>
    </row>
    <row r="279" spans="1:9" ht="15.75" x14ac:dyDescent="0.25">
      <c r="A279" s="160"/>
      <c r="B279" s="159"/>
      <c r="C279" s="159"/>
      <c r="D279" s="159"/>
      <c r="E279" s="161"/>
      <c r="F279" s="162"/>
      <c r="G279" s="311"/>
      <c r="H279" s="312"/>
      <c r="I279" s="163"/>
    </row>
    <row r="280" spans="1:9" ht="15.75" x14ac:dyDescent="0.25">
      <c r="A280" s="160"/>
      <c r="B280" s="159"/>
      <c r="C280" s="159"/>
      <c r="D280" s="159"/>
      <c r="E280" s="161"/>
      <c r="F280" s="162"/>
      <c r="G280" s="311"/>
      <c r="H280" s="312"/>
      <c r="I280" s="163"/>
    </row>
    <row r="281" spans="1:9" ht="15.75" x14ac:dyDescent="0.25">
      <c r="A281" s="160"/>
      <c r="B281" s="159"/>
      <c r="C281" s="159"/>
      <c r="D281" s="159"/>
      <c r="E281" s="161"/>
      <c r="F281" s="162"/>
      <c r="G281" s="311"/>
      <c r="H281" s="312"/>
      <c r="I281" s="163"/>
    </row>
    <row r="282" spans="1:9" ht="15.75" x14ac:dyDescent="0.25">
      <c r="A282" s="160"/>
      <c r="B282" s="159"/>
      <c r="C282" s="159"/>
      <c r="D282" s="159"/>
      <c r="E282" s="161"/>
      <c r="F282" s="162"/>
      <c r="G282" s="311"/>
      <c r="H282" s="312"/>
      <c r="I282" s="163"/>
    </row>
    <row r="283" spans="1:9" ht="15.75" x14ac:dyDescent="0.25">
      <c r="A283" s="160"/>
      <c r="B283" s="159"/>
      <c r="C283" s="159"/>
      <c r="D283" s="159"/>
      <c r="E283" s="161"/>
      <c r="F283" s="162"/>
      <c r="G283" s="311"/>
      <c r="H283" s="312"/>
      <c r="I283" s="163"/>
    </row>
    <row r="284" spans="1:9" ht="15.75" x14ac:dyDescent="0.25">
      <c r="A284" s="160"/>
      <c r="B284" s="159"/>
      <c r="C284" s="159"/>
      <c r="D284" s="159"/>
      <c r="E284" s="161"/>
      <c r="F284" s="162"/>
      <c r="G284" s="311"/>
      <c r="H284" s="312"/>
      <c r="I284" s="163"/>
    </row>
    <row r="285" spans="1:9" ht="15.75" x14ac:dyDescent="0.25">
      <c r="A285" s="160"/>
      <c r="B285" s="159"/>
      <c r="C285" s="159"/>
      <c r="D285" s="159"/>
      <c r="E285" s="161"/>
      <c r="F285" s="162"/>
      <c r="G285" s="311"/>
      <c r="H285" s="312"/>
      <c r="I285" s="163"/>
    </row>
    <row r="286" spans="1:9" ht="15.75" x14ac:dyDescent="0.25">
      <c r="A286" s="160"/>
      <c r="B286" s="159"/>
      <c r="C286" s="159"/>
      <c r="D286" s="159"/>
      <c r="E286" s="161"/>
      <c r="F286" s="162"/>
      <c r="G286" s="311"/>
      <c r="H286" s="312"/>
      <c r="I286" s="163"/>
    </row>
    <row r="287" spans="1:9" ht="15.75" x14ac:dyDescent="0.25">
      <c r="A287" s="160"/>
      <c r="B287" s="159"/>
      <c r="C287" s="159"/>
      <c r="D287" s="159"/>
      <c r="E287" s="161"/>
      <c r="F287" s="162"/>
      <c r="G287" s="311"/>
      <c r="H287" s="312"/>
      <c r="I287" s="163"/>
    </row>
    <row r="288" spans="1:9" ht="15.75" x14ac:dyDescent="0.25">
      <c r="A288" s="160"/>
      <c r="B288" s="159"/>
      <c r="C288" s="159"/>
      <c r="D288" s="159"/>
      <c r="E288" s="161"/>
      <c r="F288" s="162"/>
      <c r="G288" s="311"/>
      <c r="H288" s="312"/>
      <c r="I288" s="163"/>
    </row>
    <row r="289" spans="1:9" ht="15.75" x14ac:dyDescent="0.25">
      <c r="A289" s="160"/>
      <c r="B289" s="159"/>
      <c r="C289" s="159"/>
      <c r="D289" s="159"/>
      <c r="E289" s="161"/>
      <c r="F289" s="162"/>
      <c r="G289" s="311"/>
      <c r="H289" s="312"/>
      <c r="I289" s="163"/>
    </row>
    <row r="290" spans="1:9" ht="15.75" x14ac:dyDescent="0.25">
      <c r="A290" s="160"/>
      <c r="B290" s="159"/>
      <c r="C290" s="159"/>
      <c r="D290" s="159"/>
      <c r="E290" s="161"/>
      <c r="F290" s="162"/>
      <c r="G290" s="311"/>
      <c r="H290" s="312"/>
      <c r="I290" s="163"/>
    </row>
    <row r="291" spans="1:9" ht="15.75" x14ac:dyDescent="0.25">
      <c r="A291" s="160"/>
      <c r="B291" s="159"/>
      <c r="C291" s="159"/>
      <c r="D291" s="159"/>
      <c r="E291" s="161"/>
      <c r="F291" s="162"/>
      <c r="G291" s="311"/>
      <c r="H291" s="312"/>
      <c r="I291" s="163"/>
    </row>
    <row r="292" spans="1:9" ht="15.75" x14ac:dyDescent="0.25">
      <c r="A292" s="160"/>
      <c r="B292" s="159"/>
      <c r="C292" s="159"/>
      <c r="D292" s="159"/>
      <c r="E292" s="161"/>
      <c r="F292" s="162"/>
      <c r="G292" s="311"/>
      <c r="H292" s="312"/>
      <c r="I292" s="163"/>
    </row>
    <row r="293" spans="1:9" ht="15.75" x14ac:dyDescent="0.25">
      <c r="A293" s="160"/>
      <c r="B293" s="159"/>
      <c r="C293" s="159"/>
      <c r="D293" s="159"/>
      <c r="E293" s="161"/>
      <c r="F293" s="162"/>
      <c r="G293" s="311"/>
      <c r="H293" s="312"/>
      <c r="I293" s="163"/>
    </row>
    <row r="294" spans="1:9" ht="15.75" x14ac:dyDescent="0.25">
      <c r="A294" s="160"/>
      <c r="B294" s="159"/>
      <c r="C294" s="159"/>
      <c r="D294" s="159"/>
      <c r="E294" s="161"/>
      <c r="F294" s="162"/>
      <c r="G294" s="311"/>
      <c r="H294" s="312"/>
      <c r="I294" s="163"/>
    </row>
    <row r="295" spans="1:9" ht="15.75" x14ac:dyDescent="0.25">
      <c r="A295" s="160"/>
      <c r="B295" s="159"/>
      <c r="C295" s="159"/>
      <c r="D295" s="159"/>
      <c r="E295" s="161"/>
      <c r="F295" s="162"/>
      <c r="G295" s="311"/>
      <c r="H295" s="312"/>
      <c r="I295" s="163"/>
    </row>
    <row r="296" spans="1:9" ht="15.75" x14ac:dyDescent="0.25">
      <c r="A296" s="160"/>
      <c r="B296" s="159"/>
      <c r="C296" s="159"/>
      <c r="D296" s="159"/>
      <c r="E296" s="161"/>
      <c r="F296" s="162"/>
      <c r="G296" s="311"/>
      <c r="H296" s="312"/>
      <c r="I296" s="163"/>
    </row>
    <row r="297" spans="1:9" ht="15.75" x14ac:dyDescent="0.25">
      <c r="A297" s="160"/>
      <c r="B297" s="159"/>
      <c r="C297" s="159"/>
      <c r="D297" s="159"/>
      <c r="E297" s="161"/>
      <c r="F297" s="162"/>
      <c r="G297" s="311"/>
      <c r="H297" s="312"/>
      <c r="I297" s="163"/>
    </row>
    <row r="298" spans="1:9" ht="15.75" x14ac:dyDescent="0.25">
      <c r="A298" s="160"/>
      <c r="B298" s="159"/>
      <c r="C298" s="159"/>
      <c r="D298" s="159"/>
      <c r="E298" s="161"/>
      <c r="F298" s="162"/>
      <c r="G298" s="311"/>
      <c r="H298" s="312"/>
      <c r="I298" s="163"/>
    </row>
    <row r="299" spans="1:9" ht="15.75" x14ac:dyDescent="0.25">
      <c r="A299" s="160"/>
      <c r="B299" s="159"/>
      <c r="C299" s="159"/>
      <c r="D299" s="159"/>
      <c r="E299" s="161"/>
      <c r="F299" s="162"/>
      <c r="G299" s="311"/>
      <c r="H299" s="312"/>
      <c r="I299" s="163"/>
    </row>
    <row r="300" spans="1:9" ht="15.75" x14ac:dyDescent="0.25">
      <c r="A300" s="160"/>
      <c r="B300" s="159"/>
      <c r="C300" s="159"/>
      <c r="D300" s="159"/>
      <c r="E300" s="161"/>
      <c r="F300" s="162"/>
      <c r="G300" s="311"/>
      <c r="H300" s="312"/>
      <c r="I300" s="163"/>
    </row>
    <row r="301" spans="1:9" ht="15.75" x14ac:dyDescent="0.25">
      <c r="A301" s="160"/>
      <c r="B301" s="159"/>
      <c r="C301" s="159"/>
      <c r="D301" s="159"/>
      <c r="E301" s="161"/>
      <c r="F301" s="162"/>
      <c r="G301" s="311"/>
      <c r="H301" s="312"/>
      <c r="I301" s="163"/>
    </row>
    <row r="302" spans="1:9" ht="15.75" x14ac:dyDescent="0.25">
      <c r="A302" s="160"/>
      <c r="B302" s="159"/>
      <c r="C302" s="159"/>
      <c r="D302" s="159"/>
      <c r="E302" s="161"/>
      <c r="F302" s="162"/>
      <c r="G302" s="311"/>
      <c r="H302" s="312"/>
      <c r="I302" s="163"/>
    </row>
    <row r="303" spans="1:9" ht="15.75" x14ac:dyDescent="0.25">
      <c r="A303" s="160"/>
      <c r="B303" s="159"/>
      <c r="C303" s="159"/>
      <c r="D303" s="159"/>
      <c r="E303" s="161"/>
      <c r="F303" s="162"/>
      <c r="G303" s="311"/>
      <c r="H303" s="312"/>
      <c r="I303" s="163"/>
    </row>
    <row r="304" spans="1:9" ht="15.75" x14ac:dyDescent="0.25">
      <c r="A304" s="160"/>
      <c r="B304" s="159"/>
      <c r="C304" s="159"/>
      <c r="D304" s="159"/>
      <c r="E304" s="161"/>
      <c r="F304" s="162"/>
      <c r="G304" s="311"/>
      <c r="H304" s="312"/>
      <c r="I304" s="163"/>
    </row>
    <row r="305" spans="1:9" ht="15.75" x14ac:dyDescent="0.25">
      <c r="A305" s="160"/>
      <c r="B305" s="159"/>
      <c r="C305" s="159"/>
      <c r="D305" s="159"/>
      <c r="E305" s="161"/>
      <c r="F305" s="162"/>
      <c r="G305" s="311"/>
      <c r="H305" s="312"/>
      <c r="I305" s="163"/>
    </row>
    <row r="306" spans="1:9" ht="15.75" x14ac:dyDescent="0.25">
      <c r="A306" s="160"/>
      <c r="B306" s="159"/>
      <c r="C306" s="159"/>
      <c r="D306" s="159"/>
      <c r="E306" s="161"/>
      <c r="F306" s="162"/>
      <c r="G306" s="311"/>
      <c r="H306" s="312"/>
      <c r="I306" s="163"/>
    </row>
    <row r="307" spans="1:9" ht="15.75" x14ac:dyDescent="0.25">
      <c r="A307" s="160"/>
      <c r="B307" s="159"/>
      <c r="C307" s="159"/>
      <c r="D307" s="159"/>
      <c r="E307" s="161"/>
      <c r="F307" s="162"/>
      <c r="G307" s="311"/>
      <c r="H307" s="312"/>
      <c r="I307" s="163"/>
    </row>
    <row r="308" spans="1:9" ht="15.75" x14ac:dyDescent="0.25">
      <c r="A308" s="160"/>
      <c r="B308" s="159"/>
      <c r="C308" s="159"/>
      <c r="D308" s="159"/>
      <c r="E308" s="161"/>
      <c r="F308" s="162"/>
      <c r="G308" s="311"/>
      <c r="H308" s="312"/>
      <c r="I308" s="163"/>
    </row>
    <row r="309" spans="1:9" ht="15.75" x14ac:dyDescent="0.25">
      <c r="A309" s="160"/>
      <c r="B309" s="159"/>
      <c r="C309" s="159"/>
      <c r="D309" s="159"/>
      <c r="E309" s="161"/>
      <c r="F309" s="162"/>
      <c r="G309" s="311"/>
      <c r="H309" s="312"/>
      <c r="I309" s="163"/>
    </row>
    <row r="310" spans="1:9" ht="15.75" x14ac:dyDescent="0.25">
      <c r="A310" s="160"/>
      <c r="B310" s="159"/>
      <c r="C310" s="159"/>
      <c r="D310" s="159"/>
      <c r="E310" s="161"/>
      <c r="F310" s="162"/>
      <c r="G310" s="311"/>
      <c r="H310" s="312"/>
      <c r="I310" s="163"/>
    </row>
    <row r="311" spans="1:9" ht="15.75" x14ac:dyDescent="0.25">
      <c r="A311" s="160"/>
      <c r="B311" s="159"/>
      <c r="C311" s="159"/>
      <c r="D311" s="159"/>
      <c r="E311" s="161"/>
      <c r="F311" s="162"/>
      <c r="G311" s="311"/>
      <c r="H311" s="312"/>
      <c r="I311" s="163"/>
    </row>
    <row r="312" spans="1:9" ht="15.75" x14ac:dyDescent="0.25">
      <c r="A312" s="160"/>
      <c r="B312" s="159"/>
      <c r="C312" s="159"/>
      <c r="D312" s="159"/>
      <c r="E312" s="161"/>
      <c r="F312" s="162"/>
      <c r="G312" s="311"/>
      <c r="H312" s="312"/>
      <c r="I312" s="163"/>
    </row>
    <row r="313" spans="1:9" ht="15.75" x14ac:dyDescent="0.25">
      <c r="A313" s="160"/>
      <c r="B313" s="159"/>
      <c r="C313" s="159"/>
      <c r="D313" s="159"/>
      <c r="E313" s="161"/>
      <c r="F313" s="162"/>
      <c r="G313" s="311"/>
      <c r="H313" s="312"/>
      <c r="I313" s="163"/>
    </row>
    <row r="314" spans="1:9" ht="15.75" x14ac:dyDescent="0.25">
      <c r="A314" s="160"/>
      <c r="B314" s="159"/>
      <c r="C314" s="159"/>
      <c r="D314" s="159"/>
      <c r="E314" s="161"/>
      <c r="F314" s="162"/>
      <c r="G314" s="311"/>
      <c r="H314" s="312"/>
      <c r="I314" s="163"/>
    </row>
    <row r="315" spans="1:9" ht="15.75" x14ac:dyDescent="0.25">
      <c r="A315" s="160"/>
      <c r="B315" s="159"/>
      <c r="C315" s="159"/>
      <c r="D315" s="159"/>
      <c r="E315" s="161"/>
      <c r="F315" s="162"/>
      <c r="G315" s="311"/>
      <c r="H315" s="312"/>
      <c r="I315" s="163"/>
    </row>
    <row r="316" spans="1:9" ht="15.75" x14ac:dyDescent="0.25">
      <c r="A316" s="160"/>
      <c r="B316" s="159"/>
      <c r="C316" s="159"/>
      <c r="D316" s="159"/>
      <c r="E316" s="161"/>
      <c r="F316" s="162"/>
      <c r="G316" s="311"/>
      <c r="H316" s="312"/>
      <c r="I316" s="163"/>
    </row>
    <row r="317" spans="1:9" ht="15.75" x14ac:dyDescent="0.25">
      <c r="A317" s="160"/>
      <c r="B317" s="159"/>
      <c r="C317" s="159"/>
      <c r="D317" s="159"/>
      <c r="E317" s="161"/>
      <c r="F317" s="162"/>
      <c r="G317" s="311"/>
      <c r="H317" s="312"/>
      <c r="I317" s="163"/>
    </row>
    <row r="318" spans="1:9" ht="15.75" x14ac:dyDescent="0.25">
      <c r="A318" s="160"/>
      <c r="B318" s="159"/>
      <c r="C318" s="159"/>
      <c r="D318" s="159"/>
      <c r="E318" s="161"/>
      <c r="F318" s="162"/>
      <c r="G318" s="311"/>
      <c r="H318" s="312"/>
      <c r="I318" s="163"/>
    </row>
    <row r="319" spans="1:9" ht="15.75" x14ac:dyDescent="0.25">
      <c r="A319" s="160"/>
      <c r="B319" s="159"/>
      <c r="C319" s="159"/>
      <c r="D319" s="159"/>
      <c r="E319" s="161"/>
      <c r="F319" s="162"/>
      <c r="G319" s="311"/>
      <c r="H319" s="312"/>
      <c r="I319" s="163"/>
    </row>
    <row r="320" spans="1:9" ht="15.75" x14ac:dyDescent="0.25">
      <c r="A320" s="160"/>
      <c r="B320" s="159"/>
      <c r="C320" s="159"/>
      <c r="D320" s="159"/>
      <c r="E320" s="161"/>
      <c r="F320" s="162"/>
      <c r="G320" s="311"/>
      <c r="H320" s="312"/>
      <c r="I320" s="163"/>
    </row>
    <row r="321" spans="1:9" ht="15.75" x14ac:dyDescent="0.25">
      <c r="A321" s="160"/>
      <c r="B321" s="159"/>
      <c r="C321" s="159"/>
      <c r="D321" s="159"/>
      <c r="E321" s="161"/>
      <c r="F321" s="162"/>
      <c r="G321" s="311"/>
      <c r="H321" s="312"/>
      <c r="I321" s="163"/>
    </row>
    <row r="322" spans="1:9" ht="15.75" x14ac:dyDescent="0.25">
      <c r="A322" s="160"/>
      <c r="B322" s="159"/>
      <c r="C322" s="159"/>
      <c r="D322" s="159"/>
      <c r="E322" s="161"/>
      <c r="F322" s="162"/>
      <c r="G322" s="311"/>
      <c r="H322" s="312"/>
      <c r="I322" s="163"/>
    </row>
    <row r="323" spans="1:9" ht="15.75" x14ac:dyDescent="0.25">
      <c r="A323" s="160"/>
      <c r="B323" s="159"/>
      <c r="C323" s="159"/>
      <c r="D323" s="159"/>
      <c r="E323" s="161"/>
      <c r="F323" s="162"/>
      <c r="G323" s="311"/>
      <c r="H323" s="312"/>
      <c r="I323" s="163"/>
    </row>
    <row r="324" spans="1:9" ht="15.75" x14ac:dyDescent="0.25">
      <c r="A324" s="160"/>
      <c r="B324" s="159"/>
      <c r="C324" s="159"/>
      <c r="D324" s="159"/>
      <c r="E324" s="161"/>
      <c r="F324" s="162"/>
      <c r="G324" s="311"/>
      <c r="H324" s="312"/>
      <c r="I324" s="163"/>
    </row>
    <row r="325" spans="1:9" ht="15.75" x14ac:dyDescent="0.25">
      <c r="A325" s="160"/>
      <c r="B325" s="159"/>
      <c r="C325" s="159"/>
      <c r="D325" s="159"/>
      <c r="E325" s="161"/>
      <c r="F325" s="162"/>
      <c r="G325" s="311"/>
      <c r="H325" s="312"/>
      <c r="I325" s="163"/>
    </row>
    <row r="326" spans="1:9" ht="15.75" x14ac:dyDescent="0.25">
      <c r="A326" s="160"/>
      <c r="B326" s="159"/>
      <c r="C326" s="159"/>
      <c r="D326" s="159"/>
      <c r="E326" s="161"/>
      <c r="F326" s="162"/>
      <c r="G326" s="311"/>
      <c r="H326" s="312"/>
      <c r="I326" s="163"/>
    </row>
    <row r="327" spans="1:9" ht="15.75" x14ac:dyDescent="0.25">
      <c r="A327" s="160"/>
      <c r="B327" s="159"/>
      <c r="C327" s="159"/>
      <c r="D327" s="159"/>
      <c r="E327" s="161"/>
      <c r="F327" s="162"/>
      <c r="G327" s="311"/>
      <c r="H327" s="312"/>
      <c r="I327" s="163"/>
    </row>
    <row r="328" spans="1:9" ht="15.75" x14ac:dyDescent="0.25">
      <c r="A328" s="160"/>
      <c r="B328" s="159"/>
      <c r="C328" s="159"/>
      <c r="D328" s="159"/>
      <c r="E328" s="161"/>
      <c r="F328" s="162"/>
      <c r="G328" s="311"/>
      <c r="H328" s="312"/>
      <c r="I328" s="163"/>
    </row>
    <row r="329" spans="1:9" ht="15.75" x14ac:dyDescent="0.25">
      <c r="A329" s="160"/>
      <c r="B329" s="159"/>
      <c r="C329" s="159"/>
      <c r="D329" s="159"/>
      <c r="E329" s="161"/>
      <c r="F329" s="162"/>
      <c r="G329" s="311"/>
      <c r="H329" s="312"/>
      <c r="I329" s="163"/>
    </row>
    <row r="330" spans="1:9" ht="15.75" x14ac:dyDescent="0.25">
      <c r="A330" s="160"/>
      <c r="B330" s="159"/>
      <c r="C330" s="159"/>
      <c r="D330" s="159"/>
      <c r="E330" s="161"/>
      <c r="F330" s="162"/>
      <c r="G330" s="311"/>
      <c r="H330" s="312"/>
      <c r="I330" s="163"/>
    </row>
    <row r="331" spans="1:9" ht="15.75" x14ac:dyDescent="0.25">
      <c r="A331" s="160"/>
      <c r="B331" s="159"/>
      <c r="C331" s="159"/>
      <c r="D331" s="159"/>
      <c r="E331" s="161"/>
      <c r="F331" s="162"/>
      <c r="G331" s="311"/>
      <c r="H331" s="312"/>
      <c r="I331" s="163"/>
    </row>
    <row r="332" spans="1:9" ht="15.75" x14ac:dyDescent="0.25">
      <c r="A332" s="160"/>
      <c r="B332" s="159"/>
      <c r="C332" s="159"/>
      <c r="D332" s="159"/>
      <c r="E332" s="161"/>
      <c r="F332" s="162"/>
      <c r="G332" s="311"/>
      <c r="H332" s="312"/>
      <c r="I332" s="163"/>
    </row>
    <row r="333" spans="1:9" ht="15.75" x14ac:dyDescent="0.25">
      <c r="A333" s="160"/>
      <c r="B333" s="159"/>
      <c r="C333" s="159"/>
      <c r="D333" s="159"/>
      <c r="E333" s="161"/>
      <c r="F333" s="162"/>
      <c r="G333" s="311"/>
      <c r="H333" s="312"/>
      <c r="I333" s="163"/>
    </row>
    <row r="334" spans="1:9" ht="15.75" x14ac:dyDescent="0.25">
      <c r="A334" s="160"/>
      <c r="B334" s="159"/>
      <c r="C334" s="159"/>
      <c r="D334" s="159"/>
      <c r="E334" s="161"/>
      <c r="F334" s="162"/>
      <c r="G334" s="311"/>
      <c r="H334" s="312"/>
      <c r="I334" s="163"/>
    </row>
    <row r="335" spans="1:9" ht="15.75" x14ac:dyDescent="0.25">
      <c r="A335" s="160"/>
      <c r="B335" s="159"/>
      <c r="C335" s="159"/>
      <c r="D335" s="159"/>
      <c r="E335" s="161"/>
      <c r="F335" s="162"/>
      <c r="G335" s="311"/>
      <c r="H335" s="312"/>
      <c r="I335" s="163"/>
    </row>
    <row r="336" spans="1:9" ht="15.75" x14ac:dyDescent="0.25">
      <c r="A336" s="160"/>
      <c r="B336" s="159"/>
      <c r="C336" s="159"/>
      <c r="D336" s="159"/>
      <c r="E336" s="161"/>
      <c r="F336" s="162"/>
      <c r="G336" s="311"/>
      <c r="H336" s="312"/>
      <c r="I336" s="163"/>
    </row>
    <row r="337" spans="1:9" ht="15.75" x14ac:dyDescent="0.25">
      <c r="A337" s="160"/>
      <c r="B337" s="159"/>
      <c r="C337" s="159"/>
      <c r="D337" s="159"/>
      <c r="E337" s="161"/>
      <c r="F337" s="162"/>
      <c r="G337" s="311"/>
      <c r="H337" s="312"/>
      <c r="I337" s="163"/>
    </row>
    <row r="338" spans="1:9" ht="15.75" x14ac:dyDescent="0.25">
      <c r="A338" s="160"/>
      <c r="B338" s="159"/>
      <c r="C338" s="159"/>
      <c r="D338" s="159"/>
      <c r="E338" s="161"/>
      <c r="F338" s="162"/>
      <c r="G338" s="311"/>
      <c r="H338" s="312"/>
      <c r="I338" s="163"/>
    </row>
    <row r="339" spans="1:9" ht="15.75" x14ac:dyDescent="0.25">
      <c r="A339" s="160"/>
      <c r="B339" s="159"/>
      <c r="C339" s="159"/>
      <c r="D339" s="159"/>
      <c r="E339" s="161"/>
      <c r="F339" s="162"/>
      <c r="G339" s="311"/>
      <c r="H339" s="312"/>
      <c r="I339" s="163"/>
    </row>
    <row r="340" spans="1:9" ht="15.75" x14ac:dyDescent="0.25">
      <c r="A340" s="160"/>
      <c r="B340" s="159"/>
      <c r="C340" s="159"/>
      <c r="D340" s="159"/>
      <c r="E340" s="161"/>
      <c r="F340" s="162"/>
      <c r="G340" s="311"/>
      <c r="H340" s="312"/>
      <c r="I340" s="163"/>
    </row>
    <row r="341" spans="1:9" ht="15.75" x14ac:dyDescent="0.25">
      <c r="A341" s="160"/>
      <c r="B341" s="159"/>
      <c r="C341" s="159"/>
      <c r="D341" s="159"/>
      <c r="E341" s="161"/>
      <c r="F341" s="162"/>
      <c r="G341" s="311"/>
      <c r="H341" s="312"/>
      <c r="I341" s="163"/>
    </row>
    <row r="342" spans="1:9" ht="15.75" x14ac:dyDescent="0.25">
      <c r="A342" s="160"/>
      <c r="B342" s="159"/>
      <c r="C342" s="159"/>
      <c r="D342" s="159"/>
      <c r="E342" s="161"/>
      <c r="F342" s="162"/>
      <c r="G342" s="311"/>
      <c r="H342" s="312"/>
      <c r="I342" s="163"/>
    </row>
    <row r="343" spans="1:9" ht="15.75" x14ac:dyDescent="0.25">
      <c r="A343" s="160"/>
      <c r="B343" s="159"/>
      <c r="C343" s="159"/>
      <c r="D343" s="159"/>
      <c r="E343" s="161"/>
      <c r="F343" s="162"/>
      <c r="G343" s="311"/>
      <c r="H343" s="312"/>
      <c r="I343" s="163"/>
    </row>
    <row r="344" spans="1:9" ht="15.75" x14ac:dyDescent="0.25">
      <c r="A344" s="160"/>
      <c r="B344" s="159"/>
      <c r="C344" s="159"/>
      <c r="D344" s="159"/>
      <c r="E344" s="161"/>
      <c r="F344" s="162"/>
      <c r="G344" s="311"/>
      <c r="H344" s="312"/>
      <c r="I344" s="163"/>
    </row>
    <row r="345" spans="1:9" ht="15.75" x14ac:dyDescent="0.25">
      <c r="A345" s="160"/>
      <c r="B345" s="159"/>
      <c r="C345" s="159"/>
      <c r="D345" s="159"/>
      <c r="E345" s="161"/>
      <c r="F345" s="162"/>
      <c r="G345" s="311"/>
      <c r="H345" s="312"/>
      <c r="I345" s="163"/>
    </row>
    <row r="346" spans="1:9" ht="15.75" x14ac:dyDescent="0.25">
      <c r="A346" s="160"/>
      <c r="B346" s="159"/>
      <c r="C346" s="159"/>
      <c r="D346" s="159"/>
      <c r="E346" s="161"/>
      <c r="F346" s="162"/>
      <c r="G346" s="311"/>
      <c r="H346" s="312"/>
      <c r="I346" s="163"/>
    </row>
    <row r="347" spans="1:9" ht="15.75" x14ac:dyDescent="0.25">
      <c r="A347" s="160"/>
      <c r="B347" s="159"/>
      <c r="C347" s="159"/>
      <c r="D347" s="159"/>
      <c r="E347" s="161"/>
      <c r="F347" s="162"/>
      <c r="G347" s="311"/>
      <c r="H347" s="312"/>
      <c r="I347" s="163"/>
    </row>
    <row r="348" spans="1:9" ht="15.75" x14ac:dyDescent="0.25">
      <c r="A348" s="160"/>
      <c r="B348" s="159"/>
      <c r="C348" s="159"/>
      <c r="D348" s="159"/>
      <c r="E348" s="161"/>
      <c r="F348" s="162"/>
      <c r="G348" s="311"/>
      <c r="H348" s="312"/>
      <c r="I348" s="163"/>
    </row>
    <row r="349" spans="1:9" ht="15.75" x14ac:dyDescent="0.25">
      <c r="A349" s="160"/>
      <c r="B349" s="159"/>
      <c r="C349" s="159"/>
      <c r="D349" s="159"/>
      <c r="E349" s="161"/>
      <c r="F349" s="162"/>
      <c r="G349" s="311"/>
      <c r="H349" s="312"/>
      <c r="I349" s="163"/>
    </row>
    <row r="350" spans="1:9" ht="15.75" x14ac:dyDescent="0.25">
      <c r="A350" s="160"/>
      <c r="B350" s="159"/>
      <c r="C350" s="159"/>
      <c r="D350" s="159"/>
      <c r="E350" s="161"/>
      <c r="F350" s="162"/>
      <c r="G350" s="311"/>
      <c r="H350" s="312"/>
      <c r="I350" s="163"/>
    </row>
    <row r="351" spans="1:9" ht="15.75" x14ac:dyDescent="0.25">
      <c r="A351" s="160"/>
      <c r="B351" s="159"/>
      <c r="C351" s="159"/>
      <c r="D351" s="159"/>
      <c r="E351" s="161"/>
      <c r="F351" s="162"/>
      <c r="G351" s="311"/>
      <c r="H351" s="312"/>
      <c r="I351" s="163"/>
    </row>
    <row r="352" spans="1:9" ht="15.75" x14ac:dyDescent="0.25">
      <c r="A352" s="160"/>
      <c r="B352" s="159"/>
      <c r="C352" s="159"/>
      <c r="D352" s="159"/>
      <c r="E352" s="161"/>
      <c r="F352" s="162"/>
      <c r="G352" s="311"/>
      <c r="H352" s="312"/>
      <c r="I352" s="163"/>
    </row>
    <row r="353" spans="1:9" ht="15.75" x14ac:dyDescent="0.25">
      <c r="A353" s="160"/>
      <c r="B353" s="159"/>
      <c r="C353" s="159"/>
      <c r="D353" s="159"/>
      <c r="E353" s="161"/>
      <c r="F353" s="162"/>
      <c r="G353" s="311"/>
      <c r="H353" s="312"/>
      <c r="I353" s="163"/>
    </row>
    <row r="354" spans="1:9" ht="15.75" x14ac:dyDescent="0.25">
      <c r="A354" s="160"/>
      <c r="B354" s="159"/>
      <c r="C354" s="159"/>
      <c r="D354" s="159"/>
      <c r="E354" s="161"/>
      <c r="F354" s="162"/>
      <c r="G354" s="311"/>
      <c r="H354" s="312"/>
      <c r="I354" s="163"/>
    </row>
    <row r="355" spans="1:9" ht="15.75" x14ac:dyDescent="0.25">
      <c r="A355" s="160"/>
      <c r="B355" s="159"/>
      <c r="C355" s="159"/>
      <c r="D355" s="159"/>
      <c r="E355" s="161"/>
      <c r="F355" s="162"/>
      <c r="G355" s="311"/>
      <c r="H355" s="312"/>
      <c r="I355" s="163"/>
    </row>
    <row r="356" spans="1:9" ht="15.75" x14ac:dyDescent="0.25">
      <c r="A356" s="160"/>
      <c r="B356" s="159"/>
      <c r="C356" s="159"/>
      <c r="D356" s="159"/>
      <c r="E356" s="161"/>
      <c r="F356" s="162"/>
      <c r="G356" s="311"/>
      <c r="H356" s="312"/>
      <c r="I356" s="163"/>
    </row>
    <row r="357" spans="1:9" ht="15.75" x14ac:dyDescent="0.25">
      <c r="A357" s="160"/>
      <c r="B357" s="159"/>
      <c r="C357" s="159"/>
      <c r="D357" s="159"/>
      <c r="E357" s="161"/>
      <c r="F357" s="162"/>
      <c r="G357" s="311"/>
      <c r="H357" s="312"/>
      <c r="I357" s="163"/>
    </row>
    <row r="358" spans="1:9" ht="15.75" x14ac:dyDescent="0.25">
      <c r="A358" s="160"/>
      <c r="B358" s="159"/>
      <c r="C358" s="159"/>
      <c r="D358" s="159"/>
      <c r="E358" s="161"/>
      <c r="F358" s="162"/>
      <c r="G358" s="311"/>
      <c r="H358" s="312"/>
      <c r="I358" s="163"/>
    </row>
    <row r="359" spans="1:9" ht="15.75" x14ac:dyDescent="0.25">
      <c r="A359" s="160"/>
      <c r="B359" s="159"/>
      <c r="C359" s="159"/>
      <c r="D359" s="159"/>
      <c r="E359" s="161"/>
      <c r="F359" s="162"/>
      <c r="G359" s="311"/>
      <c r="H359" s="312"/>
      <c r="I359" s="163"/>
    </row>
    <row r="360" spans="1:9" ht="15.75" x14ac:dyDescent="0.25">
      <c r="A360" s="160"/>
      <c r="B360" s="159"/>
      <c r="C360" s="159"/>
      <c r="D360" s="159"/>
      <c r="E360" s="161"/>
      <c r="F360" s="162"/>
      <c r="G360" s="311"/>
      <c r="H360" s="312"/>
      <c r="I360" s="163"/>
    </row>
    <row r="361" spans="1:9" ht="15.75" x14ac:dyDescent="0.25">
      <c r="A361" s="160"/>
      <c r="B361" s="159"/>
      <c r="C361" s="159"/>
      <c r="D361" s="159"/>
      <c r="E361" s="161"/>
      <c r="F361" s="162"/>
      <c r="G361" s="311"/>
      <c r="H361" s="312"/>
      <c r="I361" s="163"/>
    </row>
    <row r="362" spans="1:9" ht="15.75" x14ac:dyDescent="0.25">
      <c r="A362" s="160"/>
      <c r="B362" s="159"/>
      <c r="C362" s="159"/>
      <c r="D362" s="159"/>
      <c r="E362" s="161"/>
      <c r="F362" s="162"/>
      <c r="G362" s="311"/>
      <c r="H362" s="312"/>
      <c r="I362" s="163"/>
    </row>
    <row r="363" spans="1:9" ht="15.75" x14ac:dyDescent="0.25">
      <c r="A363" s="160"/>
      <c r="B363" s="159"/>
      <c r="C363" s="159"/>
      <c r="D363" s="159"/>
      <c r="E363" s="161"/>
      <c r="F363" s="162"/>
      <c r="G363" s="311"/>
      <c r="H363" s="312"/>
      <c r="I363" s="163"/>
    </row>
    <row r="364" spans="1:9" ht="15.75" x14ac:dyDescent="0.25">
      <c r="A364" s="160"/>
      <c r="B364" s="159"/>
      <c r="C364" s="159"/>
      <c r="D364" s="159"/>
      <c r="E364" s="161"/>
      <c r="F364" s="162"/>
      <c r="G364" s="311"/>
      <c r="H364" s="312"/>
      <c r="I364" s="163"/>
    </row>
    <row r="365" spans="1:9" ht="15.75" x14ac:dyDescent="0.25">
      <c r="A365" s="160"/>
      <c r="B365" s="159"/>
      <c r="C365" s="159"/>
      <c r="D365" s="159"/>
      <c r="E365" s="161"/>
      <c r="F365" s="162"/>
      <c r="G365" s="311"/>
      <c r="H365" s="312"/>
      <c r="I365" s="163"/>
    </row>
    <row r="366" spans="1:9" ht="15.75" x14ac:dyDescent="0.25">
      <c r="A366" s="160"/>
      <c r="B366" s="159"/>
      <c r="C366" s="159"/>
      <c r="D366" s="159"/>
      <c r="E366" s="161"/>
      <c r="F366" s="162"/>
      <c r="G366" s="311"/>
      <c r="H366" s="312"/>
      <c r="I366" s="163"/>
    </row>
    <row r="367" spans="1:9" ht="15.75" x14ac:dyDescent="0.25">
      <c r="A367" s="160"/>
      <c r="B367" s="159"/>
      <c r="C367" s="159"/>
      <c r="D367" s="159"/>
      <c r="E367" s="161"/>
      <c r="F367" s="162"/>
      <c r="G367" s="311"/>
      <c r="H367" s="312"/>
      <c r="I367" s="163"/>
    </row>
    <row r="368" spans="1:9" ht="15.75" x14ac:dyDescent="0.25">
      <c r="A368" s="160"/>
      <c r="B368" s="159"/>
      <c r="C368" s="159"/>
      <c r="D368" s="159"/>
      <c r="E368" s="161"/>
      <c r="F368" s="162"/>
      <c r="G368" s="311"/>
      <c r="H368" s="312"/>
      <c r="I368" s="163"/>
    </row>
    <row r="369" spans="1:9" ht="15.75" x14ac:dyDescent="0.25">
      <c r="A369" s="160"/>
      <c r="B369" s="159"/>
      <c r="C369" s="159"/>
      <c r="D369" s="159"/>
      <c r="E369" s="161"/>
      <c r="F369" s="162"/>
      <c r="G369" s="311"/>
      <c r="H369" s="312"/>
      <c r="I369" s="163"/>
    </row>
    <row r="370" spans="1:9" ht="15.75" x14ac:dyDescent="0.25">
      <c r="A370" s="160"/>
      <c r="B370" s="159"/>
      <c r="C370" s="159"/>
      <c r="D370" s="159"/>
      <c r="E370" s="161"/>
      <c r="F370" s="162"/>
      <c r="G370" s="311"/>
      <c r="H370" s="312"/>
      <c r="I370" s="163"/>
    </row>
    <row r="371" spans="1:9" ht="15.75" x14ac:dyDescent="0.25">
      <c r="A371" s="160"/>
      <c r="B371" s="159"/>
      <c r="C371" s="159"/>
      <c r="D371" s="159"/>
      <c r="E371" s="161"/>
      <c r="F371" s="162"/>
      <c r="G371" s="311"/>
      <c r="H371" s="312"/>
      <c r="I371" s="163"/>
    </row>
    <row r="372" spans="1:9" ht="15.75" x14ac:dyDescent="0.25">
      <c r="A372" s="160"/>
      <c r="B372" s="159"/>
      <c r="C372" s="159"/>
      <c r="D372" s="159"/>
      <c r="E372" s="161"/>
      <c r="F372" s="162"/>
      <c r="G372" s="311"/>
      <c r="H372" s="312"/>
      <c r="I372" s="163"/>
    </row>
    <row r="373" spans="1:9" ht="15.75" x14ac:dyDescent="0.25">
      <c r="A373" s="160"/>
      <c r="B373" s="159"/>
      <c r="C373" s="159"/>
      <c r="D373" s="159"/>
      <c r="E373" s="161"/>
      <c r="F373" s="162"/>
      <c r="G373" s="311"/>
      <c r="H373" s="312"/>
      <c r="I373" s="163"/>
    </row>
    <row r="374" spans="1:9" ht="15.75" x14ac:dyDescent="0.25">
      <c r="A374" s="160"/>
      <c r="B374" s="159"/>
      <c r="C374" s="159"/>
      <c r="D374" s="159"/>
      <c r="E374" s="161"/>
      <c r="F374" s="162"/>
      <c r="G374" s="311"/>
      <c r="H374" s="312"/>
      <c r="I374" s="163"/>
    </row>
    <row r="375" spans="1:9" ht="15.75" x14ac:dyDescent="0.25">
      <c r="A375" s="160"/>
      <c r="B375" s="159"/>
      <c r="C375" s="159"/>
      <c r="D375" s="159"/>
      <c r="E375" s="161"/>
      <c r="F375" s="162"/>
      <c r="G375" s="311"/>
      <c r="H375" s="312"/>
      <c r="I375" s="163"/>
    </row>
    <row r="376" spans="1:9" ht="15.75" x14ac:dyDescent="0.25">
      <c r="A376" s="160"/>
      <c r="B376" s="159"/>
      <c r="C376" s="159"/>
      <c r="D376" s="159"/>
      <c r="E376" s="161"/>
      <c r="F376" s="162"/>
      <c r="G376" s="311"/>
      <c r="H376" s="312"/>
      <c r="I376" s="163"/>
    </row>
    <row r="377" spans="1:9" ht="15.75" x14ac:dyDescent="0.25">
      <c r="A377" s="160"/>
      <c r="B377" s="159"/>
      <c r="C377" s="159"/>
      <c r="D377" s="159"/>
      <c r="E377" s="161"/>
      <c r="F377" s="162"/>
      <c r="G377" s="311"/>
      <c r="H377" s="312"/>
      <c r="I377" s="163"/>
    </row>
    <row r="378" spans="1:9" ht="15.75" x14ac:dyDescent="0.25">
      <c r="A378" s="160"/>
      <c r="B378" s="159"/>
      <c r="C378" s="159"/>
      <c r="D378" s="159"/>
      <c r="E378" s="161"/>
      <c r="F378" s="162"/>
      <c r="G378" s="311"/>
      <c r="H378" s="312"/>
      <c r="I378" s="163"/>
    </row>
    <row r="379" spans="1:9" ht="15.75" x14ac:dyDescent="0.25">
      <c r="A379" s="160"/>
      <c r="B379" s="159"/>
      <c r="C379" s="159"/>
      <c r="D379" s="159"/>
      <c r="E379" s="161"/>
      <c r="F379" s="162"/>
      <c r="G379" s="311"/>
      <c r="H379" s="312"/>
      <c r="I379" s="163"/>
    </row>
    <row r="380" spans="1:9" ht="15.75" x14ac:dyDescent="0.25">
      <c r="A380" s="160"/>
      <c r="B380" s="159"/>
      <c r="C380" s="159"/>
      <c r="D380" s="159"/>
      <c r="E380" s="161"/>
      <c r="F380" s="162"/>
      <c r="G380" s="311"/>
      <c r="H380" s="312"/>
      <c r="I380" s="163"/>
    </row>
    <row r="381" spans="1:9" ht="15.75" x14ac:dyDescent="0.25">
      <c r="A381" s="160"/>
      <c r="B381" s="159"/>
      <c r="C381" s="159"/>
      <c r="D381" s="159"/>
      <c r="E381" s="161"/>
      <c r="F381" s="162"/>
      <c r="G381" s="311"/>
      <c r="H381" s="312"/>
      <c r="I381" s="163"/>
    </row>
    <row r="382" spans="1:9" ht="15.75" x14ac:dyDescent="0.25">
      <c r="A382" s="160"/>
      <c r="B382" s="159"/>
      <c r="C382" s="159"/>
      <c r="D382" s="159"/>
      <c r="E382" s="161"/>
      <c r="F382" s="162"/>
      <c r="G382" s="311"/>
      <c r="H382" s="312"/>
      <c r="I382" s="163"/>
    </row>
    <row r="383" spans="1:9" ht="15.75" x14ac:dyDescent="0.25">
      <c r="A383" s="160"/>
      <c r="B383" s="159"/>
      <c r="C383" s="159"/>
      <c r="D383" s="159"/>
      <c r="E383" s="161"/>
      <c r="F383" s="162"/>
      <c r="G383" s="311"/>
      <c r="H383" s="312"/>
      <c r="I383" s="163"/>
    </row>
    <row r="384" spans="1:9" ht="15.75" x14ac:dyDescent="0.25">
      <c r="A384" s="160"/>
      <c r="B384" s="159"/>
      <c r="C384" s="159"/>
      <c r="D384" s="159"/>
      <c r="E384" s="161"/>
      <c r="F384" s="162"/>
      <c r="G384" s="311"/>
      <c r="H384" s="312"/>
      <c r="I384" s="163"/>
    </row>
    <row r="385" spans="1:9" ht="15.75" x14ac:dyDescent="0.25">
      <c r="A385" s="160"/>
      <c r="B385" s="159"/>
      <c r="C385" s="159"/>
      <c r="D385" s="159"/>
      <c r="E385" s="161"/>
      <c r="F385" s="162"/>
      <c r="G385" s="311"/>
      <c r="H385" s="312"/>
      <c r="I385" s="163"/>
    </row>
    <row r="386" spans="1:9" ht="15.75" x14ac:dyDescent="0.25">
      <c r="A386" s="160"/>
      <c r="B386" s="159"/>
      <c r="C386" s="159"/>
      <c r="D386" s="159"/>
      <c r="E386" s="161"/>
      <c r="F386" s="162"/>
      <c r="G386" s="311"/>
      <c r="H386" s="312"/>
      <c r="I386" s="163"/>
    </row>
    <row r="387" spans="1:9" ht="15.75" x14ac:dyDescent="0.25">
      <c r="A387" s="160"/>
      <c r="B387" s="159"/>
      <c r="C387" s="159"/>
      <c r="D387" s="159"/>
      <c r="E387" s="161"/>
      <c r="F387" s="162"/>
      <c r="G387" s="311"/>
      <c r="H387" s="312"/>
      <c r="I387" s="163"/>
    </row>
    <row r="388" spans="1:9" ht="15.75" x14ac:dyDescent="0.25">
      <c r="A388" s="160"/>
      <c r="B388" s="159"/>
      <c r="C388" s="159"/>
      <c r="D388" s="159"/>
      <c r="E388" s="161"/>
      <c r="F388" s="162"/>
      <c r="G388" s="311"/>
      <c r="H388" s="312"/>
      <c r="I388" s="163"/>
    </row>
    <row r="389" spans="1:9" ht="15.75" x14ac:dyDescent="0.25">
      <c r="A389" s="160"/>
      <c r="B389" s="159"/>
      <c r="C389" s="159"/>
      <c r="D389" s="159"/>
      <c r="E389" s="161"/>
      <c r="F389" s="162"/>
      <c r="G389" s="311"/>
      <c r="H389" s="312"/>
      <c r="I389" s="163"/>
    </row>
    <row r="390" spans="1:9" ht="15.75" x14ac:dyDescent="0.25">
      <c r="A390" s="160"/>
      <c r="B390" s="159"/>
      <c r="C390" s="159"/>
      <c r="D390" s="159"/>
      <c r="E390" s="161"/>
      <c r="F390" s="162"/>
      <c r="G390" s="311"/>
      <c r="H390" s="312"/>
      <c r="I390" s="163"/>
    </row>
    <row r="391" spans="1:9" ht="15.75" x14ac:dyDescent="0.25">
      <c r="A391" s="160"/>
      <c r="B391" s="159"/>
      <c r="C391" s="159"/>
      <c r="D391" s="159"/>
      <c r="E391" s="161"/>
      <c r="F391" s="162"/>
      <c r="G391" s="311"/>
      <c r="H391" s="312"/>
      <c r="I391" s="163"/>
    </row>
    <row r="392" spans="1:9" ht="15.75" x14ac:dyDescent="0.25">
      <c r="A392" s="160"/>
      <c r="B392" s="159"/>
      <c r="C392" s="159"/>
      <c r="D392" s="159"/>
      <c r="E392" s="161"/>
      <c r="F392" s="162"/>
      <c r="G392" s="311"/>
      <c r="H392" s="312"/>
      <c r="I392" s="163"/>
    </row>
    <row r="393" spans="1:9" ht="15.75" x14ac:dyDescent="0.25">
      <c r="A393" s="160"/>
      <c r="B393" s="159"/>
      <c r="C393" s="159"/>
      <c r="D393" s="159"/>
      <c r="E393" s="161"/>
      <c r="F393" s="162"/>
      <c r="G393" s="311"/>
      <c r="H393" s="312"/>
      <c r="I393" s="163"/>
    </row>
    <row r="394" spans="1:9" ht="15.75" x14ac:dyDescent="0.25">
      <c r="A394" s="160"/>
      <c r="B394" s="159"/>
      <c r="C394" s="159"/>
      <c r="D394" s="159"/>
      <c r="E394" s="161"/>
      <c r="F394" s="162"/>
      <c r="G394" s="311"/>
      <c r="H394" s="312"/>
      <c r="I394" s="163"/>
    </row>
    <row r="395" spans="1:9" ht="15.75" x14ac:dyDescent="0.25">
      <c r="A395" s="160"/>
      <c r="B395" s="159"/>
      <c r="C395" s="159"/>
      <c r="D395" s="159"/>
      <c r="E395" s="161"/>
      <c r="F395" s="162"/>
      <c r="G395" s="311"/>
      <c r="H395" s="312"/>
      <c r="I395" s="163"/>
    </row>
    <row r="396" spans="1:9" ht="15.75" x14ac:dyDescent="0.25">
      <c r="A396" s="160"/>
      <c r="B396" s="159"/>
      <c r="C396" s="159"/>
      <c r="D396" s="159"/>
      <c r="E396" s="161"/>
      <c r="F396" s="162"/>
      <c r="G396" s="311"/>
      <c r="H396" s="312"/>
      <c r="I396" s="163"/>
    </row>
    <row r="397" spans="1:9" ht="15.75" x14ac:dyDescent="0.25">
      <c r="A397" s="160"/>
      <c r="B397" s="159"/>
      <c r="C397" s="159"/>
      <c r="D397" s="159"/>
      <c r="E397" s="161"/>
      <c r="F397" s="162"/>
      <c r="G397" s="311"/>
      <c r="H397" s="312"/>
      <c r="I397" s="163"/>
    </row>
    <row r="398" spans="1:9" ht="15.75" x14ac:dyDescent="0.25">
      <c r="A398" s="160"/>
      <c r="B398" s="159"/>
      <c r="C398" s="159"/>
      <c r="D398" s="159"/>
      <c r="E398" s="161"/>
      <c r="F398" s="162"/>
      <c r="G398" s="311"/>
      <c r="H398" s="312"/>
      <c r="I398" s="163"/>
    </row>
    <row r="399" spans="1:9" ht="15.75" x14ac:dyDescent="0.25">
      <c r="A399" s="160"/>
      <c r="B399" s="159"/>
      <c r="C399" s="159"/>
      <c r="D399" s="159"/>
      <c r="E399" s="161"/>
      <c r="F399" s="162"/>
      <c r="G399" s="311"/>
      <c r="H399" s="312"/>
      <c r="I399" s="163"/>
    </row>
    <row r="400" spans="1:9" ht="15.75" x14ac:dyDescent="0.25">
      <c r="A400" s="160"/>
      <c r="B400" s="159"/>
      <c r="C400" s="159"/>
      <c r="D400" s="159"/>
      <c r="E400" s="161"/>
      <c r="F400" s="162"/>
      <c r="G400" s="311"/>
      <c r="H400" s="312"/>
      <c r="I400" s="163"/>
    </row>
    <row r="401" spans="1:9" ht="15.75" x14ac:dyDescent="0.25">
      <c r="A401" s="160"/>
      <c r="B401" s="159"/>
      <c r="C401" s="159"/>
      <c r="D401" s="159"/>
      <c r="E401" s="161"/>
      <c r="F401" s="162"/>
      <c r="G401" s="311"/>
      <c r="H401" s="312"/>
      <c r="I401" s="163"/>
    </row>
    <row r="402" spans="1:9" ht="15.75" x14ac:dyDescent="0.25">
      <c r="A402" s="160"/>
      <c r="B402" s="159"/>
      <c r="C402" s="159"/>
      <c r="D402" s="159"/>
      <c r="E402" s="161"/>
      <c r="F402" s="162"/>
      <c r="G402" s="311"/>
      <c r="H402" s="312"/>
      <c r="I402" s="163"/>
    </row>
    <row r="403" spans="1:9" ht="15.75" x14ac:dyDescent="0.25">
      <c r="A403" s="160"/>
      <c r="B403" s="159"/>
      <c r="C403" s="159"/>
      <c r="D403" s="159"/>
      <c r="E403" s="161"/>
      <c r="F403" s="162"/>
      <c r="G403" s="311"/>
      <c r="H403" s="312"/>
      <c r="I403" s="163"/>
    </row>
    <row r="404" spans="1:9" ht="15.75" x14ac:dyDescent="0.25">
      <c r="A404" s="160"/>
      <c r="B404" s="159"/>
      <c r="C404" s="159"/>
      <c r="D404" s="159"/>
      <c r="E404" s="161"/>
      <c r="F404" s="162"/>
      <c r="G404" s="311"/>
      <c r="H404" s="312"/>
      <c r="I404" s="163"/>
    </row>
    <row r="405" spans="1:9" ht="15.75" x14ac:dyDescent="0.25">
      <c r="A405" s="160"/>
      <c r="B405" s="159"/>
      <c r="C405" s="159"/>
      <c r="D405" s="159"/>
      <c r="E405" s="161"/>
      <c r="F405" s="162"/>
      <c r="G405" s="311"/>
      <c r="H405" s="312"/>
      <c r="I405" s="163"/>
    </row>
    <row r="406" spans="1:9" ht="15.75" x14ac:dyDescent="0.25">
      <c r="A406" s="160"/>
      <c r="B406" s="159"/>
      <c r="C406" s="159"/>
      <c r="D406" s="159"/>
      <c r="E406" s="161"/>
      <c r="F406" s="162"/>
      <c r="G406" s="311"/>
      <c r="H406" s="312"/>
      <c r="I406" s="163"/>
    </row>
    <row r="407" spans="1:9" ht="15.75" x14ac:dyDescent="0.25">
      <c r="A407" s="160"/>
      <c r="B407" s="159"/>
      <c r="C407" s="159"/>
      <c r="D407" s="159"/>
      <c r="E407" s="161"/>
      <c r="F407" s="162"/>
      <c r="G407" s="311"/>
      <c r="H407" s="312"/>
      <c r="I407" s="163"/>
    </row>
    <row r="408" spans="1:9" ht="15.75" x14ac:dyDescent="0.25">
      <c r="A408" s="160"/>
      <c r="B408" s="159"/>
      <c r="C408" s="159"/>
      <c r="D408" s="159"/>
      <c r="E408" s="161"/>
      <c r="F408" s="162"/>
      <c r="G408" s="311"/>
      <c r="H408" s="312"/>
      <c r="I408" s="163"/>
    </row>
    <row r="409" spans="1:9" ht="15.75" x14ac:dyDescent="0.25">
      <c r="A409" s="160"/>
      <c r="B409" s="159"/>
      <c r="C409" s="159"/>
      <c r="D409" s="159"/>
      <c r="E409" s="161"/>
      <c r="F409" s="162"/>
      <c r="G409" s="311"/>
      <c r="H409" s="312"/>
      <c r="I409" s="163"/>
    </row>
    <row r="410" spans="1:9" ht="15.75" x14ac:dyDescent="0.25">
      <c r="A410" s="160"/>
      <c r="B410" s="159"/>
      <c r="C410" s="159"/>
      <c r="D410" s="159"/>
      <c r="E410" s="161"/>
      <c r="F410" s="162"/>
      <c r="G410" s="311"/>
      <c r="H410" s="312"/>
      <c r="I410" s="163"/>
    </row>
    <row r="411" spans="1:9" ht="15.75" x14ac:dyDescent="0.25">
      <c r="A411" s="160"/>
      <c r="B411" s="159"/>
      <c r="C411" s="159"/>
      <c r="D411" s="159"/>
      <c r="E411" s="161"/>
      <c r="F411" s="162"/>
      <c r="G411" s="311"/>
      <c r="H411" s="312"/>
      <c r="I411" s="163"/>
    </row>
    <row r="412" spans="1:9" ht="15.75" x14ac:dyDescent="0.25">
      <c r="A412" s="160"/>
      <c r="B412" s="159"/>
      <c r="C412" s="159"/>
      <c r="D412" s="159"/>
      <c r="E412" s="161"/>
      <c r="F412" s="162"/>
      <c r="G412" s="311"/>
      <c r="H412" s="312"/>
      <c r="I412" s="163"/>
    </row>
    <row r="413" spans="1:9" ht="15.75" x14ac:dyDescent="0.25">
      <c r="A413" s="160"/>
      <c r="B413" s="159"/>
      <c r="C413" s="159"/>
      <c r="D413" s="159"/>
      <c r="E413" s="161"/>
      <c r="F413" s="162"/>
      <c r="G413" s="311"/>
      <c r="H413" s="312"/>
      <c r="I413" s="163"/>
    </row>
    <row r="414" spans="1:9" ht="15.75" x14ac:dyDescent="0.25">
      <c r="A414" s="160"/>
      <c r="B414" s="159"/>
      <c r="C414" s="159"/>
      <c r="D414" s="159"/>
      <c r="E414" s="161"/>
      <c r="F414" s="162"/>
      <c r="G414" s="311"/>
      <c r="H414" s="312"/>
      <c r="I414" s="163"/>
    </row>
    <row r="415" spans="1:9" ht="15.75" x14ac:dyDescent="0.25">
      <c r="A415" s="160"/>
      <c r="B415" s="159"/>
      <c r="C415" s="159"/>
      <c r="D415" s="159"/>
      <c r="E415" s="161"/>
      <c r="F415" s="162"/>
      <c r="G415" s="311"/>
      <c r="H415" s="312"/>
      <c r="I415" s="163"/>
    </row>
    <row r="416" spans="1:9" ht="15.75" x14ac:dyDescent="0.25">
      <c r="A416" s="160"/>
      <c r="B416" s="159"/>
      <c r="C416" s="159"/>
      <c r="D416" s="159"/>
      <c r="E416" s="161"/>
      <c r="F416" s="162"/>
      <c r="G416" s="311"/>
      <c r="H416" s="312"/>
      <c r="I416" s="163"/>
    </row>
    <row r="417" spans="1:9" ht="15.75" x14ac:dyDescent="0.25">
      <c r="A417" s="160"/>
      <c r="B417" s="159"/>
      <c r="C417" s="159"/>
      <c r="D417" s="159"/>
      <c r="E417" s="161"/>
      <c r="F417" s="162"/>
      <c r="G417" s="311"/>
      <c r="H417" s="312"/>
      <c r="I417" s="163"/>
    </row>
    <row r="418" spans="1:9" ht="15.75" x14ac:dyDescent="0.25">
      <c r="A418" s="160"/>
      <c r="B418" s="159"/>
      <c r="C418" s="159"/>
      <c r="D418" s="159"/>
      <c r="E418" s="161"/>
      <c r="F418" s="162"/>
      <c r="G418" s="311"/>
      <c r="H418" s="312"/>
      <c r="I418" s="163"/>
    </row>
    <row r="419" spans="1:9" ht="15.75" x14ac:dyDescent="0.25">
      <c r="A419" s="160"/>
      <c r="B419" s="159"/>
      <c r="C419" s="159"/>
      <c r="D419" s="159"/>
      <c r="E419" s="161"/>
      <c r="F419" s="162"/>
      <c r="G419" s="311"/>
      <c r="H419" s="312"/>
      <c r="I419" s="163"/>
    </row>
    <row r="420" spans="1:9" ht="15.75" x14ac:dyDescent="0.25">
      <c r="A420" s="160"/>
      <c r="B420" s="159"/>
      <c r="C420" s="159"/>
      <c r="D420" s="159"/>
      <c r="E420" s="161"/>
      <c r="F420" s="162"/>
      <c r="G420" s="311"/>
      <c r="H420" s="312"/>
      <c r="I420" s="163"/>
    </row>
    <row r="421" spans="1:9" ht="15.75" x14ac:dyDescent="0.25">
      <c r="A421" s="160"/>
      <c r="B421" s="159"/>
      <c r="C421" s="159"/>
      <c r="D421" s="159"/>
      <c r="E421" s="161"/>
      <c r="F421" s="162"/>
      <c r="G421" s="311"/>
      <c r="H421" s="312"/>
      <c r="I421" s="163"/>
    </row>
    <row r="422" spans="1:9" ht="15.75" x14ac:dyDescent="0.25">
      <c r="A422" s="160"/>
      <c r="B422" s="159"/>
      <c r="C422" s="159"/>
      <c r="D422" s="159"/>
      <c r="E422" s="161"/>
      <c r="F422" s="162"/>
      <c r="G422" s="311"/>
      <c r="H422" s="312"/>
      <c r="I422" s="163"/>
    </row>
    <row r="423" spans="1:9" ht="15.75" x14ac:dyDescent="0.25">
      <c r="A423" s="160"/>
      <c r="B423" s="159"/>
      <c r="C423" s="159"/>
      <c r="D423" s="159"/>
      <c r="E423" s="161"/>
      <c r="F423" s="162"/>
      <c r="G423" s="311"/>
      <c r="H423" s="312"/>
      <c r="I423" s="163"/>
    </row>
    <row r="424" spans="1:9" ht="15.75" x14ac:dyDescent="0.25">
      <c r="A424" s="160"/>
      <c r="B424" s="159"/>
      <c r="C424" s="159"/>
      <c r="D424" s="159"/>
      <c r="E424" s="161"/>
      <c r="F424" s="162"/>
      <c r="G424" s="311"/>
      <c r="H424" s="312"/>
      <c r="I424" s="163"/>
    </row>
    <row r="425" spans="1:9" ht="15.75" x14ac:dyDescent="0.25">
      <c r="A425" s="160"/>
      <c r="B425" s="159"/>
      <c r="C425" s="159"/>
      <c r="D425" s="159"/>
      <c r="E425" s="161"/>
      <c r="F425" s="162"/>
      <c r="G425" s="311"/>
      <c r="H425" s="312"/>
      <c r="I425" s="163"/>
    </row>
    <row r="426" spans="1:9" ht="15.75" x14ac:dyDescent="0.25">
      <c r="A426" s="160"/>
      <c r="B426" s="159"/>
      <c r="C426" s="159"/>
      <c r="D426" s="159"/>
      <c r="E426" s="161"/>
      <c r="F426" s="162"/>
      <c r="G426" s="311"/>
      <c r="H426" s="312"/>
      <c r="I426" s="163"/>
    </row>
    <row r="427" spans="1:9" ht="15.75" x14ac:dyDescent="0.25">
      <c r="A427" s="160"/>
      <c r="B427" s="159"/>
      <c r="C427" s="159"/>
      <c r="D427" s="159"/>
      <c r="E427" s="161"/>
      <c r="F427" s="162"/>
      <c r="G427" s="311"/>
      <c r="H427" s="312"/>
      <c r="I427" s="163"/>
    </row>
    <row r="428" spans="1:9" ht="15.75" x14ac:dyDescent="0.25">
      <c r="A428" s="160"/>
      <c r="B428" s="159"/>
      <c r="C428" s="159"/>
      <c r="D428" s="159"/>
      <c r="E428" s="161"/>
      <c r="F428" s="162"/>
      <c r="G428" s="311"/>
      <c r="H428" s="312"/>
      <c r="I428" s="163"/>
    </row>
    <row r="429" spans="1:9" ht="15.75" x14ac:dyDescent="0.25">
      <c r="A429" s="160"/>
      <c r="B429" s="159"/>
      <c r="C429" s="159"/>
      <c r="D429" s="159"/>
      <c r="E429" s="161"/>
      <c r="F429" s="162"/>
      <c r="G429" s="311"/>
      <c r="H429" s="312"/>
      <c r="I429" s="163"/>
    </row>
    <row r="430" spans="1:9" ht="15.75" x14ac:dyDescent="0.25">
      <c r="A430" s="160"/>
      <c r="B430" s="159"/>
      <c r="C430" s="159"/>
      <c r="D430" s="159"/>
      <c r="E430" s="161"/>
      <c r="F430" s="162"/>
      <c r="G430" s="311"/>
      <c r="H430" s="312"/>
      <c r="I430" s="163"/>
    </row>
    <row r="431" spans="1:9" ht="15.75" x14ac:dyDescent="0.25">
      <c r="A431" s="160"/>
      <c r="B431" s="159"/>
      <c r="C431" s="159"/>
      <c r="D431" s="159"/>
      <c r="E431" s="161"/>
      <c r="F431" s="162"/>
      <c r="G431" s="311"/>
      <c r="H431" s="312"/>
      <c r="I431" s="163"/>
    </row>
    <row r="432" spans="1:9" ht="15.75" x14ac:dyDescent="0.25">
      <c r="A432" s="160"/>
      <c r="B432" s="159"/>
      <c r="C432" s="159"/>
      <c r="D432" s="159"/>
      <c r="E432" s="161"/>
      <c r="F432" s="162"/>
      <c r="G432" s="311"/>
      <c r="H432" s="312"/>
      <c r="I432" s="163"/>
    </row>
    <row r="433" spans="1:9" ht="15.75" x14ac:dyDescent="0.25">
      <c r="A433" s="160"/>
      <c r="B433" s="159"/>
      <c r="C433" s="159"/>
      <c r="D433" s="159"/>
      <c r="E433" s="161"/>
      <c r="F433" s="162"/>
      <c r="G433" s="311"/>
      <c r="H433" s="312"/>
      <c r="I433" s="163"/>
    </row>
    <row r="434" spans="1:9" ht="15.75" x14ac:dyDescent="0.25">
      <c r="A434" s="160"/>
      <c r="B434" s="159"/>
      <c r="C434" s="159"/>
      <c r="D434" s="159"/>
      <c r="E434" s="161"/>
      <c r="F434" s="162"/>
      <c r="G434" s="311"/>
      <c r="H434" s="312"/>
      <c r="I434" s="163"/>
    </row>
    <row r="435" spans="1:9" ht="15.75" x14ac:dyDescent="0.25">
      <c r="A435" s="160"/>
      <c r="B435" s="159"/>
      <c r="C435" s="159"/>
      <c r="D435" s="159"/>
      <c r="E435" s="161"/>
      <c r="F435" s="162"/>
      <c r="G435" s="311"/>
      <c r="H435" s="312"/>
      <c r="I435" s="163"/>
    </row>
    <row r="436" spans="1:9" ht="15.75" x14ac:dyDescent="0.25">
      <c r="A436" s="160"/>
      <c r="B436" s="159"/>
      <c r="C436" s="159"/>
      <c r="D436" s="159"/>
      <c r="E436" s="161"/>
      <c r="F436" s="162"/>
      <c r="G436" s="311"/>
      <c r="H436" s="312"/>
      <c r="I436" s="163"/>
    </row>
    <row r="437" spans="1:9" ht="15.75" x14ac:dyDescent="0.25">
      <c r="A437" s="160"/>
      <c r="B437" s="159"/>
      <c r="C437" s="159"/>
      <c r="D437" s="159"/>
      <c r="E437" s="161"/>
      <c r="F437" s="162"/>
      <c r="G437" s="311"/>
      <c r="H437" s="312"/>
      <c r="I437" s="163"/>
    </row>
    <row r="438" spans="1:9" ht="15.75" x14ac:dyDescent="0.25">
      <c r="A438" s="160"/>
      <c r="B438" s="159"/>
      <c r="C438" s="159"/>
      <c r="D438" s="159"/>
      <c r="E438" s="161"/>
      <c r="F438" s="162"/>
      <c r="G438" s="311"/>
      <c r="H438" s="312"/>
      <c r="I438" s="163"/>
    </row>
    <row r="439" spans="1:9" ht="15.75" x14ac:dyDescent="0.25">
      <c r="A439" s="160"/>
      <c r="B439" s="159"/>
      <c r="C439" s="159"/>
      <c r="D439" s="159"/>
      <c r="E439" s="161"/>
      <c r="F439" s="162"/>
      <c r="G439" s="311"/>
      <c r="H439" s="312"/>
      <c r="I439" s="163"/>
    </row>
    <row r="440" spans="1:9" ht="15.75" x14ac:dyDescent="0.25">
      <c r="A440" s="160"/>
      <c r="B440" s="159"/>
      <c r="C440" s="159"/>
      <c r="D440" s="159"/>
      <c r="E440" s="161"/>
      <c r="F440" s="162"/>
      <c r="G440" s="311"/>
      <c r="H440" s="312"/>
      <c r="I440" s="163"/>
    </row>
    <row r="441" spans="1:9" ht="15.75" x14ac:dyDescent="0.25">
      <c r="A441" s="160"/>
      <c r="B441" s="159"/>
      <c r="C441" s="159"/>
      <c r="D441" s="159"/>
      <c r="E441" s="161"/>
      <c r="F441" s="162"/>
      <c r="G441" s="311"/>
      <c r="H441" s="312"/>
      <c r="I441" s="163"/>
    </row>
    <row r="442" spans="1:9" ht="15.75" x14ac:dyDescent="0.25">
      <c r="A442" s="160"/>
      <c r="B442" s="159"/>
      <c r="C442" s="159"/>
      <c r="D442" s="159"/>
      <c r="E442" s="161"/>
      <c r="F442" s="162"/>
      <c r="G442" s="311"/>
      <c r="H442" s="312"/>
      <c r="I442" s="163"/>
    </row>
    <row r="443" spans="1:9" ht="15.75" x14ac:dyDescent="0.25">
      <c r="A443" s="160"/>
      <c r="B443" s="159"/>
      <c r="C443" s="159"/>
      <c r="D443" s="159"/>
      <c r="E443" s="161"/>
      <c r="F443" s="162"/>
      <c r="G443" s="311"/>
      <c r="H443" s="312"/>
      <c r="I443" s="163"/>
    </row>
    <row r="444" spans="1:9" ht="15.75" x14ac:dyDescent="0.25">
      <c r="A444" s="160"/>
      <c r="B444" s="159"/>
      <c r="C444" s="159"/>
      <c r="D444" s="159"/>
      <c r="E444" s="161"/>
      <c r="F444" s="162"/>
      <c r="G444" s="311"/>
      <c r="H444" s="312"/>
      <c r="I444" s="163"/>
    </row>
    <row r="445" spans="1:9" ht="15.75" x14ac:dyDescent="0.25">
      <c r="A445" s="160"/>
      <c r="B445" s="159"/>
      <c r="C445" s="159"/>
      <c r="D445" s="159"/>
      <c r="E445" s="161"/>
      <c r="F445" s="162"/>
      <c r="G445" s="311"/>
      <c r="H445" s="312"/>
      <c r="I445" s="163"/>
    </row>
    <row r="446" spans="1:9" ht="15.75" x14ac:dyDescent="0.25">
      <c r="A446" s="160"/>
      <c r="B446" s="159"/>
      <c r="C446" s="159"/>
      <c r="D446" s="159"/>
      <c r="E446" s="161"/>
      <c r="F446" s="162"/>
      <c r="G446" s="311"/>
      <c r="H446" s="312"/>
      <c r="I446" s="163"/>
    </row>
    <row r="447" spans="1:9" ht="15.75" x14ac:dyDescent="0.25">
      <c r="A447" s="160"/>
      <c r="B447" s="159"/>
      <c r="C447" s="159"/>
      <c r="D447" s="159"/>
      <c r="E447" s="161"/>
      <c r="F447" s="162"/>
      <c r="G447" s="311"/>
      <c r="H447" s="312"/>
      <c r="I447" s="163"/>
    </row>
    <row r="448" spans="1:9" ht="15.75" x14ac:dyDescent="0.25">
      <c r="A448" s="160"/>
      <c r="B448" s="159"/>
      <c r="C448" s="159"/>
      <c r="D448" s="159"/>
      <c r="E448" s="161"/>
      <c r="F448" s="162"/>
      <c r="G448" s="311"/>
      <c r="H448" s="312"/>
      <c r="I448" s="163"/>
    </row>
    <row r="449" spans="1:9" ht="15.75" x14ac:dyDescent="0.25">
      <c r="A449" s="160"/>
      <c r="B449" s="159"/>
      <c r="C449" s="159"/>
      <c r="D449" s="159"/>
      <c r="E449" s="161"/>
      <c r="F449" s="162"/>
      <c r="G449" s="311"/>
      <c r="H449" s="312"/>
      <c r="I449" s="163"/>
    </row>
    <row r="450" spans="1:9" ht="15.75" x14ac:dyDescent="0.25">
      <c r="A450" s="160"/>
      <c r="B450" s="159"/>
      <c r="C450" s="159"/>
      <c r="D450" s="159"/>
      <c r="E450" s="161"/>
      <c r="F450" s="162"/>
      <c r="G450" s="311"/>
      <c r="H450" s="312"/>
      <c r="I450" s="163"/>
    </row>
    <row r="451" spans="1:9" ht="15.75" x14ac:dyDescent="0.25">
      <c r="A451" s="160"/>
      <c r="B451" s="159"/>
      <c r="C451" s="159"/>
      <c r="D451" s="159"/>
      <c r="E451" s="161"/>
      <c r="F451" s="162"/>
      <c r="G451" s="311"/>
      <c r="H451" s="312"/>
      <c r="I451" s="163"/>
    </row>
    <row r="452" spans="1:9" ht="15.75" x14ac:dyDescent="0.25">
      <c r="A452" s="160"/>
      <c r="B452" s="159"/>
      <c r="C452" s="159"/>
      <c r="D452" s="159"/>
      <c r="E452" s="161"/>
      <c r="F452" s="162"/>
      <c r="G452" s="311"/>
      <c r="H452" s="312"/>
      <c r="I452" s="163"/>
    </row>
    <row r="453" spans="1:9" ht="15.75" x14ac:dyDescent="0.25">
      <c r="A453" s="160"/>
      <c r="B453" s="159"/>
      <c r="C453" s="159"/>
      <c r="D453" s="159"/>
      <c r="E453" s="161"/>
      <c r="F453" s="162"/>
      <c r="G453" s="311"/>
      <c r="H453" s="312"/>
      <c r="I453" s="163"/>
    </row>
    <row r="454" spans="1:9" ht="15.75" x14ac:dyDescent="0.25">
      <c r="A454" s="160"/>
      <c r="B454" s="159"/>
      <c r="C454" s="159"/>
      <c r="D454" s="159"/>
      <c r="E454" s="161"/>
      <c r="F454" s="162"/>
      <c r="G454" s="311"/>
      <c r="H454" s="312"/>
      <c r="I454" s="163"/>
    </row>
    <row r="455" spans="1:9" ht="15.75" x14ac:dyDescent="0.25">
      <c r="A455" s="160"/>
      <c r="B455" s="159"/>
      <c r="C455" s="159"/>
      <c r="D455" s="159"/>
      <c r="E455" s="161"/>
      <c r="F455" s="162"/>
      <c r="G455" s="311"/>
      <c r="H455" s="312"/>
      <c r="I455" s="163"/>
    </row>
    <row r="456" spans="1:9" ht="15.75" x14ac:dyDescent="0.25">
      <c r="A456" s="160"/>
      <c r="B456" s="159"/>
      <c r="C456" s="159"/>
      <c r="D456" s="159"/>
      <c r="E456" s="161"/>
      <c r="F456" s="162"/>
      <c r="G456" s="311"/>
      <c r="H456" s="312"/>
      <c r="I456" s="163"/>
    </row>
    <row r="457" spans="1:9" ht="15.75" x14ac:dyDescent="0.25">
      <c r="A457" s="160"/>
      <c r="B457" s="159"/>
      <c r="C457" s="159"/>
      <c r="D457" s="159"/>
      <c r="E457" s="161"/>
      <c r="F457" s="162"/>
      <c r="G457" s="311"/>
      <c r="H457" s="312"/>
      <c r="I457" s="163"/>
    </row>
    <row r="458" spans="1:9" ht="15.75" x14ac:dyDescent="0.25">
      <c r="A458" s="160"/>
      <c r="B458" s="159"/>
      <c r="C458" s="159"/>
      <c r="D458" s="159"/>
      <c r="E458" s="161"/>
      <c r="F458" s="162"/>
      <c r="G458" s="311"/>
      <c r="H458" s="312"/>
      <c r="I458" s="163"/>
    </row>
    <row r="459" spans="1:9" ht="15.75" x14ac:dyDescent="0.25">
      <c r="A459" s="160"/>
      <c r="B459" s="159"/>
      <c r="C459" s="159"/>
      <c r="D459" s="159"/>
      <c r="E459" s="161"/>
      <c r="F459" s="162"/>
      <c r="G459" s="311"/>
      <c r="H459" s="312"/>
      <c r="I459" s="163"/>
    </row>
    <row r="460" spans="1:9" ht="15.75" x14ac:dyDescent="0.25">
      <c r="A460" s="160"/>
      <c r="B460" s="159"/>
      <c r="C460" s="159"/>
      <c r="D460" s="159"/>
      <c r="E460" s="161"/>
      <c r="F460" s="162"/>
      <c r="G460" s="311"/>
      <c r="H460" s="312"/>
      <c r="I460" s="163"/>
    </row>
    <row r="461" spans="1:9" ht="15.75" x14ac:dyDescent="0.25">
      <c r="A461" s="160"/>
      <c r="B461" s="159"/>
      <c r="C461" s="159"/>
      <c r="D461" s="159"/>
      <c r="E461" s="161"/>
      <c r="F461" s="162"/>
      <c r="G461" s="311"/>
      <c r="H461" s="312"/>
      <c r="I461" s="163"/>
    </row>
    <row r="462" spans="1:9" ht="15.75" x14ac:dyDescent="0.25">
      <c r="A462" s="160"/>
      <c r="B462" s="159"/>
      <c r="C462" s="159"/>
      <c r="D462" s="159"/>
      <c r="E462" s="161"/>
      <c r="F462" s="162"/>
      <c r="G462" s="311"/>
      <c r="H462" s="312"/>
      <c r="I462" s="163"/>
    </row>
    <row r="463" spans="1:9" ht="15.75" x14ac:dyDescent="0.25">
      <c r="A463" s="160"/>
      <c r="B463" s="159"/>
      <c r="C463" s="159"/>
      <c r="D463" s="159"/>
      <c r="E463" s="161"/>
      <c r="F463" s="162"/>
      <c r="G463" s="311"/>
      <c r="H463" s="312"/>
      <c r="I463" s="163"/>
    </row>
    <row r="464" spans="1:9" ht="15.75" x14ac:dyDescent="0.25">
      <c r="A464" s="160"/>
      <c r="B464" s="159"/>
      <c r="C464" s="159"/>
      <c r="D464" s="159"/>
      <c r="E464" s="161"/>
      <c r="F464" s="162"/>
      <c r="G464" s="311"/>
      <c r="H464" s="312"/>
      <c r="I464" s="163"/>
    </row>
    <row r="465" spans="1:9" ht="15.75" x14ac:dyDescent="0.25">
      <c r="A465" s="160"/>
      <c r="B465" s="159"/>
      <c r="C465" s="159"/>
      <c r="D465" s="159"/>
      <c r="E465" s="161"/>
      <c r="F465" s="162"/>
      <c r="G465" s="311"/>
      <c r="H465" s="312"/>
      <c r="I465" s="163"/>
    </row>
    <row r="466" spans="1:9" ht="15.75" x14ac:dyDescent="0.25">
      <c r="A466" s="160"/>
      <c r="B466" s="159"/>
      <c r="C466" s="159"/>
      <c r="D466" s="159"/>
      <c r="E466" s="161"/>
      <c r="F466" s="162"/>
      <c r="G466" s="311"/>
      <c r="H466" s="312"/>
      <c r="I466" s="163"/>
    </row>
    <row r="467" spans="1:9" ht="15.75" x14ac:dyDescent="0.25">
      <c r="A467" s="160"/>
      <c r="B467" s="159"/>
      <c r="C467" s="159"/>
      <c r="D467" s="159"/>
      <c r="E467" s="161"/>
      <c r="F467" s="162"/>
      <c r="G467" s="311"/>
      <c r="H467" s="312"/>
      <c r="I467" s="163"/>
    </row>
    <row r="468" spans="1:9" ht="15.75" x14ac:dyDescent="0.25">
      <c r="A468" s="160"/>
      <c r="B468" s="159"/>
      <c r="C468" s="159"/>
      <c r="D468" s="159"/>
      <c r="E468" s="161"/>
      <c r="F468" s="162"/>
      <c r="G468" s="311"/>
      <c r="H468" s="312"/>
      <c r="I468" s="163"/>
    </row>
    <row r="469" spans="1:9" ht="15.75" x14ac:dyDescent="0.25">
      <c r="A469" s="160"/>
      <c r="B469" s="159"/>
      <c r="C469" s="159"/>
      <c r="D469" s="159"/>
      <c r="E469" s="161"/>
      <c r="F469" s="162"/>
      <c r="G469" s="311"/>
      <c r="H469" s="312"/>
      <c r="I469" s="163"/>
    </row>
    <row r="470" spans="1:9" ht="15.75" x14ac:dyDescent="0.25">
      <c r="A470" s="160"/>
      <c r="B470" s="159"/>
      <c r="C470" s="159"/>
      <c r="D470" s="159"/>
      <c r="E470" s="161"/>
      <c r="F470" s="162"/>
      <c r="G470" s="311"/>
      <c r="H470" s="312"/>
      <c r="I470" s="163"/>
    </row>
    <row r="471" spans="1:9" ht="15.75" x14ac:dyDescent="0.25">
      <c r="A471" s="160"/>
      <c r="B471" s="159"/>
      <c r="C471" s="159"/>
      <c r="D471" s="159"/>
      <c r="E471" s="161"/>
      <c r="F471" s="162"/>
      <c r="G471" s="311"/>
      <c r="H471" s="312"/>
      <c r="I471" s="163"/>
    </row>
    <row r="472" spans="1:9" ht="15.75" x14ac:dyDescent="0.25">
      <c r="A472" s="160"/>
      <c r="B472" s="159"/>
      <c r="C472" s="159"/>
      <c r="D472" s="159"/>
      <c r="E472" s="161"/>
      <c r="F472" s="162"/>
      <c r="G472" s="311"/>
      <c r="H472" s="312"/>
      <c r="I472" s="163"/>
    </row>
    <row r="473" spans="1:9" ht="15.75" x14ac:dyDescent="0.25">
      <c r="A473" s="160"/>
      <c r="B473" s="159"/>
      <c r="C473" s="159"/>
      <c r="D473" s="159"/>
      <c r="E473" s="161"/>
      <c r="F473" s="162"/>
      <c r="G473" s="311"/>
      <c r="H473" s="312"/>
      <c r="I473" s="163"/>
    </row>
    <row r="474" spans="1:9" ht="15.75" x14ac:dyDescent="0.25">
      <c r="A474" s="160"/>
      <c r="B474" s="159"/>
      <c r="C474" s="159"/>
      <c r="D474" s="159"/>
      <c r="E474" s="161"/>
      <c r="F474" s="162"/>
      <c r="G474" s="311"/>
      <c r="H474" s="312"/>
      <c r="I474" s="163"/>
    </row>
    <row r="475" spans="1:9" ht="15.75" x14ac:dyDescent="0.25">
      <c r="A475" s="160"/>
      <c r="B475" s="159"/>
      <c r="C475" s="159"/>
      <c r="D475" s="159"/>
      <c r="E475" s="161"/>
      <c r="F475" s="162"/>
      <c r="G475" s="311"/>
      <c r="H475" s="312"/>
      <c r="I475" s="163"/>
    </row>
    <row r="476" spans="1:9" ht="15.75" x14ac:dyDescent="0.25">
      <c r="A476" s="160"/>
      <c r="B476" s="159"/>
      <c r="C476" s="159"/>
      <c r="D476" s="159"/>
      <c r="E476" s="161"/>
      <c r="F476" s="162"/>
      <c r="G476" s="311"/>
      <c r="H476" s="312"/>
      <c r="I476" s="163"/>
    </row>
    <row r="477" spans="1:9" ht="15.75" x14ac:dyDescent="0.25">
      <c r="A477" s="160"/>
      <c r="B477" s="159"/>
      <c r="C477" s="159"/>
      <c r="D477" s="159"/>
      <c r="E477" s="161"/>
      <c r="F477" s="162"/>
      <c r="G477" s="311"/>
      <c r="H477" s="312"/>
      <c r="I477" s="163"/>
    </row>
    <row r="478" spans="1:9" ht="15.75" x14ac:dyDescent="0.25">
      <c r="A478" s="160"/>
      <c r="B478" s="159"/>
      <c r="C478" s="159"/>
      <c r="D478" s="159"/>
      <c r="E478" s="161"/>
      <c r="F478" s="162"/>
      <c r="G478" s="311"/>
      <c r="H478" s="312"/>
      <c r="I478" s="163"/>
    </row>
    <row r="479" spans="1:9" ht="15.75" x14ac:dyDescent="0.25">
      <c r="A479" s="160"/>
      <c r="B479" s="159"/>
      <c r="C479" s="159"/>
      <c r="D479" s="159"/>
      <c r="E479" s="161"/>
      <c r="F479" s="162"/>
      <c r="G479" s="311"/>
      <c r="H479" s="312"/>
      <c r="I479" s="163"/>
    </row>
    <row r="480" spans="1:9" ht="15.75" x14ac:dyDescent="0.25">
      <c r="A480" s="160"/>
      <c r="B480" s="159"/>
      <c r="C480" s="159"/>
      <c r="D480" s="159"/>
      <c r="E480" s="161"/>
      <c r="F480" s="162"/>
      <c r="G480" s="311"/>
      <c r="H480" s="312"/>
      <c r="I480" s="163"/>
    </row>
    <row r="481" spans="1:9" ht="15.75" x14ac:dyDescent="0.25">
      <c r="A481" s="160"/>
      <c r="B481" s="159"/>
      <c r="C481" s="159"/>
      <c r="D481" s="159"/>
      <c r="E481" s="161"/>
      <c r="F481" s="162"/>
      <c r="G481" s="311"/>
      <c r="H481" s="312"/>
      <c r="I481" s="163"/>
    </row>
    <row r="482" spans="1:9" ht="15.75" x14ac:dyDescent="0.25">
      <c r="A482" s="160"/>
      <c r="B482" s="159"/>
      <c r="C482" s="159"/>
      <c r="D482" s="159"/>
      <c r="E482" s="161"/>
      <c r="F482" s="162"/>
      <c r="G482" s="311"/>
      <c r="H482" s="312"/>
      <c r="I482" s="163"/>
    </row>
    <row r="483" spans="1:9" ht="15.75" x14ac:dyDescent="0.25">
      <c r="A483" s="160"/>
      <c r="B483" s="159"/>
      <c r="C483" s="159"/>
      <c r="D483" s="159"/>
      <c r="E483" s="161"/>
      <c r="F483" s="162"/>
      <c r="G483" s="311"/>
      <c r="H483" s="312"/>
      <c r="I483" s="163"/>
    </row>
    <row r="484" spans="1:9" ht="15.75" x14ac:dyDescent="0.25">
      <c r="A484" s="160"/>
      <c r="B484" s="159"/>
      <c r="C484" s="159"/>
      <c r="D484" s="159"/>
      <c r="E484" s="161"/>
      <c r="F484" s="162"/>
      <c r="G484" s="311"/>
      <c r="H484" s="312"/>
      <c r="I484" s="163"/>
    </row>
    <row r="485" spans="1:9" ht="15.75" x14ac:dyDescent="0.25">
      <c r="A485" s="160"/>
      <c r="B485" s="159"/>
      <c r="C485" s="159"/>
      <c r="D485" s="159"/>
      <c r="E485" s="161"/>
      <c r="F485" s="162"/>
      <c r="G485" s="311"/>
      <c r="H485" s="312"/>
      <c r="I485" s="163"/>
    </row>
    <row r="486" spans="1:9" ht="15.75" x14ac:dyDescent="0.25">
      <c r="A486" s="160"/>
      <c r="B486" s="159"/>
      <c r="C486" s="159"/>
      <c r="D486" s="159"/>
      <c r="E486" s="161"/>
      <c r="F486" s="162"/>
      <c r="G486" s="311"/>
      <c r="H486" s="312"/>
      <c r="I486" s="163"/>
    </row>
    <row r="487" spans="1:9" ht="15.75" x14ac:dyDescent="0.25">
      <c r="A487" s="160"/>
      <c r="B487" s="159"/>
      <c r="C487" s="159"/>
      <c r="D487" s="159"/>
      <c r="E487" s="161"/>
      <c r="F487" s="162"/>
      <c r="G487" s="311"/>
      <c r="H487" s="312"/>
      <c r="I487" s="163"/>
    </row>
    <row r="488" spans="1:9" ht="15.75" x14ac:dyDescent="0.25">
      <c r="A488" s="160"/>
      <c r="B488" s="159"/>
      <c r="C488" s="159"/>
      <c r="D488" s="159"/>
      <c r="E488" s="161"/>
      <c r="F488" s="162"/>
      <c r="G488" s="311"/>
      <c r="H488" s="312"/>
      <c r="I488" s="163"/>
    </row>
    <row r="489" spans="1:9" ht="15.75" x14ac:dyDescent="0.25">
      <c r="A489" s="160"/>
      <c r="B489" s="159"/>
      <c r="C489" s="159"/>
      <c r="D489" s="159"/>
      <c r="E489" s="161"/>
      <c r="F489" s="162"/>
      <c r="G489" s="311"/>
      <c r="H489" s="312"/>
      <c r="I489" s="163"/>
    </row>
    <row r="490" spans="1:9" ht="15.75" x14ac:dyDescent="0.25">
      <c r="A490" s="160"/>
      <c r="B490" s="159"/>
      <c r="C490" s="159"/>
      <c r="D490" s="159"/>
      <c r="E490" s="161"/>
      <c r="F490" s="162"/>
      <c r="G490" s="311"/>
      <c r="H490" s="312"/>
      <c r="I490" s="163"/>
    </row>
    <row r="491" spans="1:9" ht="15.75" x14ac:dyDescent="0.25">
      <c r="A491" s="160"/>
      <c r="B491" s="159"/>
      <c r="C491" s="159"/>
      <c r="D491" s="159"/>
      <c r="E491" s="161"/>
      <c r="F491" s="162"/>
      <c r="G491" s="311"/>
      <c r="H491" s="312"/>
      <c r="I491" s="163"/>
    </row>
    <row r="492" spans="1:9" ht="15.75" x14ac:dyDescent="0.25">
      <c r="A492" s="160"/>
      <c r="B492" s="159"/>
      <c r="C492" s="159"/>
      <c r="D492" s="159"/>
      <c r="E492" s="161"/>
      <c r="F492" s="162"/>
      <c r="G492" s="311"/>
      <c r="H492" s="312"/>
      <c r="I492" s="163"/>
    </row>
    <row r="493" spans="1:9" ht="15.75" x14ac:dyDescent="0.25">
      <c r="A493" s="160"/>
      <c r="B493" s="159"/>
      <c r="C493" s="159"/>
      <c r="D493" s="159"/>
      <c r="E493" s="161"/>
      <c r="F493" s="162"/>
      <c r="G493" s="311"/>
      <c r="H493" s="312"/>
      <c r="I493" s="163"/>
    </row>
    <row r="494" spans="1:9" ht="15.75" x14ac:dyDescent="0.25">
      <c r="A494" s="160"/>
      <c r="B494" s="159"/>
      <c r="C494" s="159"/>
      <c r="D494" s="159"/>
      <c r="E494" s="161"/>
      <c r="F494" s="162"/>
      <c r="G494" s="311"/>
      <c r="H494" s="312"/>
      <c r="I494" s="163"/>
    </row>
    <row r="495" spans="1:9" ht="15.75" x14ac:dyDescent="0.25">
      <c r="A495" s="160"/>
      <c r="B495" s="159"/>
      <c r="C495" s="159"/>
      <c r="D495" s="159"/>
      <c r="E495" s="161"/>
      <c r="F495" s="162"/>
      <c r="G495" s="311"/>
      <c r="H495" s="312"/>
      <c r="I495" s="163"/>
    </row>
    <row r="496" spans="1:9" ht="15.75" x14ac:dyDescent="0.25">
      <c r="A496" s="160"/>
      <c r="B496" s="159"/>
      <c r="C496" s="159"/>
      <c r="D496" s="159"/>
      <c r="E496" s="161"/>
      <c r="F496" s="162"/>
      <c r="G496" s="311"/>
      <c r="H496" s="312"/>
      <c r="I496" s="163"/>
    </row>
    <row r="497" spans="1:9" ht="15.75" x14ac:dyDescent="0.25">
      <c r="A497" s="160"/>
      <c r="B497" s="159"/>
      <c r="C497" s="159"/>
      <c r="D497" s="159"/>
      <c r="E497" s="161"/>
      <c r="F497" s="162"/>
      <c r="G497" s="311"/>
      <c r="H497" s="312"/>
      <c r="I497" s="163"/>
    </row>
    <row r="498" spans="1:9" ht="15.75" x14ac:dyDescent="0.25">
      <c r="A498" s="160"/>
      <c r="B498" s="159"/>
      <c r="C498" s="159"/>
      <c r="D498" s="159"/>
      <c r="E498" s="161"/>
      <c r="F498" s="162"/>
      <c r="G498" s="311"/>
      <c r="H498" s="312"/>
      <c r="I498" s="163"/>
    </row>
    <row r="499" spans="1:9" ht="15.75" x14ac:dyDescent="0.25">
      <c r="A499" s="160"/>
      <c r="B499" s="159"/>
      <c r="C499" s="159"/>
      <c r="D499" s="159"/>
      <c r="E499" s="161"/>
      <c r="F499" s="162"/>
      <c r="G499" s="311"/>
      <c r="H499" s="312"/>
      <c r="I499" s="163"/>
    </row>
    <row r="500" spans="1:9" ht="15.75" x14ac:dyDescent="0.25">
      <c r="A500" s="160"/>
      <c r="B500" s="159"/>
      <c r="C500" s="159"/>
      <c r="D500" s="159"/>
      <c r="E500" s="161"/>
      <c r="F500" s="162"/>
      <c r="G500" s="311"/>
      <c r="H500" s="312"/>
      <c r="I500" s="163"/>
    </row>
    <row r="501" spans="1:9" ht="15.75" x14ac:dyDescent="0.25">
      <c r="A501" s="160"/>
      <c r="B501" s="159"/>
      <c r="C501" s="159"/>
      <c r="D501" s="159"/>
      <c r="E501" s="161"/>
      <c r="F501" s="162"/>
      <c r="G501" s="311"/>
      <c r="H501" s="312"/>
      <c r="I501" s="163"/>
    </row>
    <row r="502" spans="1:9" ht="15.75" x14ac:dyDescent="0.25">
      <c r="A502" s="160"/>
      <c r="B502" s="159"/>
      <c r="C502" s="159"/>
      <c r="D502" s="159"/>
      <c r="E502" s="161"/>
      <c r="F502" s="162"/>
      <c r="G502" s="311"/>
      <c r="H502" s="312"/>
      <c r="I502" s="163"/>
    </row>
    <row r="503" spans="1:9" ht="15.75" x14ac:dyDescent="0.25">
      <c r="A503" s="160"/>
      <c r="B503" s="159"/>
      <c r="C503" s="159"/>
      <c r="D503" s="159"/>
      <c r="E503" s="161"/>
      <c r="F503" s="162"/>
      <c r="G503" s="311"/>
      <c r="H503" s="312"/>
      <c r="I503" s="163"/>
    </row>
    <row r="504" spans="1:9" ht="15.75" x14ac:dyDescent="0.25">
      <c r="A504" s="160"/>
      <c r="B504" s="159"/>
      <c r="C504" s="159"/>
      <c r="D504" s="159"/>
      <c r="E504" s="161"/>
      <c r="F504" s="162"/>
      <c r="G504" s="311"/>
      <c r="H504" s="312"/>
      <c r="I504" s="163"/>
    </row>
    <row r="505" spans="1:9" ht="15.75" x14ac:dyDescent="0.25">
      <c r="A505" s="160"/>
      <c r="B505" s="159"/>
      <c r="C505" s="159"/>
      <c r="D505" s="159"/>
      <c r="E505" s="161"/>
      <c r="F505" s="162"/>
      <c r="G505" s="311"/>
      <c r="H505" s="312"/>
      <c r="I505" s="163"/>
    </row>
    <row r="506" spans="1:9" ht="15.75" x14ac:dyDescent="0.25">
      <c r="A506" s="160"/>
      <c r="B506" s="159"/>
      <c r="C506" s="159"/>
      <c r="D506" s="159"/>
      <c r="E506" s="161"/>
      <c r="F506" s="162"/>
      <c r="G506" s="311"/>
      <c r="H506" s="312"/>
      <c r="I506" s="163"/>
    </row>
    <row r="507" spans="1:9" ht="15.75" x14ac:dyDescent="0.25">
      <c r="A507" s="160"/>
      <c r="B507" s="159"/>
      <c r="C507" s="159"/>
      <c r="D507" s="159"/>
      <c r="E507" s="161"/>
      <c r="F507" s="162"/>
      <c r="G507" s="311"/>
      <c r="H507" s="312"/>
      <c r="I507" s="163"/>
    </row>
    <row r="508" spans="1:9" ht="15.75" x14ac:dyDescent="0.25">
      <c r="A508" s="160"/>
      <c r="B508" s="159"/>
      <c r="C508" s="159"/>
      <c r="D508" s="159"/>
      <c r="E508" s="161"/>
      <c r="F508" s="162"/>
      <c r="G508" s="311"/>
      <c r="H508" s="312"/>
      <c r="I508" s="163"/>
    </row>
    <row r="509" spans="1:9" ht="15.75" x14ac:dyDescent="0.25">
      <c r="A509" s="160"/>
      <c r="B509" s="159"/>
      <c r="C509" s="159"/>
      <c r="D509" s="159"/>
      <c r="E509" s="161"/>
      <c r="F509" s="162"/>
      <c r="G509" s="311"/>
      <c r="H509" s="312"/>
      <c r="I509" s="163"/>
    </row>
    <row r="510" spans="1:9" ht="15.75" x14ac:dyDescent="0.25">
      <c r="A510" s="160"/>
      <c r="B510" s="159"/>
      <c r="C510" s="159"/>
      <c r="D510" s="159"/>
      <c r="E510" s="161"/>
      <c r="F510" s="162"/>
      <c r="G510" s="311"/>
      <c r="H510" s="312"/>
      <c r="I510" s="163"/>
    </row>
    <row r="511" spans="1:9" ht="15.75" x14ac:dyDescent="0.25">
      <c r="A511" s="160"/>
      <c r="B511" s="159"/>
      <c r="C511" s="159"/>
      <c r="D511" s="159"/>
      <c r="E511" s="161"/>
      <c r="F511" s="162"/>
      <c r="G511" s="311"/>
      <c r="H511" s="312"/>
      <c r="I511" s="163"/>
    </row>
    <row r="512" spans="1:9" ht="15.75" x14ac:dyDescent="0.25">
      <c r="A512" s="160"/>
      <c r="B512" s="159"/>
      <c r="C512" s="159"/>
      <c r="D512" s="159"/>
      <c r="E512" s="161"/>
      <c r="F512" s="162"/>
      <c r="G512" s="311"/>
      <c r="H512" s="312"/>
      <c r="I512" s="163"/>
    </row>
    <row r="513" spans="1:9" ht="15.75" x14ac:dyDescent="0.25">
      <c r="A513" s="160"/>
      <c r="B513" s="159"/>
      <c r="C513" s="159"/>
      <c r="D513" s="159"/>
      <c r="E513" s="161"/>
      <c r="F513" s="162"/>
      <c r="G513" s="311"/>
      <c r="H513" s="312"/>
      <c r="I513" s="163"/>
    </row>
    <row r="514" spans="1:9" ht="15.75" x14ac:dyDescent="0.25">
      <c r="A514" s="160"/>
      <c r="B514" s="159"/>
      <c r="C514" s="159"/>
      <c r="D514" s="159"/>
      <c r="E514" s="161"/>
      <c r="F514" s="162"/>
      <c r="G514" s="311"/>
      <c r="H514" s="312"/>
      <c r="I514" s="163"/>
    </row>
    <row r="515" spans="1:9" ht="15.75" x14ac:dyDescent="0.25">
      <c r="A515" s="160"/>
      <c r="B515" s="159"/>
      <c r="C515" s="159"/>
      <c r="D515" s="159"/>
      <c r="E515" s="161"/>
      <c r="F515" s="162"/>
      <c r="G515" s="311"/>
      <c r="H515" s="312"/>
      <c r="I515" s="163"/>
    </row>
    <row r="516" spans="1:9" ht="15.75" x14ac:dyDescent="0.25">
      <c r="A516" s="160"/>
      <c r="B516" s="159"/>
      <c r="C516" s="159"/>
      <c r="D516" s="159"/>
      <c r="E516" s="161"/>
      <c r="F516" s="162"/>
      <c r="G516" s="311"/>
      <c r="H516" s="312"/>
      <c r="I516" s="163"/>
    </row>
    <row r="517" spans="1:9" ht="15.75" x14ac:dyDescent="0.25">
      <c r="A517" s="160"/>
      <c r="B517" s="159"/>
      <c r="C517" s="159"/>
      <c r="D517" s="159"/>
      <c r="E517" s="161"/>
      <c r="F517" s="162"/>
      <c r="G517" s="311"/>
      <c r="H517" s="312"/>
      <c r="I517" s="163"/>
    </row>
    <row r="518" spans="1:9" ht="15.75" x14ac:dyDescent="0.25">
      <c r="A518" s="160"/>
      <c r="B518" s="159"/>
      <c r="C518" s="159"/>
      <c r="D518" s="159"/>
      <c r="E518" s="161"/>
      <c r="F518" s="162"/>
      <c r="G518" s="311"/>
      <c r="H518" s="312"/>
      <c r="I518" s="163"/>
    </row>
    <row r="519" spans="1:9" ht="12.75" customHeight="1" x14ac:dyDescent="0.25">
      <c r="A519" s="160"/>
      <c r="B519" s="159"/>
      <c r="C519" s="159"/>
      <c r="D519" s="159"/>
      <c r="E519" s="161"/>
      <c r="F519" s="162"/>
      <c r="G519" s="311"/>
      <c r="H519" s="312"/>
      <c r="I519" s="163"/>
    </row>
    <row r="520" spans="1:9" ht="15.75" x14ac:dyDescent="0.25">
      <c r="A520" s="160"/>
      <c r="B520" s="159"/>
      <c r="C520" s="159"/>
      <c r="D520" s="159"/>
      <c r="E520" s="161"/>
      <c r="F520" s="162"/>
      <c r="G520" s="311"/>
      <c r="H520" s="312"/>
      <c r="I520" s="163"/>
    </row>
    <row r="521" spans="1:9" ht="15.75" x14ac:dyDescent="0.25">
      <c r="A521" s="160"/>
      <c r="B521" s="159"/>
      <c r="C521" s="159"/>
      <c r="D521" s="159"/>
      <c r="E521" s="161"/>
      <c r="F521" s="162"/>
      <c r="G521" s="311"/>
      <c r="H521" s="312"/>
      <c r="I521" s="163"/>
    </row>
    <row r="522" spans="1:9" ht="13.5" customHeight="1" x14ac:dyDescent="0.25">
      <c r="A522" s="160"/>
      <c r="B522" s="159"/>
      <c r="C522" s="159"/>
      <c r="D522" s="159"/>
      <c r="E522" s="161"/>
      <c r="F522" s="162"/>
      <c r="G522" s="311"/>
      <c r="H522" s="312"/>
      <c r="I522" s="163"/>
    </row>
    <row r="523" spans="1:9" ht="15.75" x14ac:dyDescent="0.25">
      <c r="A523" s="160"/>
      <c r="B523" s="159"/>
      <c r="C523" s="159"/>
      <c r="D523" s="159"/>
      <c r="E523" s="161"/>
      <c r="F523" s="162"/>
      <c r="G523" s="311"/>
      <c r="H523" s="312"/>
      <c r="I523" s="163"/>
    </row>
    <row r="524" spans="1:9" ht="15.75" x14ac:dyDescent="0.25">
      <c r="A524" s="160"/>
      <c r="B524" s="159"/>
      <c r="C524" s="159"/>
      <c r="D524" s="159"/>
      <c r="E524" s="161"/>
      <c r="F524" s="162"/>
      <c r="G524" s="311"/>
      <c r="H524" s="312"/>
      <c r="I524" s="163"/>
    </row>
    <row r="525" spans="1:9" ht="15.75" x14ac:dyDescent="0.25">
      <c r="A525" s="160"/>
      <c r="B525" s="159"/>
      <c r="C525" s="159"/>
      <c r="D525" s="159"/>
      <c r="E525" s="161"/>
      <c r="F525" s="162"/>
      <c r="G525" s="311"/>
      <c r="H525" s="312"/>
      <c r="I525" s="163"/>
    </row>
    <row r="526" spans="1:9" ht="15.75" x14ac:dyDescent="0.25">
      <c r="A526" s="160"/>
      <c r="B526" s="159"/>
      <c r="C526" s="159"/>
      <c r="D526" s="159"/>
      <c r="E526" s="161"/>
      <c r="F526" s="162"/>
      <c r="G526" s="311"/>
      <c r="H526" s="312"/>
      <c r="I526" s="163"/>
    </row>
    <row r="527" spans="1:9" ht="15.75" x14ac:dyDescent="0.25">
      <c r="A527" s="160"/>
      <c r="B527" s="159"/>
      <c r="C527" s="159"/>
      <c r="D527" s="159"/>
      <c r="E527" s="161"/>
      <c r="F527" s="162"/>
      <c r="G527" s="311"/>
      <c r="H527" s="312"/>
      <c r="I527" s="163"/>
    </row>
    <row r="528" spans="1:9" ht="15.75" x14ac:dyDescent="0.25">
      <c r="A528" s="160"/>
      <c r="B528" s="159"/>
      <c r="C528" s="159"/>
      <c r="D528" s="159"/>
      <c r="E528" s="161"/>
      <c r="F528" s="162"/>
      <c r="G528" s="311"/>
      <c r="H528" s="312"/>
      <c r="I528" s="163"/>
    </row>
    <row r="529" spans="1:9" ht="15.75" x14ac:dyDescent="0.25">
      <c r="A529" s="160"/>
      <c r="B529" s="159"/>
      <c r="C529" s="159"/>
      <c r="D529" s="159"/>
      <c r="E529" s="161"/>
      <c r="F529" s="162"/>
      <c r="G529" s="311"/>
      <c r="H529" s="312"/>
      <c r="I529" s="163"/>
    </row>
    <row r="530" spans="1:9" ht="15.75" x14ac:dyDescent="0.25">
      <c r="A530" s="160"/>
      <c r="B530" s="159"/>
      <c r="C530" s="159"/>
      <c r="D530" s="159"/>
      <c r="E530" s="164"/>
      <c r="F530" s="162"/>
      <c r="G530" s="311"/>
      <c r="H530" s="312"/>
      <c r="I530" s="163"/>
    </row>
    <row r="531" spans="1:9" ht="15.75" x14ac:dyDescent="0.25">
      <c r="A531" s="160"/>
      <c r="B531" s="159"/>
      <c r="C531" s="159"/>
      <c r="D531" s="159"/>
      <c r="E531" s="161"/>
      <c r="F531" s="162"/>
      <c r="G531" s="311"/>
      <c r="H531" s="312"/>
      <c r="I531" s="163"/>
    </row>
    <row r="532" spans="1:9" ht="15.75" x14ac:dyDescent="0.25">
      <c r="A532" s="160"/>
      <c r="B532" s="159"/>
      <c r="C532" s="159"/>
      <c r="D532" s="159"/>
      <c r="E532" s="161"/>
      <c r="F532" s="162"/>
      <c r="G532" s="311"/>
      <c r="H532" s="312"/>
      <c r="I532" s="163"/>
    </row>
    <row r="533" spans="1:9" ht="15.75" x14ac:dyDescent="0.25">
      <c r="A533" s="160"/>
      <c r="B533" s="159"/>
      <c r="C533" s="159"/>
      <c r="D533" s="159"/>
      <c r="E533" s="161"/>
      <c r="F533" s="162"/>
      <c r="G533" s="311"/>
      <c r="H533" s="312"/>
      <c r="I533" s="163"/>
    </row>
    <row r="534" spans="1:9" ht="15.75" x14ac:dyDescent="0.25">
      <c r="A534" s="160"/>
      <c r="B534" s="159"/>
      <c r="C534" s="159"/>
      <c r="D534" s="159"/>
      <c r="E534" s="161"/>
      <c r="F534" s="162"/>
      <c r="G534" s="311"/>
      <c r="H534" s="312"/>
      <c r="I534" s="163"/>
    </row>
    <row r="535" spans="1:9" ht="15.75" x14ac:dyDescent="0.25">
      <c r="A535" s="160"/>
      <c r="B535" s="159"/>
      <c r="C535" s="159"/>
      <c r="D535" s="159"/>
      <c r="E535" s="161"/>
      <c r="F535" s="162"/>
      <c r="G535" s="311"/>
      <c r="H535" s="312"/>
      <c r="I535" s="163"/>
    </row>
    <row r="536" spans="1:9" ht="15.75" x14ac:dyDescent="0.25">
      <c r="A536" s="160"/>
      <c r="B536" s="159"/>
      <c r="C536" s="159"/>
      <c r="D536" s="159"/>
      <c r="E536" s="161"/>
      <c r="F536" s="162"/>
      <c r="G536" s="311"/>
      <c r="H536" s="312"/>
      <c r="I536" s="163"/>
    </row>
    <row r="537" spans="1:9" ht="15.75" x14ac:dyDescent="0.25">
      <c r="A537" s="160"/>
      <c r="B537" s="159"/>
      <c r="C537" s="159"/>
      <c r="D537" s="159"/>
      <c r="E537" s="161"/>
      <c r="F537" s="162"/>
      <c r="G537" s="311"/>
      <c r="H537" s="312"/>
      <c r="I537" s="163"/>
    </row>
    <row r="538" spans="1:9" ht="15.75" x14ac:dyDescent="0.25">
      <c r="A538" s="160"/>
      <c r="B538" s="159"/>
      <c r="C538" s="159"/>
      <c r="D538" s="159"/>
      <c r="E538" s="161"/>
      <c r="F538" s="162"/>
      <c r="G538" s="311"/>
      <c r="H538" s="312"/>
      <c r="I538" s="163"/>
    </row>
    <row r="539" spans="1:9" ht="15.75" x14ac:dyDescent="0.25">
      <c r="A539" s="160"/>
      <c r="B539" s="159"/>
      <c r="C539" s="159"/>
      <c r="D539" s="159"/>
      <c r="E539" s="161"/>
      <c r="F539" s="162"/>
      <c r="G539" s="311"/>
      <c r="H539" s="312"/>
      <c r="I539" s="163"/>
    </row>
    <row r="540" spans="1:9" ht="15.75" x14ac:dyDescent="0.25">
      <c r="A540" s="160"/>
      <c r="B540" s="159"/>
      <c r="C540" s="159"/>
      <c r="D540" s="159"/>
      <c r="E540" s="161"/>
      <c r="F540" s="162"/>
      <c r="G540" s="311"/>
      <c r="H540" s="312"/>
      <c r="I540" s="163"/>
    </row>
    <row r="541" spans="1:9" ht="15.75" x14ac:dyDescent="0.25">
      <c r="A541" s="160"/>
      <c r="B541" s="159"/>
      <c r="C541" s="159"/>
      <c r="D541" s="159"/>
      <c r="E541" s="161"/>
      <c r="F541" s="162"/>
      <c r="G541" s="311"/>
      <c r="H541" s="312"/>
      <c r="I541" s="163"/>
    </row>
    <row r="542" spans="1:9" ht="15.75" x14ac:dyDescent="0.25">
      <c r="A542" s="160"/>
      <c r="B542" s="159"/>
      <c r="C542" s="159"/>
      <c r="D542" s="159"/>
      <c r="E542" s="161"/>
      <c r="F542" s="162"/>
      <c r="G542" s="311"/>
      <c r="H542" s="312"/>
      <c r="I542" s="163"/>
    </row>
    <row r="543" spans="1:9" ht="15.75" x14ac:dyDescent="0.25">
      <c r="A543" s="160"/>
      <c r="B543" s="159"/>
      <c r="C543" s="159"/>
      <c r="D543" s="159"/>
      <c r="E543" s="161"/>
      <c r="F543" s="162"/>
      <c r="G543" s="311"/>
      <c r="H543" s="312"/>
      <c r="I543" s="163"/>
    </row>
    <row r="544" spans="1:9" ht="15.75" x14ac:dyDescent="0.25">
      <c r="A544" s="160"/>
      <c r="B544" s="159"/>
      <c r="C544" s="159"/>
      <c r="D544" s="159"/>
      <c r="E544" s="161"/>
      <c r="F544" s="162"/>
      <c r="G544" s="311"/>
      <c r="H544" s="312"/>
      <c r="I544" s="163"/>
    </row>
    <row r="545" spans="1:9" ht="15.75" x14ac:dyDescent="0.25">
      <c r="A545" s="160"/>
      <c r="B545" s="159"/>
      <c r="C545" s="159"/>
      <c r="D545" s="159"/>
      <c r="E545" s="161"/>
      <c r="F545" s="162"/>
      <c r="G545" s="311"/>
      <c r="H545" s="312"/>
      <c r="I545" s="163"/>
    </row>
    <row r="546" spans="1:9" ht="15.75" x14ac:dyDescent="0.25">
      <c r="A546" s="160"/>
      <c r="B546" s="159"/>
      <c r="C546" s="159"/>
      <c r="D546" s="159"/>
      <c r="E546" s="161"/>
      <c r="F546" s="162"/>
      <c r="G546" s="311"/>
      <c r="H546" s="312"/>
      <c r="I546" s="163"/>
    </row>
    <row r="547" spans="1:9" ht="15.75" x14ac:dyDescent="0.25">
      <c r="A547" s="160"/>
      <c r="B547" s="159"/>
      <c r="C547" s="159"/>
      <c r="D547" s="159"/>
      <c r="E547" s="161"/>
      <c r="F547" s="162"/>
      <c r="G547" s="311"/>
      <c r="H547" s="312"/>
      <c r="I547" s="163"/>
    </row>
    <row r="548" spans="1:9" ht="15.75" x14ac:dyDescent="0.25">
      <c r="A548" s="160"/>
      <c r="B548" s="159"/>
      <c r="C548" s="159"/>
      <c r="D548" s="159"/>
      <c r="E548" s="161"/>
      <c r="F548" s="162"/>
      <c r="G548" s="311"/>
      <c r="H548" s="312"/>
      <c r="I548" s="163"/>
    </row>
    <row r="549" spans="1:9" ht="15.75" x14ac:dyDescent="0.25">
      <c r="A549" s="160"/>
      <c r="B549" s="159"/>
      <c r="C549" s="159"/>
      <c r="D549" s="159"/>
      <c r="E549" s="161"/>
      <c r="F549" s="162"/>
      <c r="G549" s="311"/>
      <c r="H549" s="312"/>
      <c r="I549" s="163"/>
    </row>
    <row r="550" spans="1:9" ht="15.75" x14ac:dyDescent="0.25">
      <c r="A550" s="160"/>
      <c r="B550" s="159"/>
      <c r="C550" s="159"/>
      <c r="D550" s="159"/>
      <c r="E550" s="161"/>
      <c r="F550" s="162"/>
      <c r="G550" s="311"/>
      <c r="H550" s="312"/>
      <c r="I550" s="163"/>
    </row>
    <row r="551" spans="1:9" ht="15.75" x14ac:dyDescent="0.25">
      <c r="A551" s="160"/>
      <c r="B551" s="159"/>
      <c r="C551" s="159"/>
      <c r="D551" s="159"/>
      <c r="E551" s="161"/>
      <c r="F551" s="162"/>
      <c r="G551" s="311"/>
      <c r="H551" s="312"/>
      <c r="I551" s="163"/>
    </row>
    <row r="552" spans="1:9" ht="15.75" x14ac:dyDescent="0.25">
      <c r="A552" s="160"/>
      <c r="B552" s="159"/>
      <c r="C552" s="159"/>
      <c r="D552" s="159"/>
      <c r="E552" s="161"/>
      <c r="F552" s="162"/>
      <c r="G552" s="311"/>
      <c r="H552" s="312"/>
      <c r="I552" s="163"/>
    </row>
    <row r="553" spans="1:9" ht="15.75" x14ac:dyDescent="0.25">
      <c r="A553" s="160"/>
      <c r="B553" s="159"/>
      <c r="C553" s="159"/>
      <c r="D553" s="159"/>
      <c r="E553" s="161"/>
      <c r="F553" s="162"/>
      <c r="G553" s="311"/>
      <c r="H553" s="312"/>
      <c r="I553" s="163"/>
    </row>
    <row r="554" spans="1:9" ht="15.75" x14ac:dyDescent="0.25">
      <c r="A554" s="160"/>
      <c r="B554" s="159"/>
      <c r="C554" s="159"/>
      <c r="D554" s="159"/>
      <c r="E554" s="161"/>
      <c r="F554" s="162"/>
      <c r="G554" s="311"/>
      <c r="H554" s="312"/>
      <c r="I554" s="163"/>
    </row>
    <row r="555" spans="1:9" ht="15.75" x14ac:dyDescent="0.25">
      <c r="A555" s="160"/>
      <c r="B555" s="159"/>
      <c r="C555" s="159"/>
      <c r="D555" s="159"/>
      <c r="E555" s="161"/>
      <c r="F555" s="162"/>
      <c r="G555" s="311"/>
      <c r="H555" s="312"/>
      <c r="I555" s="163"/>
    </row>
    <row r="556" spans="1:9" ht="15.75" x14ac:dyDescent="0.25">
      <c r="A556" s="160"/>
      <c r="B556" s="159"/>
      <c r="C556" s="159"/>
      <c r="D556" s="159"/>
      <c r="E556" s="161"/>
      <c r="F556" s="162"/>
      <c r="G556" s="311"/>
      <c r="H556" s="312"/>
      <c r="I556" s="163"/>
    </row>
    <row r="557" spans="1:9" ht="15.75" x14ac:dyDescent="0.25">
      <c r="A557" s="160"/>
      <c r="B557" s="159"/>
      <c r="C557" s="159"/>
      <c r="D557" s="159"/>
      <c r="E557" s="161"/>
      <c r="F557" s="162"/>
      <c r="G557" s="311"/>
      <c r="H557" s="312"/>
      <c r="I557" s="163"/>
    </row>
    <row r="558" spans="1:9" ht="15.75" x14ac:dyDescent="0.25">
      <c r="A558" s="160"/>
      <c r="B558" s="159"/>
      <c r="C558" s="159"/>
      <c r="D558" s="159"/>
      <c r="E558" s="161"/>
      <c r="F558" s="162"/>
      <c r="G558" s="311"/>
      <c r="H558" s="312"/>
      <c r="I558" s="163"/>
    </row>
    <row r="559" spans="1:9" ht="15.75" x14ac:dyDescent="0.25">
      <c r="A559" s="160"/>
      <c r="B559" s="159"/>
      <c r="C559" s="159"/>
      <c r="D559" s="159"/>
      <c r="E559" s="161"/>
      <c r="F559" s="162"/>
      <c r="G559" s="311"/>
      <c r="H559" s="312"/>
      <c r="I559" s="163"/>
    </row>
    <row r="560" spans="1:9" ht="15.75" x14ac:dyDescent="0.25">
      <c r="A560" s="160"/>
      <c r="B560" s="159"/>
      <c r="C560" s="159"/>
      <c r="D560" s="159"/>
      <c r="E560" s="161"/>
      <c r="F560" s="162"/>
      <c r="G560" s="311"/>
      <c r="H560" s="312"/>
      <c r="I560" s="163"/>
    </row>
    <row r="561" spans="1:9" ht="15.75" x14ac:dyDescent="0.25">
      <c r="A561" s="160"/>
      <c r="B561" s="159"/>
      <c r="C561" s="159"/>
      <c r="D561" s="159"/>
      <c r="E561" s="161"/>
      <c r="F561" s="162"/>
      <c r="G561" s="311"/>
      <c r="H561" s="312"/>
      <c r="I561" s="163"/>
    </row>
    <row r="562" spans="1:9" ht="15.75" x14ac:dyDescent="0.25">
      <c r="A562" s="160"/>
      <c r="B562" s="159"/>
      <c r="C562" s="159"/>
      <c r="D562" s="159"/>
      <c r="E562" s="161"/>
      <c r="F562" s="162"/>
      <c r="G562" s="311"/>
      <c r="H562" s="312"/>
      <c r="I562" s="163"/>
    </row>
    <row r="563" spans="1:9" ht="15.75" x14ac:dyDescent="0.25">
      <c r="A563" s="160"/>
      <c r="B563" s="159"/>
      <c r="C563" s="159"/>
      <c r="D563" s="159"/>
      <c r="E563" s="161"/>
      <c r="F563" s="162"/>
      <c r="G563" s="311"/>
      <c r="H563" s="312"/>
      <c r="I563" s="163"/>
    </row>
    <row r="564" spans="1:9" ht="15.75" x14ac:dyDescent="0.25">
      <c r="A564" s="160"/>
      <c r="B564" s="159"/>
      <c r="C564" s="159"/>
      <c r="D564" s="159"/>
      <c r="E564" s="161"/>
      <c r="F564" s="162"/>
      <c r="G564" s="311"/>
      <c r="H564" s="312"/>
      <c r="I564" s="163"/>
    </row>
    <row r="565" spans="1:9" ht="15.75" x14ac:dyDescent="0.25">
      <c r="A565" s="160"/>
      <c r="B565" s="159"/>
      <c r="C565" s="159"/>
      <c r="D565" s="159"/>
      <c r="E565" s="161"/>
      <c r="F565" s="162"/>
      <c r="G565" s="311"/>
      <c r="H565" s="312"/>
      <c r="I565" s="163"/>
    </row>
    <row r="566" spans="1:9" ht="15.75" x14ac:dyDescent="0.25">
      <c r="A566" s="160"/>
      <c r="B566" s="159"/>
      <c r="C566" s="159"/>
      <c r="D566" s="159"/>
      <c r="E566" s="161"/>
      <c r="F566" s="162"/>
      <c r="G566" s="311"/>
      <c r="H566" s="312"/>
      <c r="I566" s="163"/>
    </row>
    <row r="567" spans="1:9" ht="15.75" x14ac:dyDescent="0.25">
      <c r="A567" s="160"/>
      <c r="B567" s="159"/>
      <c r="C567" s="159"/>
      <c r="D567" s="159"/>
      <c r="E567" s="161"/>
      <c r="F567" s="162"/>
      <c r="G567" s="311"/>
      <c r="H567" s="312"/>
      <c r="I567" s="163"/>
    </row>
    <row r="568" spans="1:9" ht="15.75" x14ac:dyDescent="0.25">
      <c r="A568" s="160"/>
      <c r="B568" s="159"/>
      <c r="C568" s="159"/>
      <c r="D568" s="159"/>
      <c r="E568" s="161"/>
      <c r="F568" s="162"/>
      <c r="G568" s="311"/>
      <c r="H568" s="312"/>
      <c r="I568" s="163"/>
    </row>
    <row r="569" spans="1:9" ht="15.75" x14ac:dyDescent="0.25">
      <c r="A569" s="160"/>
      <c r="B569" s="159"/>
      <c r="C569" s="159"/>
      <c r="D569" s="159"/>
      <c r="E569" s="161"/>
      <c r="F569" s="162"/>
      <c r="G569" s="311"/>
      <c r="H569" s="312"/>
      <c r="I569" s="163"/>
    </row>
    <row r="570" spans="1:9" ht="15.75" x14ac:dyDescent="0.25">
      <c r="A570" s="160"/>
      <c r="B570" s="159"/>
      <c r="C570" s="159"/>
      <c r="D570" s="159"/>
      <c r="E570" s="161"/>
      <c r="F570" s="162"/>
      <c r="G570" s="311"/>
      <c r="H570" s="312"/>
      <c r="I570" s="163"/>
    </row>
    <row r="571" spans="1:9" ht="15.75" x14ac:dyDescent="0.25">
      <c r="A571" s="160"/>
      <c r="B571" s="159"/>
      <c r="C571" s="159"/>
      <c r="D571" s="159"/>
      <c r="E571" s="161"/>
      <c r="F571" s="162"/>
      <c r="G571" s="311"/>
      <c r="H571" s="312"/>
      <c r="I571" s="163"/>
    </row>
    <row r="572" spans="1:9" ht="15.75" x14ac:dyDescent="0.25">
      <c r="A572" s="160"/>
      <c r="B572" s="159"/>
      <c r="C572" s="159"/>
      <c r="D572" s="159"/>
      <c r="E572" s="161"/>
      <c r="F572" s="162"/>
      <c r="G572" s="311"/>
      <c r="H572" s="312"/>
      <c r="I572" s="163"/>
    </row>
    <row r="573" spans="1:9" ht="15.75" x14ac:dyDescent="0.25">
      <c r="A573" s="160"/>
      <c r="B573" s="159"/>
      <c r="C573" s="159"/>
      <c r="D573" s="159"/>
      <c r="E573" s="161"/>
      <c r="F573" s="162"/>
      <c r="G573" s="311"/>
      <c r="H573" s="312"/>
      <c r="I573" s="163"/>
    </row>
    <row r="574" spans="1:9" ht="15.75" x14ac:dyDescent="0.25">
      <c r="A574" s="160"/>
      <c r="B574" s="159"/>
      <c r="C574" s="159"/>
      <c r="D574" s="159"/>
      <c r="E574" s="161"/>
      <c r="F574" s="162"/>
      <c r="G574" s="311"/>
      <c r="H574" s="312"/>
      <c r="I574" s="163"/>
    </row>
    <row r="575" spans="1:9" ht="15.75" x14ac:dyDescent="0.25">
      <c r="A575" s="160"/>
      <c r="B575" s="159"/>
      <c r="C575" s="159"/>
      <c r="D575" s="159"/>
      <c r="E575" s="161"/>
      <c r="F575" s="162"/>
      <c r="G575" s="311"/>
      <c r="H575" s="312"/>
      <c r="I575" s="163"/>
    </row>
    <row r="576" spans="1:9" ht="15.75" x14ac:dyDescent="0.25">
      <c r="A576" s="160"/>
      <c r="B576" s="159"/>
      <c r="C576" s="159"/>
      <c r="D576" s="159"/>
      <c r="E576" s="161"/>
      <c r="F576" s="162"/>
      <c r="G576" s="311"/>
      <c r="H576" s="312"/>
      <c r="I576" s="163"/>
    </row>
    <row r="577" spans="1:9" ht="15.75" x14ac:dyDescent="0.25">
      <c r="A577" s="160"/>
      <c r="B577" s="159"/>
      <c r="C577" s="159"/>
      <c r="D577" s="159"/>
      <c r="E577" s="161"/>
      <c r="F577" s="162"/>
      <c r="G577" s="311"/>
      <c r="H577" s="312"/>
      <c r="I577" s="163"/>
    </row>
    <row r="578" spans="1:9" ht="15.75" x14ac:dyDescent="0.25">
      <c r="A578" s="160"/>
      <c r="B578" s="159"/>
      <c r="C578" s="159"/>
      <c r="D578" s="159"/>
      <c r="E578" s="161"/>
      <c r="F578" s="162"/>
      <c r="G578" s="311"/>
      <c r="H578" s="312"/>
      <c r="I578" s="163"/>
    </row>
    <row r="579" spans="1:9" ht="15.75" x14ac:dyDescent="0.25">
      <c r="A579" s="160"/>
      <c r="B579" s="159"/>
      <c r="C579" s="159"/>
      <c r="D579" s="159"/>
      <c r="E579" s="161"/>
      <c r="F579" s="162"/>
      <c r="G579" s="311"/>
      <c r="H579" s="312"/>
      <c r="I579" s="163"/>
    </row>
    <row r="580" spans="1:9" ht="15.75" x14ac:dyDescent="0.25">
      <c r="A580" s="160"/>
      <c r="B580" s="159"/>
      <c r="C580" s="159"/>
      <c r="D580" s="159"/>
      <c r="E580" s="161"/>
      <c r="F580" s="162"/>
      <c r="G580" s="311"/>
      <c r="H580" s="312"/>
      <c r="I580" s="163"/>
    </row>
    <row r="581" spans="1:9" ht="15.75" x14ac:dyDescent="0.25">
      <c r="A581" s="160"/>
      <c r="B581" s="159"/>
      <c r="C581" s="159"/>
      <c r="D581" s="159"/>
      <c r="E581" s="161"/>
      <c r="F581" s="162"/>
      <c r="G581" s="311"/>
      <c r="H581" s="312"/>
      <c r="I581" s="163"/>
    </row>
    <row r="582" spans="1:9" ht="15.75" x14ac:dyDescent="0.25">
      <c r="A582" s="160"/>
      <c r="B582" s="159"/>
      <c r="C582" s="159"/>
      <c r="D582" s="159"/>
      <c r="E582" s="161"/>
      <c r="F582" s="162"/>
      <c r="G582" s="311"/>
      <c r="H582" s="312"/>
      <c r="I582" s="163"/>
    </row>
    <row r="583" spans="1:9" ht="15.75" x14ac:dyDescent="0.25">
      <c r="A583" s="160"/>
      <c r="B583" s="159"/>
      <c r="C583" s="159"/>
      <c r="D583" s="159"/>
      <c r="E583" s="161"/>
      <c r="F583" s="162"/>
      <c r="G583" s="311"/>
      <c r="H583" s="312"/>
      <c r="I583" s="163"/>
    </row>
    <row r="584" spans="1:9" ht="15.75" x14ac:dyDescent="0.25">
      <c r="A584" s="160"/>
      <c r="B584" s="159"/>
      <c r="C584" s="159"/>
      <c r="D584" s="159"/>
      <c r="E584" s="161"/>
      <c r="F584" s="162"/>
      <c r="G584" s="311"/>
      <c r="H584" s="312"/>
      <c r="I584" s="163"/>
    </row>
    <row r="585" spans="1:9" ht="15.75" x14ac:dyDescent="0.25">
      <c r="A585" s="160"/>
      <c r="B585" s="159"/>
      <c r="C585" s="159"/>
      <c r="D585" s="159"/>
      <c r="E585" s="161"/>
      <c r="F585" s="162"/>
      <c r="G585" s="311"/>
      <c r="H585" s="312"/>
      <c r="I585" s="163"/>
    </row>
    <row r="586" spans="1:9" ht="15.75" x14ac:dyDescent="0.25">
      <c r="A586" s="160"/>
      <c r="B586" s="159"/>
      <c r="C586" s="159"/>
      <c r="D586" s="159"/>
      <c r="E586" s="161"/>
      <c r="F586" s="162"/>
      <c r="G586" s="311"/>
      <c r="H586" s="312"/>
      <c r="I586" s="163"/>
    </row>
    <row r="587" spans="1:9" ht="15.75" x14ac:dyDescent="0.25">
      <c r="A587" s="160"/>
      <c r="B587" s="159"/>
      <c r="C587" s="159"/>
      <c r="D587" s="159"/>
      <c r="E587" s="161"/>
      <c r="F587" s="162"/>
      <c r="G587" s="311"/>
      <c r="H587" s="312"/>
      <c r="I587" s="163"/>
    </row>
    <row r="588" spans="1:9" ht="15.75" x14ac:dyDescent="0.25">
      <c r="A588" s="160"/>
      <c r="B588" s="159"/>
      <c r="C588" s="159"/>
      <c r="D588" s="159"/>
      <c r="E588" s="161"/>
      <c r="F588" s="162"/>
      <c r="G588" s="311"/>
      <c r="H588" s="312"/>
      <c r="I588" s="163"/>
    </row>
    <row r="589" spans="1:9" ht="15.75" x14ac:dyDescent="0.25">
      <c r="A589" s="160"/>
      <c r="B589" s="159"/>
      <c r="C589" s="159"/>
      <c r="D589" s="159"/>
      <c r="E589" s="161"/>
      <c r="F589" s="162"/>
      <c r="G589" s="311"/>
      <c r="H589" s="312"/>
      <c r="I589" s="163"/>
    </row>
    <row r="590" spans="1:9" ht="15.75" x14ac:dyDescent="0.25">
      <c r="A590" s="160"/>
      <c r="B590" s="159"/>
      <c r="C590" s="159"/>
      <c r="D590" s="159"/>
      <c r="E590" s="161"/>
      <c r="F590" s="162"/>
      <c r="G590" s="311"/>
      <c r="H590" s="312"/>
      <c r="I590" s="163"/>
    </row>
    <row r="591" spans="1:9" ht="15.75" x14ac:dyDescent="0.25">
      <c r="A591" s="160"/>
      <c r="B591" s="159"/>
      <c r="C591" s="159"/>
      <c r="D591" s="159"/>
      <c r="E591" s="161"/>
      <c r="F591" s="162"/>
      <c r="G591" s="311"/>
      <c r="H591" s="312"/>
      <c r="I591" s="163"/>
    </row>
    <row r="592" spans="1:9" ht="15.75" x14ac:dyDescent="0.25">
      <c r="A592" s="160"/>
      <c r="B592" s="159"/>
      <c r="C592" s="159"/>
      <c r="D592" s="159"/>
      <c r="E592" s="161"/>
      <c r="F592" s="162"/>
      <c r="G592" s="311"/>
      <c r="H592" s="312"/>
      <c r="I592" s="163"/>
    </row>
    <row r="593" spans="1:9" ht="15.75" x14ac:dyDescent="0.25">
      <c r="A593" s="160"/>
      <c r="B593" s="159"/>
      <c r="C593" s="159"/>
      <c r="D593" s="159"/>
      <c r="E593" s="161"/>
      <c r="F593" s="162"/>
      <c r="G593" s="311"/>
      <c r="H593" s="312"/>
      <c r="I593" s="163"/>
    </row>
    <row r="594" spans="1:9" ht="15.75" x14ac:dyDescent="0.25">
      <c r="A594" s="160"/>
      <c r="B594" s="159"/>
      <c r="C594" s="159"/>
      <c r="D594" s="159"/>
      <c r="E594" s="161"/>
      <c r="F594" s="162"/>
      <c r="G594" s="311"/>
      <c r="H594" s="312"/>
      <c r="I594" s="163"/>
    </row>
    <row r="595" spans="1:9" ht="15.75" x14ac:dyDescent="0.25">
      <c r="A595" s="160"/>
      <c r="B595" s="159"/>
      <c r="C595" s="159"/>
      <c r="D595" s="159"/>
      <c r="E595" s="161"/>
      <c r="F595" s="162"/>
      <c r="G595" s="311"/>
      <c r="H595" s="312"/>
      <c r="I595" s="163"/>
    </row>
    <row r="596" spans="1:9" ht="15.75" x14ac:dyDescent="0.25">
      <c r="A596" s="160"/>
      <c r="B596" s="159"/>
      <c r="C596" s="159"/>
      <c r="D596" s="159"/>
      <c r="E596" s="161"/>
      <c r="F596" s="162"/>
      <c r="G596" s="311"/>
      <c r="H596" s="312"/>
      <c r="I596" s="163"/>
    </row>
    <row r="597" spans="1:9" ht="15.75" x14ac:dyDescent="0.25">
      <c r="A597" s="160"/>
      <c r="B597" s="159"/>
      <c r="C597" s="159"/>
      <c r="D597" s="159"/>
      <c r="E597" s="161"/>
      <c r="F597" s="162"/>
      <c r="G597" s="311"/>
      <c r="H597" s="312"/>
      <c r="I597" s="163"/>
    </row>
    <row r="598" spans="1:9" ht="15.75" x14ac:dyDescent="0.25">
      <c r="A598" s="160"/>
      <c r="B598" s="159"/>
      <c r="C598" s="159"/>
      <c r="D598" s="159"/>
      <c r="E598" s="161"/>
      <c r="F598" s="162"/>
      <c r="G598" s="311"/>
      <c r="H598" s="312"/>
      <c r="I598" s="163"/>
    </row>
    <row r="599" spans="1:9" ht="15.75" x14ac:dyDescent="0.25">
      <c r="A599" s="160"/>
      <c r="B599" s="159"/>
      <c r="C599" s="159"/>
      <c r="D599" s="159"/>
      <c r="E599" s="161"/>
      <c r="F599" s="162"/>
      <c r="G599" s="311"/>
      <c r="H599" s="312"/>
      <c r="I599" s="163"/>
    </row>
    <row r="600" spans="1:9" ht="15.75" x14ac:dyDescent="0.25">
      <c r="A600" s="160"/>
      <c r="B600" s="159"/>
      <c r="C600" s="159"/>
      <c r="D600" s="159"/>
      <c r="E600" s="161"/>
      <c r="F600" s="162"/>
      <c r="G600" s="311"/>
      <c r="H600" s="312"/>
      <c r="I600" s="163"/>
    </row>
    <row r="601" spans="1:9" ht="15.75" x14ac:dyDescent="0.25">
      <c r="A601" s="160"/>
      <c r="B601" s="159"/>
      <c r="C601" s="159"/>
      <c r="D601" s="159"/>
      <c r="E601" s="161"/>
      <c r="F601" s="162"/>
      <c r="G601" s="311"/>
      <c r="H601" s="312"/>
      <c r="I601" s="163"/>
    </row>
    <row r="602" spans="1:9" ht="15.75" x14ac:dyDescent="0.25">
      <c r="A602" s="160"/>
      <c r="B602" s="159"/>
      <c r="C602" s="159"/>
      <c r="D602" s="159"/>
      <c r="E602" s="161"/>
      <c r="F602" s="162"/>
      <c r="G602" s="311"/>
      <c r="H602" s="312"/>
      <c r="I602" s="163"/>
    </row>
    <row r="603" spans="1:9" ht="15.75" x14ac:dyDescent="0.25">
      <c r="A603" s="160"/>
      <c r="B603" s="159"/>
      <c r="C603" s="159"/>
      <c r="D603" s="159"/>
      <c r="E603" s="161"/>
      <c r="F603" s="162"/>
      <c r="G603" s="311"/>
      <c r="H603" s="312"/>
      <c r="I603" s="163"/>
    </row>
    <row r="604" spans="1:9" ht="15.75" x14ac:dyDescent="0.25">
      <c r="A604" s="160"/>
      <c r="B604" s="159"/>
      <c r="C604" s="159"/>
      <c r="D604" s="159"/>
      <c r="E604" s="161"/>
      <c r="F604" s="162"/>
      <c r="G604" s="311"/>
      <c r="H604" s="312"/>
      <c r="I604" s="163"/>
    </row>
    <row r="605" spans="1:9" ht="15.75" x14ac:dyDescent="0.25">
      <c r="A605" s="160"/>
      <c r="B605" s="159"/>
      <c r="C605" s="159"/>
      <c r="D605" s="159"/>
      <c r="E605" s="161"/>
      <c r="F605" s="162"/>
      <c r="G605" s="311"/>
      <c r="H605" s="312"/>
      <c r="I605" s="163"/>
    </row>
    <row r="606" spans="1:9" ht="15.75" x14ac:dyDescent="0.25">
      <c r="A606" s="160"/>
      <c r="B606" s="159"/>
      <c r="C606" s="159"/>
      <c r="D606" s="159"/>
      <c r="E606" s="161"/>
      <c r="F606" s="162"/>
      <c r="G606" s="311"/>
      <c r="H606" s="312"/>
      <c r="I606" s="163"/>
    </row>
    <row r="607" spans="1:9" ht="15.75" x14ac:dyDescent="0.25">
      <c r="A607" s="160"/>
      <c r="B607" s="159"/>
      <c r="C607" s="159"/>
      <c r="D607" s="159"/>
      <c r="E607" s="161"/>
      <c r="F607" s="162"/>
      <c r="G607" s="311"/>
      <c r="H607" s="312"/>
      <c r="I607" s="163"/>
    </row>
    <row r="608" spans="1:9" ht="15.75" x14ac:dyDescent="0.25">
      <c r="A608" s="160"/>
      <c r="B608" s="159"/>
      <c r="C608" s="159"/>
      <c r="D608" s="159"/>
      <c r="E608" s="161"/>
      <c r="F608" s="162"/>
      <c r="G608" s="311"/>
      <c r="H608" s="312"/>
      <c r="I608" s="163"/>
    </row>
    <row r="609" spans="1:9" ht="15.75" x14ac:dyDescent="0.25">
      <c r="A609" s="160"/>
      <c r="B609" s="159"/>
      <c r="C609" s="159"/>
      <c r="D609" s="159"/>
      <c r="E609" s="161"/>
      <c r="F609" s="162"/>
      <c r="G609" s="311"/>
      <c r="H609" s="312"/>
      <c r="I609" s="163"/>
    </row>
    <row r="610" spans="1:9" ht="15.75" x14ac:dyDescent="0.25">
      <c r="A610" s="160"/>
      <c r="B610" s="159"/>
      <c r="C610" s="159"/>
      <c r="D610" s="159"/>
      <c r="E610" s="161"/>
      <c r="F610" s="162"/>
      <c r="G610" s="311"/>
      <c r="H610" s="312"/>
      <c r="I610" s="163"/>
    </row>
    <row r="611" spans="1:9" ht="15.75" x14ac:dyDescent="0.25">
      <c r="A611" s="160"/>
      <c r="B611" s="159"/>
      <c r="C611" s="159"/>
      <c r="D611" s="159"/>
      <c r="E611" s="161"/>
      <c r="F611" s="162"/>
      <c r="G611" s="311"/>
      <c r="H611" s="312"/>
      <c r="I611" s="163"/>
    </row>
    <row r="612" spans="1:9" ht="15.75" x14ac:dyDescent="0.25">
      <c r="A612" s="160"/>
      <c r="B612" s="159"/>
      <c r="C612" s="159"/>
      <c r="D612" s="159"/>
      <c r="E612" s="161"/>
      <c r="F612" s="162"/>
      <c r="G612" s="311"/>
      <c r="H612" s="312"/>
      <c r="I612" s="163"/>
    </row>
    <row r="613" spans="1:9" ht="15.75" x14ac:dyDescent="0.25">
      <c r="A613" s="160"/>
      <c r="B613" s="159"/>
      <c r="C613" s="159"/>
      <c r="D613" s="159"/>
      <c r="E613" s="161"/>
      <c r="F613" s="162"/>
      <c r="G613" s="311"/>
      <c r="H613" s="312"/>
      <c r="I613" s="163"/>
    </row>
    <row r="614" spans="1:9" ht="15.75" x14ac:dyDescent="0.25">
      <c r="A614" s="160"/>
      <c r="B614" s="159"/>
      <c r="C614" s="159"/>
      <c r="D614" s="159"/>
      <c r="E614" s="161"/>
      <c r="F614" s="162"/>
      <c r="G614" s="311"/>
      <c r="H614" s="312"/>
      <c r="I614" s="163"/>
    </row>
    <row r="615" spans="1:9" ht="15.75" x14ac:dyDescent="0.25">
      <c r="A615" s="160"/>
      <c r="B615" s="159"/>
      <c r="C615" s="159"/>
      <c r="D615" s="159"/>
      <c r="E615" s="161"/>
      <c r="F615" s="162"/>
      <c r="G615" s="311"/>
      <c r="H615" s="312"/>
      <c r="I615" s="163"/>
    </row>
    <row r="616" spans="1:9" ht="15.75" x14ac:dyDescent="0.25">
      <c r="A616" s="160"/>
      <c r="B616" s="159"/>
      <c r="C616" s="159"/>
      <c r="D616" s="159"/>
      <c r="E616" s="161"/>
      <c r="F616" s="162"/>
      <c r="G616" s="311"/>
      <c r="H616" s="312"/>
      <c r="I616" s="163"/>
    </row>
    <row r="617" spans="1:9" ht="15.75" x14ac:dyDescent="0.25">
      <c r="A617" s="160"/>
      <c r="B617" s="159"/>
      <c r="C617" s="159"/>
      <c r="D617" s="159"/>
      <c r="E617" s="161"/>
      <c r="F617" s="162"/>
      <c r="G617" s="311"/>
      <c r="H617" s="312"/>
      <c r="I617" s="163"/>
    </row>
    <row r="618" spans="1:9" ht="15.75" x14ac:dyDescent="0.25">
      <c r="A618" s="160"/>
      <c r="B618" s="159"/>
      <c r="C618" s="159"/>
      <c r="D618" s="159"/>
      <c r="E618" s="161"/>
      <c r="F618" s="162"/>
      <c r="G618" s="311"/>
      <c r="H618" s="312"/>
      <c r="I618" s="163"/>
    </row>
    <row r="619" spans="1:9" ht="15.75" x14ac:dyDescent="0.25">
      <c r="A619" s="160"/>
      <c r="B619" s="159"/>
      <c r="C619" s="159"/>
      <c r="D619" s="159"/>
      <c r="E619" s="161"/>
      <c r="F619" s="162"/>
      <c r="G619" s="311"/>
      <c r="H619" s="312"/>
      <c r="I619" s="163"/>
    </row>
    <row r="620" spans="1:9" ht="15.75" x14ac:dyDescent="0.25">
      <c r="A620" s="160"/>
      <c r="B620" s="159"/>
      <c r="C620" s="159"/>
      <c r="D620" s="159"/>
      <c r="E620" s="161"/>
      <c r="F620" s="162"/>
      <c r="G620" s="311"/>
      <c r="H620" s="312"/>
      <c r="I620" s="163"/>
    </row>
    <row r="621" spans="1:9" ht="15.75" x14ac:dyDescent="0.25">
      <c r="A621" s="160"/>
      <c r="B621" s="159"/>
      <c r="C621" s="159"/>
      <c r="D621" s="159"/>
      <c r="E621" s="161"/>
      <c r="F621" s="162"/>
      <c r="G621" s="311"/>
      <c r="H621" s="312"/>
      <c r="I621" s="163"/>
    </row>
    <row r="622" spans="1:9" ht="15.75" x14ac:dyDescent="0.25">
      <c r="A622" s="160"/>
      <c r="B622" s="159"/>
      <c r="C622" s="159"/>
      <c r="D622" s="159"/>
      <c r="E622" s="161"/>
      <c r="F622" s="162"/>
      <c r="G622" s="311"/>
      <c r="H622" s="312"/>
      <c r="I622" s="163"/>
    </row>
    <row r="623" spans="1:9" ht="15.75" x14ac:dyDescent="0.25">
      <c r="A623" s="160"/>
      <c r="B623" s="159"/>
      <c r="C623" s="159"/>
      <c r="D623" s="159"/>
      <c r="E623" s="161"/>
      <c r="F623" s="162"/>
      <c r="G623" s="311"/>
      <c r="H623" s="312"/>
      <c r="I623" s="163"/>
    </row>
    <row r="624" spans="1:9" ht="15.75" x14ac:dyDescent="0.25">
      <c r="A624" s="160"/>
      <c r="B624" s="159"/>
      <c r="C624" s="159"/>
      <c r="D624" s="159"/>
      <c r="E624" s="161"/>
      <c r="F624" s="162"/>
      <c r="G624" s="311"/>
      <c r="H624" s="312"/>
      <c r="I624" s="163"/>
    </row>
    <row r="625" spans="1:9" ht="15.75" x14ac:dyDescent="0.25">
      <c r="A625" s="160"/>
      <c r="B625" s="159"/>
      <c r="C625" s="159"/>
      <c r="D625" s="159"/>
      <c r="E625" s="161"/>
      <c r="F625" s="162"/>
      <c r="G625" s="311"/>
      <c r="H625" s="312"/>
      <c r="I625" s="163"/>
    </row>
    <row r="626" spans="1:9" ht="15.75" x14ac:dyDescent="0.25">
      <c r="A626" s="160"/>
      <c r="B626" s="159"/>
      <c r="C626" s="159"/>
      <c r="D626" s="159"/>
      <c r="E626" s="161"/>
      <c r="F626" s="162"/>
      <c r="G626" s="311"/>
      <c r="H626" s="312"/>
      <c r="I626" s="163"/>
    </row>
    <row r="627" spans="1:9" ht="15.75" x14ac:dyDescent="0.25">
      <c r="A627" s="160"/>
      <c r="B627" s="159"/>
      <c r="C627" s="159"/>
      <c r="D627" s="159"/>
      <c r="E627" s="161"/>
      <c r="F627" s="162"/>
      <c r="G627" s="311"/>
      <c r="H627" s="312"/>
      <c r="I627" s="163"/>
    </row>
    <row r="628" spans="1:9" ht="15.75" x14ac:dyDescent="0.25">
      <c r="A628" s="160"/>
      <c r="B628" s="159"/>
      <c r="C628" s="159"/>
      <c r="D628" s="159"/>
      <c r="E628" s="161"/>
      <c r="F628" s="162"/>
      <c r="G628" s="311"/>
      <c r="H628" s="312"/>
      <c r="I628" s="163"/>
    </row>
    <row r="629" spans="1:9" ht="15.75" x14ac:dyDescent="0.25">
      <c r="A629" s="160"/>
      <c r="B629" s="159"/>
      <c r="C629" s="159"/>
      <c r="D629" s="159"/>
      <c r="E629" s="161"/>
      <c r="F629" s="162"/>
      <c r="G629" s="311"/>
      <c r="H629" s="312"/>
      <c r="I629" s="163"/>
    </row>
    <row r="630" spans="1:9" ht="15.75" x14ac:dyDescent="0.25">
      <c r="A630" s="160"/>
      <c r="B630" s="159"/>
      <c r="C630" s="159"/>
      <c r="D630" s="159"/>
      <c r="E630" s="161"/>
      <c r="F630" s="162"/>
      <c r="G630" s="311"/>
      <c r="H630" s="312"/>
      <c r="I630" s="163"/>
    </row>
    <row r="631" spans="1:9" ht="15.75" x14ac:dyDescent="0.25">
      <c r="A631" s="160"/>
      <c r="B631" s="159"/>
      <c r="C631" s="159"/>
      <c r="D631" s="159"/>
      <c r="E631" s="161"/>
      <c r="F631" s="162"/>
      <c r="G631" s="311"/>
      <c r="H631" s="312"/>
      <c r="I631" s="163"/>
    </row>
    <row r="632" spans="1:9" ht="15.75" x14ac:dyDescent="0.25">
      <c r="A632" s="160"/>
      <c r="B632" s="159"/>
      <c r="C632" s="159"/>
      <c r="D632" s="159"/>
      <c r="E632" s="161"/>
      <c r="F632" s="162"/>
      <c r="G632" s="311"/>
      <c r="H632" s="312"/>
      <c r="I632" s="163"/>
    </row>
    <row r="633" spans="1:9" ht="15.75" x14ac:dyDescent="0.25">
      <c r="A633" s="160"/>
      <c r="B633" s="159"/>
      <c r="C633" s="159"/>
      <c r="D633" s="159"/>
      <c r="E633" s="161"/>
      <c r="F633" s="162"/>
      <c r="G633" s="311"/>
      <c r="H633" s="312"/>
      <c r="I633" s="163"/>
    </row>
    <row r="634" spans="1:9" ht="15.75" x14ac:dyDescent="0.25">
      <c r="A634" s="160"/>
      <c r="B634" s="159"/>
      <c r="C634" s="159"/>
      <c r="D634" s="159"/>
      <c r="E634" s="161"/>
      <c r="F634" s="162"/>
      <c r="G634" s="311"/>
      <c r="H634" s="312"/>
      <c r="I634" s="163"/>
    </row>
    <row r="635" spans="1:9" ht="15.75" x14ac:dyDescent="0.25">
      <c r="A635" s="160"/>
      <c r="B635" s="159"/>
      <c r="C635" s="159"/>
      <c r="D635" s="159"/>
      <c r="E635" s="161"/>
      <c r="F635" s="162"/>
      <c r="G635" s="311"/>
      <c r="H635" s="312"/>
      <c r="I635" s="163"/>
    </row>
    <row r="636" spans="1:9" ht="15.75" x14ac:dyDescent="0.25">
      <c r="A636" s="160"/>
      <c r="B636" s="159"/>
      <c r="C636" s="159"/>
      <c r="D636" s="159"/>
      <c r="E636" s="161"/>
      <c r="F636" s="162"/>
      <c r="G636" s="311"/>
      <c r="H636" s="312"/>
      <c r="I636" s="163"/>
    </row>
    <row r="637" spans="1:9" ht="15.75" x14ac:dyDescent="0.25">
      <c r="A637" s="160"/>
      <c r="B637" s="159"/>
      <c r="C637" s="159"/>
      <c r="D637" s="159"/>
      <c r="E637" s="161"/>
      <c r="F637" s="162"/>
      <c r="G637" s="311"/>
      <c r="H637" s="312"/>
      <c r="I637" s="163"/>
    </row>
    <row r="638" spans="1:9" ht="15.75" x14ac:dyDescent="0.25">
      <c r="A638" s="160"/>
      <c r="B638" s="159"/>
      <c r="C638" s="159"/>
      <c r="D638" s="159"/>
      <c r="E638" s="161"/>
      <c r="F638" s="162"/>
      <c r="G638" s="311"/>
      <c r="H638" s="312"/>
      <c r="I638" s="163"/>
    </row>
    <row r="639" spans="1:9" ht="15.75" x14ac:dyDescent="0.25">
      <c r="A639" s="160"/>
      <c r="B639" s="159"/>
      <c r="C639" s="159"/>
      <c r="D639" s="159"/>
      <c r="E639" s="161"/>
      <c r="F639" s="162"/>
      <c r="G639" s="311"/>
      <c r="H639" s="312"/>
      <c r="I639" s="163"/>
    </row>
    <row r="640" spans="1:9" ht="15.75" x14ac:dyDescent="0.25">
      <c r="A640" s="160"/>
      <c r="B640" s="159"/>
      <c r="C640" s="159"/>
      <c r="D640" s="159"/>
      <c r="E640" s="161"/>
      <c r="F640" s="162"/>
      <c r="G640" s="311"/>
      <c r="H640" s="312"/>
      <c r="I640" s="163"/>
    </row>
    <row r="641" spans="1:9" ht="15.75" x14ac:dyDescent="0.25">
      <c r="A641" s="160"/>
      <c r="B641" s="159"/>
      <c r="C641" s="159"/>
      <c r="D641" s="159"/>
      <c r="E641" s="161"/>
      <c r="F641" s="162"/>
      <c r="G641" s="311"/>
      <c r="H641" s="312"/>
      <c r="I641" s="163"/>
    </row>
    <row r="642" spans="1:9" ht="15.75" x14ac:dyDescent="0.25">
      <c r="A642" s="160"/>
      <c r="B642" s="159"/>
      <c r="C642" s="159"/>
      <c r="D642" s="159"/>
      <c r="E642" s="161"/>
      <c r="F642" s="162"/>
      <c r="G642" s="311"/>
      <c r="H642" s="312"/>
      <c r="I642" s="163"/>
    </row>
    <row r="643" spans="1:9" ht="15.75" x14ac:dyDescent="0.25">
      <c r="A643" s="160"/>
      <c r="B643" s="159"/>
      <c r="C643" s="159"/>
      <c r="D643" s="159"/>
      <c r="E643" s="161"/>
      <c r="F643" s="162"/>
      <c r="G643" s="311"/>
      <c r="H643" s="312"/>
      <c r="I643" s="163"/>
    </row>
    <row r="644" spans="1:9" ht="15.75" x14ac:dyDescent="0.25">
      <c r="A644" s="160"/>
      <c r="B644" s="159"/>
      <c r="C644" s="159"/>
      <c r="D644" s="159"/>
      <c r="E644" s="161"/>
      <c r="F644" s="162"/>
      <c r="G644" s="311"/>
      <c r="H644" s="312"/>
      <c r="I644" s="163"/>
    </row>
    <row r="645" spans="1:9" ht="15.75" x14ac:dyDescent="0.25">
      <c r="A645" s="160"/>
      <c r="B645" s="159"/>
      <c r="C645" s="159"/>
      <c r="D645" s="159"/>
      <c r="E645" s="161"/>
      <c r="F645" s="162"/>
      <c r="G645" s="311"/>
      <c r="H645" s="312"/>
      <c r="I645" s="163"/>
    </row>
    <row r="646" spans="1:9" ht="15.75" x14ac:dyDescent="0.25">
      <c r="A646" s="160"/>
      <c r="B646" s="159"/>
      <c r="C646" s="159"/>
      <c r="D646" s="159"/>
      <c r="E646" s="161"/>
      <c r="F646" s="162"/>
      <c r="G646" s="311"/>
      <c r="H646" s="312"/>
      <c r="I646" s="163"/>
    </row>
    <row r="647" spans="1:9" ht="15.75" x14ac:dyDescent="0.25">
      <c r="A647" s="160"/>
      <c r="B647" s="159"/>
      <c r="C647" s="159"/>
      <c r="D647" s="159"/>
      <c r="E647" s="161"/>
      <c r="F647" s="162"/>
      <c r="G647" s="311"/>
      <c r="H647" s="312"/>
      <c r="I647" s="163"/>
    </row>
    <row r="648" spans="1:9" ht="15.75" x14ac:dyDescent="0.25">
      <c r="A648" s="160"/>
      <c r="B648" s="159"/>
      <c r="C648" s="159"/>
      <c r="D648" s="159"/>
      <c r="E648" s="161"/>
      <c r="F648" s="162"/>
      <c r="G648" s="311"/>
      <c r="H648" s="312"/>
      <c r="I648" s="163"/>
    </row>
    <row r="649" spans="1:9" ht="15.75" x14ac:dyDescent="0.25">
      <c r="A649" s="160"/>
      <c r="B649" s="159"/>
      <c r="C649" s="159"/>
      <c r="D649" s="159"/>
      <c r="E649" s="161"/>
      <c r="F649" s="162"/>
      <c r="G649" s="311"/>
      <c r="H649" s="312"/>
      <c r="I649" s="163"/>
    </row>
    <row r="650" spans="1:9" ht="15.75" x14ac:dyDescent="0.25">
      <c r="A650" s="160"/>
      <c r="B650" s="159"/>
      <c r="C650" s="159"/>
      <c r="D650" s="159"/>
      <c r="E650" s="161"/>
      <c r="F650" s="162"/>
      <c r="G650" s="311"/>
      <c r="H650" s="312"/>
      <c r="I650" s="163"/>
    </row>
    <row r="651" spans="1:9" ht="15.75" x14ac:dyDescent="0.25">
      <c r="A651" s="160"/>
      <c r="B651" s="159"/>
      <c r="C651" s="159"/>
      <c r="D651" s="159"/>
      <c r="E651" s="161"/>
      <c r="F651" s="162"/>
      <c r="G651" s="311"/>
      <c r="H651" s="312"/>
      <c r="I651" s="163"/>
    </row>
    <row r="652" spans="1:9" ht="15.75" x14ac:dyDescent="0.25">
      <c r="A652" s="160"/>
      <c r="B652" s="159"/>
      <c r="C652" s="159"/>
      <c r="D652" s="159"/>
      <c r="E652" s="161"/>
      <c r="F652" s="162"/>
      <c r="G652" s="311"/>
      <c r="H652" s="312"/>
      <c r="I652" s="163"/>
    </row>
    <row r="653" spans="1:9" ht="15.75" x14ac:dyDescent="0.25">
      <c r="A653" s="160"/>
      <c r="B653" s="159"/>
      <c r="C653" s="159"/>
      <c r="D653" s="159"/>
      <c r="E653" s="161"/>
      <c r="F653" s="162"/>
      <c r="G653" s="311"/>
      <c r="H653" s="312"/>
      <c r="I653" s="163"/>
    </row>
    <row r="654" spans="1:9" ht="15.75" x14ac:dyDescent="0.25">
      <c r="A654" s="160"/>
      <c r="B654" s="159"/>
      <c r="C654" s="159"/>
      <c r="D654" s="159"/>
      <c r="E654" s="161"/>
      <c r="F654" s="162"/>
      <c r="G654" s="311"/>
      <c r="H654" s="312"/>
      <c r="I654" s="163"/>
    </row>
    <row r="655" spans="1:9" ht="15.75" x14ac:dyDescent="0.25">
      <c r="A655" s="160"/>
      <c r="B655" s="159"/>
      <c r="C655" s="159"/>
      <c r="D655" s="159"/>
      <c r="E655" s="161"/>
      <c r="F655" s="162"/>
      <c r="G655" s="311"/>
      <c r="H655" s="312"/>
      <c r="I655" s="163"/>
    </row>
    <row r="656" spans="1:9" ht="15.75" x14ac:dyDescent="0.25">
      <c r="A656" s="160"/>
      <c r="B656" s="159"/>
      <c r="C656" s="159"/>
      <c r="D656" s="159"/>
      <c r="E656" s="161"/>
      <c r="F656" s="162"/>
      <c r="G656" s="311"/>
      <c r="H656" s="312"/>
      <c r="I656" s="163"/>
    </row>
    <row r="657" spans="1:9" ht="15.75" x14ac:dyDescent="0.25">
      <c r="A657" s="160"/>
      <c r="B657" s="159"/>
      <c r="C657" s="159"/>
      <c r="D657" s="159"/>
      <c r="E657" s="161"/>
      <c r="F657" s="162"/>
      <c r="G657" s="311"/>
      <c r="H657" s="312"/>
      <c r="I657" s="163"/>
    </row>
    <row r="658" spans="1:9" ht="15.75" x14ac:dyDescent="0.25">
      <c r="A658" s="160"/>
      <c r="B658" s="159"/>
      <c r="C658" s="159"/>
      <c r="D658" s="159"/>
      <c r="E658" s="161"/>
      <c r="F658" s="162"/>
      <c r="G658" s="311"/>
      <c r="H658" s="312"/>
      <c r="I658" s="163"/>
    </row>
    <row r="659" spans="1:9" ht="15.75" x14ac:dyDescent="0.25">
      <c r="A659" s="160"/>
      <c r="B659" s="159"/>
      <c r="C659" s="159"/>
      <c r="D659" s="159"/>
      <c r="E659" s="161"/>
      <c r="F659" s="162"/>
      <c r="G659" s="311"/>
      <c r="H659" s="312"/>
      <c r="I659" s="163"/>
    </row>
    <row r="660" spans="1:9" ht="15.75" x14ac:dyDescent="0.25">
      <c r="A660" s="160"/>
      <c r="B660" s="159"/>
      <c r="C660" s="159"/>
      <c r="D660" s="159"/>
      <c r="E660" s="161"/>
      <c r="F660" s="162"/>
      <c r="G660" s="311"/>
      <c r="H660" s="312"/>
      <c r="I660" s="163"/>
    </row>
    <row r="661" spans="1:9" ht="15.75" x14ac:dyDescent="0.25">
      <c r="A661" s="160"/>
      <c r="B661" s="159"/>
      <c r="C661" s="159"/>
      <c r="D661" s="159"/>
      <c r="E661" s="161"/>
      <c r="F661" s="162"/>
      <c r="G661" s="311"/>
      <c r="H661" s="312"/>
      <c r="I661" s="163"/>
    </row>
    <row r="662" spans="1:9" ht="15.75" x14ac:dyDescent="0.25">
      <c r="A662" s="160"/>
      <c r="B662" s="159"/>
      <c r="C662" s="159"/>
      <c r="D662" s="159"/>
      <c r="E662" s="161"/>
      <c r="F662" s="162"/>
      <c r="G662" s="311"/>
      <c r="H662" s="312"/>
      <c r="I662" s="163"/>
    </row>
    <row r="663" spans="1:9" ht="15.75" x14ac:dyDescent="0.25">
      <c r="A663" s="160"/>
      <c r="B663" s="159"/>
      <c r="C663" s="159"/>
      <c r="D663" s="159"/>
      <c r="E663" s="161"/>
      <c r="F663" s="162"/>
      <c r="G663" s="311"/>
      <c r="H663" s="312"/>
      <c r="I663" s="163"/>
    </row>
    <row r="664" spans="1:9" ht="15.75" x14ac:dyDescent="0.25">
      <c r="A664" s="160"/>
      <c r="B664" s="159"/>
      <c r="C664" s="159"/>
      <c r="D664" s="159"/>
      <c r="E664" s="161"/>
      <c r="F664" s="162"/>
      <c r="G664" s="311"/>
      <c r="H664" s="312"/>
      <c r="I664" s="163"/>
    </row>
    <row r="665" spans="1:9" ht="15.75" x14ac:dyDescent="0.25">
      <c r="A665" s="160"/>
      <c r="B665" s="159"/>
      <c r="C665" s="159"/>
      <c r="D665" s="159"/>
      <c r="E665" s="161"/>
      <c r="F665" s="162"/>
      <c r="G665" s="311"/>
      <c r="H665" s="312"/>
      <c r="I665" s="163"/>
    </row>
    <row r="666" spans="1:9" ht="15.75" x14ac:dyDescent="0.25">
      <c r="A666" s="160"/>
      <c r="B666" s="159"/>
      <c r="C666" s="159"/>
      <c r="D666" s="159"/>
      <c r="E666" s="161"/>
      <c r="F666" s="162"/>
      <c r="G666" s="311"/>
      <c r="H666" s="312"/>
      <c r="I666" s="163"/>
    </row>
    <row r="667" spans="1:9" ht="15.75" x14ac:dyDescent="0.25">
      <c r="A667" s="160"/>
      <c r="B667" s="159"/>
      <c r="C667" s="159"/>
      <c r="D667" s="159"/>
      <c r="E667" s="161"/>
      <c r="F667" s="162"/>
      <c r="G667" s="311"/>
      <c r="H667" s="312"/>
      <c r="I667" s="163"/>
    </row>
    <row r="668" spans="1:9" ht="15.75" x14ac:dyDescent="0.25">
      <c r="A668" s="160"/>
      <c r="B668" s="159"/>
      <c r="C668" s="159"/>
      <c r="D668" s="159"/>
      <c r="E668" s="161"/>
      <c r="F668" s="162"/>
      <c r="G668" s="311"/>
      <c r="H668" s="312"/>
      <c r="I668" s="163"/>
    </row>
    <row r="669" spans="1:9" ht="15.75" x14ac:dyDescent="0.25">
      <c r="A669" s="160"/>
      <c r="B669" s="159"/>
      <c r="C669" s="159"/>
      <c r="D669" s="159"/>
      <c r="E669" s="161"/>
      <c r="F669" s="162"/>
      <c r="G669" s="311"/>
      <c r="H669" s="312"/>
      <c r="I669" s="163"/>
    </row>
    <row r="670" spans="1:9" ht="15.75" x14ac:dyDescent="0.25">
      <c r="A670" s="160"/>
      <c r="B670" s="159"/>
      <c r="C670" s="159"/>
      <c r="D670" s="159"/>
      <c r="E670" s="161"/>
      <c r="F670" s="162"/>
      <c r="G670" s="311"/>
      <c r="H670" s="312"/>
      <c r="I670" s="163"/>
    </row>
    <row r="671" spans="1:9" ht="15.75" x14ac:dyDescent="0.25">
      <c r="A671" s="160"/>
      <c r="B671" s="159"/>
      <c r="C671" s="159"/>
      <c r="D671" s="159"/>
      <c r="E671" s="161"/>
      <c r="F671" s="162"/>
      <c r="G671" s="311"/>
      <c r="H671" s="312"/>
      <c r="I671" s="163"/>
    </row>
    <row r="672" spans="1:9" ht="15.75" x14ac:dyDescent="0.25">
      <c r="A672" s="160"/>
      <c r="B672" s="159"/>
      <c r="C672" s="159"/>
      <c r="D672" s="159"/>
      <c r="E672" s="161"/>
      <c r="F672" s="162"/>
      <c r="G672" s="311"/>
      <c r="H672" s="312"/>
      <c r="I672" s="163"/>
    </row>
    <row r="673" spans="1:9" ht="15.75" x14ac:dyDescent="0.25">
      <c r="A673" s="160"/>
      <c r="B673" s="159"/>
      <c r="C673" s="159"/>
      <c r="D673" s="159"/>
      <c r="E673" s="161"/>
      <c r="F673" s="162"/>
      <c r="G673" s="311"/>
      <c r="H673" s="312"/>
      <c r="I673" s="163"/>
    </row>
    <row r="674" spans="1:9" ht="15.75" x14ac:dyDescent="0.25">
      <c r="A674" s="160"/>
      <c r="B674" s="159"/>
      <c r="C674" s="159"/>
      <c r="D674" s="159"/>
      <c r="E674" s="161"/>
      <c r="F674" s="162"/>
      <c r="G674" s="311"/>
      <c r="H674" s="312"/>
      <c r="I674" s="163"/>
    </row>
    <row r="675" spans="1:9" ht="15.75" x14ac:dyDescent="0.25">
      <c r="A675" s="160"/>
      <c r="B675" s="159"/>
      <c r="C675" s="159"/>
      <c r="D675" s="159"/>
      <c r="E675" s="161"/>
      <c r="F675" s="162"/>
      <c r="G675" s="311"/>
      <c r="H675" s="312"/>
      <c r="I675" s="163"/>
    </row>
    <row r="676" spans="1:9" ht="15.75" x14ac:dyDescent="0.25">
      <c r="A676" s="160"/>
      <c r="B676" s="159"/>
      <c r="C676" s="159"/>
      <c r="D676" s="159"/>
      <c r="E676" s="161"/>
      <c r="F676" s="162"/>
      <c r="G676" s="311"/>
      <c r="H676" s="312"/>
      <c r="I676" s="163"/>
    </row>
    <row r="677" spans="1:9" ht="15.75" x14ac:dyDescent="0.25">
      <c r="A677" s="160"/>
      <c r="B677" s="159"/>
      <c r="C677" s="159"/>
      <c r="D677" s="159"/>
      <c r="E677" s="161"/>
      <c r="F677" s="162"/>
      <c r="G677" s="311"/>
      <c r="H677" s="312"/>
      <c r="I677" s="163"/>
    </row>
    <row r="678" spans="1:9" ht="15.75" x14ac:dyDescent="0.25">
      <c r="A678" s="160"/>
      <c r="B678" s="159"/>
      <c r="C678" s="159"/>
      <c r="D678" s="159"/>
      <c r="E678" s="161"/>
      <c r="F678" s="162"/>
      <c r="G678" s="311"/>
      <c r="H678" s="312"/>
      <c r="I678" s="163"/>
    </row>
    <row r="679" spans="1:9" ht="15.75" x14ac:dyDescent="0.25">
      <c r="A679" s="160"/>
      <c r="B679" s="159"/>
      <c r="C679" s="159"/>
      <c r="D679" s="159"/>
      <c r="E679" s="161"/>
      <c r="F679" s="162"/>
      <c r="G679" s="311"/>
      <c r="H679" s="312"/>
      <c r="I679" s="163"/>
    </row>
    <row r="680" spans="1:9" ht="15.75" x14ac:dyDescent="0.25">
      <c r="A680" s="160"/>
      <c r="B680" s="159"/>
      <c r="C680" s="159"/>
      <c r="D680" s="159"/>
      <c r="E680" s="161"/>
      <c r="F680" s="162"/>
      <c r="G680" s="311"/>
      <c r="H680" s="312"/>
      <c r="I680" s="163"/>
    </row>
    <row r="681" spans="1:9" ht="15.75" x14ac:dyDescent="0.25">
      <c r="A681" s="160"/>
      <c r="B681" s="159"/>
      <c r="C681" s="159"/>
      <c r="D681" s="159"/>
      <c r="E681" s="161"/>
      <c r="F681" s="162"/>
      <c r="G681" s="311"/>
      <c r="H681" s="312"/>
      <c r="I681" s="163"/>
    </row>
    <row r="682" spans="1:9" ht="15.75" x14ac:dyDescent="0.25">
      <c r="A682" s="160"/>
      <c r="B682" s="159"/>
      <c r="C682" s="159"/>
      <c r="D682" s="159"/>
      <c r="E682" s="161"/>
      <c r="F682" s="162"/>
      <c r="G682" s="311"/>
      <c r="H682" s="312"/>
      <c r="I682" s="163"/>
    </row>
    <row r="683" spans="1:9" ht="15.75" x14ac:dyDescent="0.25">
      <c r="A683" s="160"/>
      <c r="B683" s="159"/>
      <c r="C683" s="159"/>
      <c r="D683" s="159"/>
      <c r="E683" s="161"/>
      <c r="F683" s="162"/>
      <c r="G683" s="311"/>
      <c r="H683" s="312"/>
      <c r="I683" s="163"/>
    </row>
    <row r="684" spans="1:9" ht="15.75" x14ac:dyDescent="0.25">
      <c r="A684" s="160"/>
      <c r="B684" s="159"/>
      <c r="C684" s="159"/>
      <c r="D684" s="159"/>
      <c r="E684" s="161"/>
      <c r="F684" s="162"/>
      <c r="G684" s="311"/>
      <c r="H684" s="312"/>
      <c r="I684" s="163"/>
    </row>
    <row r="685" spans="1:9" ht="15.75" x14ac:dyDescent="0.25">
      <c r="A685" s="160"/>
      <c r="B685" s="159"/>
      <c r="C685" s="159"/>
      <c r="D685" s="159"/>
      <c r="E685" s="161"/>
      <c r="F685" s="162"/>
      <c r="G685" s="311"/>
      <c r="H685" s="312"/>
      <c r="I685" s="163"/>
    </row>
    <row r="686" spans="1:9" ht="15.75" x14ac:dyDescent="0.25">
      <c r="A686" s="160"/>
      <c r="B686" s="159"/>
      <c r="C686" s="159"/>
      <c r="D686" s="159"/>
      <c r="E686" s="161"/>
      <c r="F686" s="162"/>
      <c r="G686" s="311"/>
      <c r="H686" s="312"/>
      <c r="I686" s="163"/>
    </row>
    <row r="687" spans="1:9" ht="15.75" x14ac:dyDescent="0.25">
      <c r="A687" s="160"/>
      <c r="B687" s="159"/>
      <c r="C687" s="159"/>
      <c r="D687" s="159"/>
      <c r="E687" s="161"/>
      <c r="F687" s="162"/>
      <c r="G687" s="311"/>
      <c r="H687" s="312"/>
      <c r="I687" s="163"/>
    </row>
    <row r="688" spans="1:9" ht="15.75" x14ac:dyDescent="0.25">
      <c r="A688" s="160"/>
      <c r="B688" s="159"/>
      <c r="C688" s="159"/>
      <c r="D688" s="159"/>
      <c r="E688" s="161"/>
      <c r="F688" s="162"/>
      <c r="G688" s="311"/>
      <c r="H688" s="312"/>
      <c r="I688" s="163"/>
    </row>
    <row r="689" spans="1:9" ht="15.75" x14ac:dyDescent="0.25">
      <c r="A689" s="160"/>
      <c r="B689" s="159"/>
      <c r="C689" s="159"/>
      <c r="D689" s="159"/>
      <c r="E689" s="161"/>
      <c r="F689" s="162"/>
      <c r="G689" s="311"/>
      <c r="H689" s="312"/>
      <c r="I689" s="163"/>
    </row>
    <row r="690" spans="1:9" ht="15.75" x14ac:dyDescent="0.25">
      <c r="A690" s="160"/>
      <c r="B690" s="159"/>
      <c r="C690" s="159"/>
      <c r="D690" s="159"/>
      <c r="E690" s="161"/>
      <c r="F690" s="162"/>
      <c r="G690" s="311"/>
      <c r="H690" s="312"/>
      <c r="I690" s="163"/>
    </row>
    <row r="691" spans="1:9" ht="15.75" x14ac:dyDescent="0.25">
      <c r="A691" s="160"/>
      <c r="B691" s="159"/>
      <c r="C691" s="159"/>
      <c r="D691" s="159"/>
      <c r="E691" s="161"/>
      <c r="F691" s="162"/>
      <c r="G691" s="311"/>
      <c r="H691" s="312"/>
      <c r="I691" s="163"/>
    </row>
    <row r="692" spans="1:9" ht="15.75" x14ac:dyDescent="0.25">
      <c r="A692" s="160"/>
      <c r="B692" s="159"/>
      <c r="C692" s="159"/>
      <c r="D692" s="159"/>
      <c r="E692" s="161"/>
      <c r="F692" s="162"/>
      <c r="G692" s="311"/>
      <c r="H692" s="312"/>
      <c r="I692" s="163"/>
    </row>
    <row r="693" spans="1:9" ht="15.75" x14ac:dyDescent="0.25">
      <c r="A693" s="160"/>
      <c r="B693" s="159"/>
      <c r="C693" s="159"/>
      <c r="D693" s="159"/>
      <c r="E693" s="161"/>
      <c r="F693" s="162"/>
      <c r="G693" s="311"/>
      <c r="H693" s="312"/>
      <c r="I693" s="163"/>
    </row>
    <row r="694" spans="1:9" ht="15.75" x14ac:dyDescent="0.25">
      <c r="A694" s="160"/>
      <c r="B694" s="159"/>
      <c r="C694" s="159"/>
      <c r="D694" s="159"/>
      <c r="E694" s="161"/>
      <c r="F694" s="162"/>
      <c r="G694" s="311"/>
      <c r="H694" s="312"/>
      <c r="I694" s="163"/>
    </row>
    <row r="695" spans="1:9" ht="15.75" x14ac:dyDescent="0.25">
      <c r="A695" s="160"/>
      <c r="B695" s="159"/>
      <c r="C695" s="159"/>
      <c r="D695" s="159"/>
      <c r="E695" s="161"/>
      <c r="F695" s="162"/>
      <c r="G695" s="311"/>
      <c r="H695" s="312"/>
      <c r="I695" s="163"/>
    </row>
    <row r="696" spans="1:9" ht="15.75" x14ac:dyDescent="0.25">
      <c r="A696" s="160"/>
      <c r="B696" s="159"/>
      <c r="C696" s="159"/>
      <c r="D696" s="159"/>
      <c r="E696" s="161"/>
      <c r="F696" s="162"/>
      <c r="G696" s="311"/>
      <c r="H696" s="312"/>
      <c r="I696" s="163"/>
    </row>
    <row r="697" spans="1:9" ht="15.75" x14ac:dyDescent="0.25">
      <c r="A697" s="160"/>
      <c r="B697" s="159"/>
      <c r="C697" s="159"/>
      <c r="D697" s="159"/>
      <c r="E697" s="161"/>
      <c r="F697" s="162"/>
      <c r="G697" s="311"/>
      <c r="H697" s="312"/>
      <c r="I697" s="163"/>
    </row>
    <row r="698" spans="1:9" ht="15.75" x14ac:dyDescent="0.25">
      <c r="A698" s="160"/>
      <c r="B698" s="159"/>
      <c r="C698" s="159"/>
      <c r="D698" s="159"/>
      <c r="E698" s="161"/>
      <c r="F698" s="162"/>
      <c r="G698" s="311"/>
      <c r="H698" s="312"/>
      <c r="I698" s="163"/>
    </row>
    <row r="699" spans="1:9" ht="15.75" x14ac:dyDescent="0.25">
      <c r="A699" s="160"/>
      <c r="B699" s="159"/>
      <c r="C699" s="159"/>
      <c r="D699" s="159"/>
      <c r="E699" s="161"/>
      <c r="F699" s="162"/>
      <c r="G699" s="311"/>
      <c r="H699" s="312"/>
      <c r="I699" s="163"/>
    </row>
    <row r="700" spans="1:9" ht="15.75" x14ac:dyDescent="0.25">
      <c r="A700" s="160"/>
      <c r="B700" s="159"/>
      <c r="C700" s="159"/>
      <c r="D700" s="159"/>
      <c r="E700" s="161"/>
      <c r="F700" s="162"/>
      <c r="G700" s="311"/>
      <c r="H700" s="312"/>
      <c r="I700" s="163"/>
    </row>
    <row r="701" spans="1:9" ht="15.75" x14ac:dyDescent="0.25">
      <c r="A701" s="160"/>
      <c r="B701" s="159"/>
      <c r="C701" s="159"/>
      <c r="D701" s="159"/>
      <c r="E701" s="161"/>
      <c r="F701" s="162"/>
      <c r="G701" s="311"/>
      <c r="H701" s="312"/>
      <c r="I701" s="163"/>
    </row>
    <row r="702" spans="1:9" ht="15.75" x14ac:dyDescent="0.25">
      <c r="A702" s="160"/>
      <c r="B702" s="159"/>
      <c r="C702" s="159"/>
      <c r="D702" s="159"/>
      <c r="E702" s="161"/>
      <c r="F702" s="162"/>
      <c r="G702" s="311"/>
      <c r="H702" s="312"/>
      <c r="I702" s="163"/>
    </row>
    <row r="703" spans="1:9" ht="15.75" x14ac:dyDescent="0.25">
      <c r="A703" s="160"/>
      <c r="B703" s="159"/>
      <c r="C703" s="159"/>
      <c r="D703" s="159"/>
      <c r="E703" s="161"/>
      <c r="F703" s="162"/>
      <c r="G703" s="311"/>
      <c r="H703" s="312"/>
      <c r="I703" s="163"/>
    </row>
    <row r="704" spans="1:9" ht="15.75" x14ac:dyDescent="0.25">
      <c r="A704" s="160"/>
      <c r="B704" s="159"/>
      <c r="C704" s="159"/>
      <c r="D704" s="159"/>
      <c r="E704" s="161"/>
      <c r="F704" s="162"/>
      <c r="G704" s="311"/>
      <c r="H704" s="312"/>
      <c r="I704" s="163"/>
    </row>
    <row r="705" spans="1:9" ht="15.75" x14ac:dyDescent="0.25">
      <c r="A705" s="160"/>
      <c r="B705" s="159"/>
      <c r="C705" s="159"/>
      <c r="D705" s="159"/>
      <c r="E705" s="161"/>
      <c r="F705" s="162"/>
      <c r="G705" s="311"/>
      <c r="H705" s="312"/>
      <c r="I705" s="163"/>
    </row>
    <row r="706" spans="1:9" ht="15.75" x14ac:dyDescent="0.25">
      <c r="A706" s="160"/>
      <c r="B706" s="159"/>
      <c r="C706" s="159"/>
      <c r="D706" s="159"/>
      <c r="E706" s="161"/>
      <c r="F706" s="162"/>
      <c r="G706" s="311"/>
      <c r="H706" s="312"/>
      <c r="I706" s="163"/>
    </row>
    <row r="707" spans="1:9" ht="15.75" x14ac:dyDescent="0.25">
      <c r="A707" s="160"/>
      <c r="B707" s="159"/>
      <c r="C707" s="159"/>
      <c r="D707" s="159"/>
      <c r="E707" s="161"/>
      <c r="F707" s="162"/>
      <c r="G707" s="311"/>
      <c r="H707" s="312"/>
      <c r="I707" s="163"/>
    </row>
    <row r="708" spans="1:9" ht="15.75" x14ac:dyDescent="0.25">
      <c r="A708" s="160"/>
      <c r="B708" s="159"/>
      <c r="C708" s="159"/>
      <c r="D708" s="159"/>
      <c r="E708" s="161"/>
      <c r="F708" s="162"/>
      <c r="G708" s="311"/>
      <c r="H708" s="312"/>
      <c r="I708" s="163"/>
    </row>
    <row r="709" spans="1:9" ht="15.75" x14ac:dyDescent="0.25">
      <c r="A709" s="160"/>
      <c r="B709" s="159"/>
      <c r="C709" s="159"/>
      <c r="D709" s="159"/>
      <c r="E709" s="161"/>
      <c r="F709" s="162"/>
      <c r="G709" s="311"/>
      <c r="H709" s="312"/>
      <c r="I709" s="163"/>
    </row>
    <row r="710" spans="1:9" ht="15.75" x14ac:dyDescent="0.25">
      <c r="A710" s="160"/>
      <c r="B710" s="159"/>
      <c r="C710" s="159"/>
      <c r="D710" s="159"/>
      <c r="E710" s="161"/>
      <c r="F710" s="162"/>
      <c r="G710" s="311"/>
      <c r="H710" s="312"/>
      <c r="I710" s="163"/>
    </row>
    <row r="711" spans="1:9" ht="15.75" x14ac:dyDescent="0.25">
      <c r="A711" s="160"/>
      <c r="B711" s="159"/>
      <c r="C711" s="159"/>
      <c r="D711" s="159"/>
      <c r="E711" s="161"/>
      <c r="F711" s="162"/>
      <c r="G711" s="311"/>
      <c r="H711" s="312"/>
      <c r="I711" s="163"/>
    </row>
    <row r="712" spans="1:9" ht="15.75" x14ac:dyDescent="0.25">
      <c r="A712" s="160"/>
      <c r="B712" s="159"/>
      <c r="C712" s="159"/>
      <c r="D712" s="159"/>
      <c r="E712" s="161"/>
      <c r="F712" s="162"/>
      <c r="G712" s="311"/>
      <c r="H712" s="312"/>
      <c r="I712" s="163"/>
    </row>
    <row r="713" spans="1:9" ht="15.75" x14ac:dyDescent="0.25">
      <c r="A713" s="160"/>
      <c r="B713" s="159"/>
      <c r="C713" s="159"/>
      <c r="D713" s="159"/>
      <c r="E713" s="161"/>
      <c r="F713" s="162"/>
      <c r="G713" s="311"/>
      <c r="H713" s="312"/>
      <c r="I713" s="163"/>
    </row>
    <row r="714" spans="1:9" ht="15.75" x14ac:dyDescent="0.25">
      <c r="A714" s="160"/>
      <c r="B714" s="159"/>
      <c r="C714" s="159"/>
      <c r="D714" s="159"/>
      <c r="E714" s="161"/>
      <c r="F714" s="162"/>
      <c r="G714" s="311"/>
      <c r="H714" s="312"/>
      <c r="I714" s="163"/>
    </row>
    <row r="715" spans="1:9" ht="15.75" x14ac:dyDescent="0.25">
      <c r="A715" s="160"/>
      <c r="B715" s="159"/>
      <c r="C715" s="159"/>
      <c r="D715" s="159"/>
      <c r="E715" s="161"/>
      <c r="F715" s="162"/>
      <c r="G715" s="311"/>
      <c r="H715" s="312"/>
      <c r="I715" s="163"/>
    </row>
    <row r="716" spans="1:9" ht="15.75" x14ac:dyDescent="0.25">
      <c r="A716" s="160"/>
      <c r="B716" s="159"/>
      <c r="C716" s="159"/>
      <c r="D716" s="159"/>
      <c r="E716" s="161"/>
      <c r="F716" s="162"/>
      <c r="G716" s="311"/>
      <c r="H716" s="312"/>
      <c r="I716" s="163"/>
    </row>
    <row r="717" spans="1:9" ht="15.75" x14ac:dyDescent="0.25">
      <c r="A717" s="160"/>
      <c r="B717" s="159"/>
      <c r="C717" s="159"/>
      <c r="D717" s="159"/>
      <c r="E717" s="161"/>
      <c r="F717" s="162"/>
      <c r="G717" s="311"/>
      <c r="H717" s="312"/>
      <c r="I717" s="163"/>
    </row>
    <row r="718" spans="1:9" ht="15.75" x14ac:dyDescent="0.25">
      <c r="A718" s="160"/>
      <c r="B718" s="159"/>
      <c r="C718" s="159"/>
      <c r="D718" s="159"/>
      <c r="E718" s="161"/>
      <c r="F718" s="162"/>
      <c r="G718" s="311"/>
      <c r="H718" s="312"/>
      <c r="I718" s="163"/>
    </row>
    <row r="719" spans="1:9" ht="15.75" x14ac:dyDescent="0.25">
      <c r="A719" s="160"/>
      <c r="B719" s="159"/>
      <c r="C719" s="159"/>
      <c r="D719" s="159"/>
      <c r="E719" s="161"/>
      <c r="F719" s="162"/>
      <c r="G719" s="311"/>
      <c r="H719" s="312"/>
      <c r="I719" s="163"/>
    </row>
    <row r="720" spans="1:9" ht="15.75" x14ac:dyDescent="0.25">
      <c r="A720" s="160"/>
      <c r="B720" s="159"/>
      <c r="C720" s="159"/>
      <c r="D720" s="159"/>
      <c r="E720" s="161"/>
      <c r="F720" s="162"/>
      <c r="G720" s="311"/>
      <c r="H720" s="312"/>
      <c r="I720" s="163"/>
    </row>
    <row r="721" spans="1:9" ht="15.75" x14ac:dyDescent="0.25">
      <c r="A721" s="160"/>
      <c r="B721" s="159"/>
      <c r="C721" s="159"/>
      <c r="D721" s="159"/>
      <c r="E721" s="161"/>
      <c r="F721" s="162"/>
      <c r="G721" s="311"/>
      <c r="H721" s="312"/>
      <c r="I721" s="163"/>
    </row>
    <row r="722" spans="1:9" ht="15.75" x14ac:dyDescent="0.25">
      <c r="A722" s="160"/>
      <c r="B722" s="159"/>
      <c r="C722" s="159"/>
      <c r="D722" s="159"/>
      <c r="E722" s="161"/>
      <c r="F722" s="162"/>
      <c r="G722" s="311"/>
      <c r="H722" s="312"/>
      <c r="I722" s="163"/>
    </row>
    <row r="723" spans="1:9" ht="15.75" x14ac:dyDescent="0.25">
      <c r="A723" s="160"/>
      <c r="B723" s="159"/>
      <c r="C723" s="159"/>
      <c r="D723" s="159"/>
      <c r="E723" s="161"/>
      <c r="F723" s="162"/>
      <c r="G723" s="311"/>
      <c r="H723" s="312"/>
      <c r="I723" s="163"/>
    </row>
    <row r="724" spans="1:9" ht="15.75" x14ac:dyDescent="0.25">
      <c r="A724" s="160"/>
      <c r="B724" s="159"/>
      <c r="C724" s="159"/>
      <c r="D724" s="159"/>
      <c r="E724" s="161"/>
      <c r="F724" s="162"/>
      <c r="G724" s="311"/>
      <c r="H724" s="312"/>
      <c r="I724" s="163"/>
    </row>
    <row r="725" spans="1:9" ht="15.75" x14ac:dyDescent="0.25">
      <c r="A725" s="160"/>
      <c r="B725" s="159"/>
      <c r="C725" s="159"/>
      <c r="D725" s="159"/>
      <c r="E725" s="161"/>
      <c r="F725" s="162"/>
      <c r="G725" s="311"/>
      <c r="H725" s="312"/>
      <c r="I725" s="163"/>
    </row>
    <row r="726" spans="1:9" ht="15.75" x14ac:dyDescent="0.25">
      <c r="A726" s="160"/>
      <c r="B726" s="159"/>
      <c r="C726" s="159"/>
      <c r="D726" s="159"/>
      <c r="E726" s="161"/>
      <c r="F726" s="162"/>
      <c r="G726" s="311"/>
      <c r="H726" s="312"/>
      <c r="I726" s="163"/>
    </row>
    <row r="727" spans="1:9" ht="15.75" x14ac:dyDescent="0.25">
      <c r="A727" s="160"/>
      <c r="B727" s="159"/>
      <c r="C727" s="159"/>
      <c r="D727" s="159"/>
      <c r="E727" s="161"/>
      <c r="F727" s="162"/>
      <c r="G727" s="311"/>
      <c r="H727" s="312"/>
      <c r="I727" s="163"/>
    </row>
    <row r="728" spans="1:9" ht="15.75" x14ac:dyDescent="0.25">
      <c r="A728" s="160"/>
      <c r="B728" s="159"/>
      <c r="C728" s="159"/>
      <c r="D728" s="159"/>
      <c r="E728" s="161"/>
      <c r="F728" s="162"/>
      <c r="G728" s="311"/>
      <c r="H728" s="312"/>
      <c r="I728" s="163"/>
    </row>
    <row r="729" spans="1:9" ht="15.75" x14ac:dyDescent="0.25">
      <c r="A729" s="160"/>
      <c r="B729" s="159"/>
      <c r="C729" s="159"/>
      <c r="D729" s="159"/>
      <c r="E729" s="161"/>
      <c r="F729" s="162"/>
      <c r="G729" s="311"/>
      <c r="H729" s="312"/>
      <c r="I729" s="163"/>
    </row>
    <row r="730" spans="1:9" ht="15.75" x14ac:dyDescent="0.25">
      <c r="A730" s="160"/>
      <c r="B730" s="159"/>
      <c r="C730" s="159"/>
      <c r="D730" s="159"/>
      <c r="E730" s="161"/>
      <c r="F730" s="162"/>
      <c r="G730" s="311"/>
      <c r="H730" s="312"/>
      <c r="I730" s="163"/>
    </row>
    <row r="731" spans="1:9" ht="15.75" x14ac:dyDescent="0.25">
      <c r="A731" s="160"/>
      <c r="B731" s="159"/>
      <c r="C731" s="159"/>
      <c r="D731" s="159"/>
      <c r="E731" s="161"/>
      <c r="F731" s="162"/>
      <c r="G731" s="311"/>
      <c r="H731" s="312"/>
      <c r="I731" s="163"/>
    </row>
    <row r="732" spans="1:9" ht="15.75" x14ac:dyDescent="0.25">
      <c r="A732" s="160"/>
      <c r="B732" s="159"/>
      <c r="C732" s="159"/>
      <c r="D732" s="159"/>
      <c r="E732" s="161"/>
      <c r="F732" s="162"/>
      <c r="G732" s="311"/>
      <c r="H732" s="312"/>
      <c r="I732" s="163"/>
    </row>
    <row r="733" spans="1:9" ht="15.75" x14ac:dyDescent="0.25">
      <c r="A733" s="160"/>
      <c r="B733" s="159"/>
      <c r="C733" s="159"/>
      <c r="D733" s="159"/>
      <c r="E733" s="161"/>
      <c r="F733" s="162"/>
      <c r="G733" s="311"/>
      <c r="H733" s="312"/>
      <c r="I733" s="163"/>
    </row>
    <row r="734" spans="1:9" ht="15.75" x14ac:dyDescent="0.25">
      <c r="A734" s="160"/>
      <c r="B734" s="159"/>
      <c r="C734" s="159"/>
      <c r="D734" s="159"/>
      <c r="E734" s="161"/>
      <c r="F734" s="162"/>
      <c r="G734" s="311"/>
      <c r="H734" s="312"/>
      <c r="I734" s="163"/>
    </row>
    <row r="735" spans="1:9" ht="15.75" x14ac:dyDescent="0.25">
      <c r="A735" s="160"/>
      <c r="B735" s="159"/>
      <c r="C735" s="159"/>
      <c r="D735" s="159"/>
      <c r="E735" s="161"/>
      <c r="F735" s="162"/>
      <c r="G735" s="311"/>
      <c r="H735" s="312"/>
      <c r="I735" s="163"/>
    </row>
    <row r="736" spans="1:9" ht="15.75" x14ac:dyDescent="0.25">
      <c r="A736" s="160"/>
      <c r="B736" s="159"/>
      <c r="C736" s="159"/>
      <c r="D736" s="159"/>
      <c r="E736" s="161"/>
      <c r="F736" s="162"/>
      <c r="G736" s="311"/>
      <c r="H736" s="312"/>
      <c r="I736" s="163"/>
    </row>
    <row r="737" spans="1:9" ht="15.75" x14ac:dyDescent="0.25">
      <c r="A737" s="160"/>
      <c r="B737" s="159"/>
      <c r="C737" s="159"/>
      <c r="D737" s="159"/>
      <c r="E737" s="161"/>
      <c r="F737" s="162"/>
      <c r="G737" s="311"/>
      <c r="H737" s="312"/>
      <c r="I737" s="163"/>
    </row>
    <row r="738" spans="1:9" ht="15.75" x14ac:dyDescent="0.25">
      <c r="A738" s="160"/>
      <c r="B738" s="159"/>
      <c r="C738" s="159"/>
      <c r="D738" s="159"/>
      <c r="E738" s="161"/>
      <c r="F738" s="162"/>
      <c r="G738" s="311"/>
      <c r="H738" s="312"/>
      <c r="I738" s="163"/>
    </row>
    <row r="739" spans="1:9" ht="15.75" x14ac:dyDescent="0.25">
      <c r="A739" s="160"/>
      <c r="B739" s="159"/>
      <c r="C739" s="159"/>
      <c r="D739" s="159"/>
      <c r="E739" s="161"/>
      <c r="F739" s="162"/>
      <c r="G739" s="311"/>
      <c r="H739" s="312"/>
      <c r="I739" s="163"/>
    </row>
    <row r="740" spans="1:9" ht="15.75" x14ac:dyDescent="0.25">
      <c r="A740" s="160"/>
      <c r="B740" s="159"/>
      <c r="C740" s="159"/>
      <c r="D740" s="159"/>
      <c r="E740" s="161"/>
      <c r="F740" s="162"/>
      <c r="G740" s="311"/>
      <c r="H740" s="312"/>
      <c r="I740" s="163"/>
    </row>
    <row r="741" spans="1:9" ht="15.75" x14ac:dyDescent="0.25">
      <c r="A741" s="160"/>
      <c r="B741" s="159"/>
      <c r="C741" s="159"/>
      <c r="D741" s="159"/>
      <c r="E741" s="161"/>
      <c r="F741" s="162"/>
      <c r="G741" s="311"/>
      <c r="H741" s="312"/>
      <c r="I741" s="163"/>
    </row>
    <row r="742" spans="1:9" ht="15.75" x14ac:dyDescent="0.25">
      <c r="A742" s="160"/>
      <c r="B742" s="159"/>
      <c r="C742" s="159"/>
      <c r="D742" s="159"/>
      <c r="E742" s="161"/>
      <c r="F742" s="162"/>
      <c r="G742" s="311"/>
      <c r="H742" s="312"/>
      <c r="I742" s="163"/>
    </row>
    <row r="743" spans="1:9" ht="15.75" x14ac:dyDescent="0.25">
      <c r="A743" s="160"/>
      <c r="B743" s="159"/>
      <c r="C743" s="159"/>
      <c r="D743" s="159"/>
      <c r="E743" s="161"/>
      <c r="F743" s="162"/>
      <c r="G743" s="311"/>
      <c r="H743" s="312"/>
      <c r="I743" s="163"/>
    </row>
    <row r="744" spans="1:9" ht="15.75" x14ac:dyDescent="0.25">
      <c r="A744" s="160"/>
      <c r="B744" s="159"/>
      <c r="C744" s="159"/>
      <c r="D744" s="159"/>
      <c r="E744" s="161"/>
      <c r="F744" s="162"/>
      <c r="G744" s="311"/>
      <c r="H744" s="312"/>
      <c r="I744" s="163"/>
    </row>
    <row r="745" spans="1:9" ht="15.75" x14ac:dyDescent="0.25">
      <c r="A745" s="160"/>
      <c r="B745" s="159"/>
      <c r="C745" s="159"/>
      <c r="D745" s="159"/>
      <c r="E745" s="161"/>
      <c r="F745" s="162"/>
      <c r="G745" s="311"/>
      <c r="H745" s="312"/>
      <c r="I745" s="163"/>
    </row>
    <row r="746" spans="1:9" ht="15.75" x14ac:dyDescent="0.25">
      <c r="A746" s="160"/>
      <c r="B746" s="159"/>
      <c r="C746" s="159"/>
      <c r="D746" s="159"/>
      <c r="E746" s="161"/>
      <c r="F746" s="162"/>
      <c r="G746" s="311"/>
      <c r="H746" s="312"/>
      <c r="I746" s="163"/>
    </row>
    <row r="747" spans="1:9" ht="15.75" x14ac:dyDescent="0.25">
      <c r="A747" s="160"/>
      <c r="B747" s="159"/>
      <c r="C747" s="159"/>
      <c r="D747" s="159"/>
      <c r="E747" s="161"/>
      <c r="F747" s="162"/>
      <c r="G747" s="311"/>
      <c r="H747" s="312"/>
      <c r="I747" s="163"/>
    </row>
    <row r="748" spans="1:9" ht="15.75" x14ac:dyDescent="0.25">
      <c r="A748" s="160"/>
      <c r="B748" s="159"/>
      <c r="C748" s="159"/>
      <c r="D748" s="159"/>
      <c r="E748" s="161"/>
      <c r="F748" s="162"/>
      <c r="G748" s="311"/>
      <c r="H748" s="312"/>
      <c r="I748" s="163"/>
    </row>
    <row r="749" spans="1:9" ht="15.75" x14ac:dyDescent="0.25">
      <c r="A749" s="160"/>
      <c r="B749" s="159"/>
      <c r="C749" s="159"/>
      <c r="D749" s="159"/>
      <c r="E749" s="161"/>
      <c r="F749" s="162"/>
      <c r="G749" s="311"/>
      <c r="H749" s="312"/>
      <c r="I749" s="163"/>
    </row>
    <row r="750" spans="1:9" ht="15.75" x14ac:dyDescent="0.25">
      <c r="A750" s="160"/>
      <c r="B750" s="159"/>
      <c r="C750" s="159"/>
      <c r="D750" s="159"/>
      <c r="E750" s="161"/>
      <c r="F750" s="162"/>
      <c r="G750" s="311"/>
      <c r="H750" s="312"/>
      <c r="I750" s="163"/>
    </row>
    <row r="751" spans="1:9" ht="15.75" x14ac:dyDescent="0.25">
      <c r="A751" s="160"/>
      <c r="B751" s="159"/>
      <c r="C751" s="159"/>
      <c r="D751" s="159"/>
      <c r="E751" s="161"/>
      <c r="F751" s="162"/>
      <c r="G751" s="311"/>
      <c r="H751" s="312"/>
      <c r="I751" s="163"/>
    </row>
    <row r="752" spans="1:9" ht="15.75" x14ac:dyDescent="0.25">
      <c r="A752" s="160"/>
      <c r="B752" s="159"/>
      <c r="C752" s="159"/>
      <c r="D752" s="159"/>
      <c r="E752" s="161"/>
      <c r="F752" s="162"/>
      <c r="G752" s="311"/>
      <c r="H752" s="312"/>
      <c r="I752" s="163"/>
    </row>
    <row r="753" spans="1:9" ht="15.75" x14ac:dyDescent="0.25">
      <c r="A753" s="160"/>
      <c r="B753" s="159"/>
      <c r="C753" s="159"/>
      <c r="D753" s="159"/>
      <c r="E753" s="161"/>
      <c r="F753" s="162"/>
      <c r="G753" s="311"/>
      <c r="H753" s="312"/>
      <c r="I753" s="163"/>
    </row>
    <row r="754" spans="1:9" ht="15.75" x14ac:dyDescent="0.25">
      <c r="A754" s="160"/>
      <c r="B754" s="159"/>
      <c r="C754" s="159"/>
      <c r="D754" s="159"/>
      <c r="E754" s="161"/>
      <c r="F754" s="162"/>
      <c r="G754" s="311"/>
      <c r="H754" s="312"/>
      <c r="I754" s="163"/>
    </row>
    <row r="755" spans="1:9" ht="15.75" x14ac:dyDescent="0.25">
      <c r="A755" s="160"/>
      <c r="B755" s="159"/>
      <c r="C755" s="159"/>
      <c r="D755" s="159"/>
      <c r="E755" s="161"/>
      <c r="F755" s="162"/>
      <c r="G755" s="311"/>
      <c r="H755" s="312"/>
      <c r="I755" s="163"/>
    </row>
    <row r="756" spans="1:9" ht="15.75" x14ac:dyDescent="0.25">
      <c r="A756" s="160"/>
      <c r="B756" s="159"/>
      <c r="C756" s="159"/>
      <c r="D756" s="159"/>
      <c r="E756" s="161"/>
      <c r="F756" s="162"/>
      <c r="G756" s="311"/>
      <c r="H756" s="312"/>
      <c r="I756" s="163"/>
    </row>
    <row r="757" spans="1:9" ht="15.75" x14ac:dyDescent="0.25">
      <c r="A757" s="160"/>
      <c r="B757" s="159"/>
      <c r="C757" s="159"/>
      <c r="D757" s="159"/>
      <c r="E757" s="161"/>
      <c r="F757" s="162"/>
      <c r="G757" s="311"/>
      <c r="H757" s="312"/>
      <c r="I757" s="163"/>
    </row>
    <row r="758" spans="1:9" ht="15.75" x14ac:dyDescent="0.25">
      <c r="A758" s="160"/>
      <c r="B758" s="159"/>
      <c r="C758" s="159"/>
      <c r="D758" s="159"/>
      <c r="E758" s="161"/>
      <c r="F758" s="162"/>
      <c r="G758" s="311"/>
      <c r="H758" s="312"/>
      <c r="I758" s="163"/>
    </row>
    <row r="759" spans="1:9" ht="15.75" x14ac:dyDescent="0.25">
      <c r="A759" s="160"/>
      <c r="B759" s="159"/>
      <c r="C759" s="159"/>
      <c r="D759" s="159"/>
      <c r="E759" s="161"/>
      <c r="F759" s="162"/>
      <c r="G759" s="311"/>
      <c r="H759" s="312"/>
      <c r="I759" s="163"/>
    </row>
    <row r="760" spans="1:9" ht="15.75" x14ac:dyDescent="0.25">
      <c r="A760" s="160"/>
      <c r="B760" s="159"/>
      <c r="C760" s="159"/>
      <c r="D760" s="159"/>
      <c r="E760" s="161"/>
      <c r="F760" s="162"/>
      <c r="G760" s="311"/>
      <c r="H760" s="312"/>
      <c r="I760" s="163"/>
    </row>
    <row r="761" spans="1:9" ht="15.75" x14ac:dyDescent="0.25">
      <c r="A761" s="160"/>
      <c r="B761" s="159"/>
      <c r="C761" s="159"/>
      <c r="D761" s="159"/>
      <c r="E761" s="161"/>
      <c r="F761" s="162"/>
      <c r="G761" s="311"/>
      <c r="H761" s="312"/>
      <c r="I761" s="163"/>
    </row>
    <row r="762" spans="1:9" ht="15.75" x14ac:dyDescent="0.25">
      <c r="A762" s="160"/>
      <c r="B762" s="159"/>
      <c r="C762" s="159"/>
      <c r="D762" s="159"/>
      <c r="E762" s="161"/>
      <c r="F762" s="162"/>
      <c r="G762" s="311"/>
      <c r="H762" s="312"/>
      <c r="I762" s="163"/>
    </row>
    <row r="763" spans="1:9" ht="15.75" x14ac:dyDescent="0.25">
      <c r="A763" s="160"/>
      <c r="B763" s="159"/>
      <c r="C763" s="159"/>
      <c r="D763" s="159"/>
      <c r="E763" s="161"/>
      <c r="F763" s="162"/>
      <c r="G763" s="311"/>
      <c r="H763" s="312"/>
      <c r="I763" s="163"/>
    </row>
    <row r="764" spans="1:9" ht="15.75" x14ac:dyDescent="0.25">
      <c r="A764" s="160"/>
      <c r="B764" s="159"/>
      <c r="C764" s="159"/>
      <c r="D764" s="159"/>
      <c r="E764" s="161"/>
      <c r="F764" s="162"/>
      <c r="G764" s="311"/>
      <c r="H764" s="312"/>
      <c r="I764" s="163"/>
    </row>
    <row r="765" spans="1:9" ht="15.75" x14ac:dyDescent="0.25">
      <c r="A765" s="160"/>
      <c r="B765" s="159"/>
      <c r="C765" s="159"/>
      <c r="D765" s="159"/>
      <c r="E765" s="161"/>
      <c r="F765" s="162"/>
      <c r="G765" s="311"/>
      <c r="H765" s="312"/>
      <c r="I765" s="163"/>
    </row>
    <row r="766" spans="1:9" ht="15.75" x14ac:dyDescent="0.25">
      <c r="A766" s="160"/>
      <c r="B766" s="159"/>
      <c r="C766" s="159"/>
      <c r="D766" s="159"/>
      <c r="E766" s="161"/>
      <c r="F766" s="162"/>
      <c r="G766" s="311"/>
      <c r="H766" s="312"/>
      <c r="I766" s="163"/>
    </row>
    <row r="767" spans="1:9" ht="15.75" x14ac:dyDescent="0.25">
      <c r="A767" s="160"/>
      <c r="B767" s="159"/>
      <c r="C767" s="159"/>
      <c r="D767" s="159"/>
      <c r="E767" s="161"/>
      <c r="F767" s="162"/>
      <c r="G767" s="311"/>
      <c r="H767" s="312"/>
      <c r="I767" s="163"/>
    </row>
    <row r="768" spans="1:9" ht="15.75" x14ac:dyDescent="0.25">
      <c r="A768" s="160"/>
      <c r="B768" s="159"/>
      <c r="C768" s="159"/>
      <c r="D768" s="159"/>
      <c r="E768" s="161"/>
      <c r="F768" s="162"/>
      <c r="G768" s="311"/>
      <c r="H768" s="312"/>
      <c r="I768" s="163"/>
    </row>
    <row r="769" spans="1:9" ht="15.75" x14ac:dyDescent="0.25">
      <c r="A769" s="160"/>
      <c r="B769" s="159"/>
      <c r="C769" s="159"/>
      <c r="D769" s="159"/>
      <c r="E769" s="161"/>
      <c r="F769" s="162"/>
      <c r="G769" s="311"/>
      <c r="H769" s="312"/>
      <c r="I769" s="163"/>
    </row>
    <row r="770" spans="1:9" ht="15.75" x14ac:dyDescent="0.25">
      <c r="A770" s="160"/>
      <c r="B770" s="159"/>
      <c r="C770" s="159"/>
      <c r="D770" s="159"/>
      <c r="E770" s="161"/>
      <c r="F770" s="162"/>
      <c r="G770" s="311"/>
      <c r="H770" s="312"/>
      <c r="I770" s="163"/>
    </row>
    <row r="771" spans="1:9" ht="15.75" x14ac:dyDescent="0.25">
      <c r="A771" s="160"/>
      <c r="B771" s="159"/>
      <c r="C771" s="159"/>
      <c r="D771" s="159"/>
      <c r="E771" s="161"/>
      <c r="F771" s="162"/>
      <c r="G771" s="311"/>
      <c r="H771" s="312"/>
      <c r="I771" s="163"/>
    </row>
    <row r="772" spans="1:9" ht="15.75" x14ac:dyDescent="0.25">
      <c r="A772" s="160"/>
      <c r="B772" s="159"/>
      <c r="C772" s="159"/>
      <c r="D772" s="159"/>
      <c r="E772" s="161"/>
      <c r="F772" s="162"/>
      <c r="G772" s="311"/>
      <c r="H772" s="312"/>
      <c r="I772" s="163"/>
    </row>
    <row r="773" spans="1:9" ht="15.75" x14ac:dyDescent="0.25">
      <c r="A773" s="160"/>
      <c r="B773" s="159"/>
      <c r="C773" s="159"/>
      <c r="D773" s="159"/>
      <c r="E773" s="161"/>
      <c r="F773" s="162"/>
      <c r="G773" s="311"/>
      <c r="H773" s="312"/>
      <c r="I773" s="163"/>
    </row>
    <row r="774" spans="1:9" ht="15.75" x14ac:dyDescent="0.25">
      <c r="A774" s="160"/>
      <c r="B774" s="159"/>
      <c r="C774" s="159"/>
      <c r="D774" s="159"/>
      <c r="E774" s="161"/>
      <c r="F774" s="162"/>
      <c r="G774" s="311"/>
      <c r="H774" s="312"/>
      <c r="I774" s="163"/>
    </row>
    <row r="775" spans="1:9" ht="15.75" x14ac:dyDescent="0.25">
      <c r="A775" s="160"/>
      <c r="B775" s="159"/>
      <c r="C775" s="159"/>
      <c r="D775" s="159"/>
      <c r="E775" s="161"/>
      <c r="F775" s="162"/>
      <c r="G775" s="311"/>
      <c r="H775" s="312"/>
      <c r="I775" s="163"/>
    </row>
    <row r="776" spans="1:9" ht="15.75" x14ac:dyDescent="0.25">
      <c r="A776" s="160"/>
      <c r="B776" s="159"/>
      <c r="C776" s="159"/>
      <c r="D776" s="159"/>
      <c r="E776" s="161"/>
      <c r="F776" s="162"/>
      <c r="G776" s="311"/>
      <c r="H776" s="312"/>
      <c r="I776" s="163"/>
    </row>
    <row r="777" spans="1:9" ht="15.75" x14ac:dyDescent="0.25">
      <c r="A777" s="160"/>
      <c r="B777" s="159"/>
      <c r="C777" s="159"/>
      <c r="D777" s="159"/>
      <c r="E777" s="161"/>
      <c r="F777" s="162"/>
      <c r="G777" s="311"/>
      <c r="H777" s="312"/>
      <c r="I777" s="163"/>
    </row>
    <row r="778" spans="1:9" ht="15.75" x14ac:dyDescent="0.25">
      <c r="A778" s="160"/>
      <c r="B778" s="159"/>
      <c r="C778" s="159"/>
      <c r="D778" s="159"/>
      <c r="E778" s="161"/>
      <c r="F778" s="162"/>
      <c r="G778" s="311"/>
      <c r="H778" s="312"/>
      <c r="I778" s="163"/>
    </row>
    <row r="779" spans="1:9" ht="15.75" x14ac:dyDescent="0.25">
      <c r="A779" s="160"/>
      <c r="B779" s="159"/>
      <c r="C779" s="159"/>
      <c r="D779" s="159"/>
      <c r="E779" s="161"/>
      <c r="F779" s="162"/>
      <c r="G779" s="311"/>
      <c r="H779" s="312"/>
      <c r="I779" s="163"/>
    </row>
    <row r="780" spans="1:9" ht="15.75" x14ac:dyDescent="0.25">
      <c r="A780" s="160"/>
      <c r="B780" s="159"/>
      <c r="C780" s="159"/>
      <c r="D780" s="159"/>
      <c r="E780" s="161"/>
      <c r="F780" s="162"/>
      <c r="G780" s="311"/>
      <c r="H780" s="312"/>
      <c r="I780" s="163"/>
    </row>
    <row r="781" spans="1:9" ht="15.75" x14ac:dyDescent="0.25">
      <c r="A781" s="160"/>
      <c r="B781" s="159"/>
      <c r="C781" s="159"/>
      <c r="D781" s="159"/>
      <c r="E781" s="161"/>
      <c r="F781" s="162"/>
      <c r="G781" s="311"/>
      <c r="H781" s="312"/>
      <c r="I781" s="163"/>
    </row>
    <row r="782" spans="1:9" ht="15.75" x14ac:dyDescent="0.25">
      <c r="A782" s="160"/>
      <c r="B782" s="159"/>
      <c r="C782" s="159"/>
      <c r="D782" s="159"/>
      <c r="E782" s="161"/>
      <c r="F782" s="162"/>
      <c r="G782" s="311"/>
      <c r="H782" s="312"/>
      <c r="I782" s="163"/>
    </row>
    <row r="783" spans="1:9" ht="15.75" x14ac:dyDescent="0.25">
      <c r="A783" s="160"/>
      <c r="B783" s="159"/>
      <c r="C783" s="159"/>
      <c r="D783" s="159"/>
      <c r="E783" s="161"/>
      <c r="F783" s="162"/>
      <c r="G783" s="311"/>
      <c r="H783" s="312"/>
      <c r="I783" s="163"/>
    </row>
    <row r="784" spans="1:9" ht="15.75" x14ac:dyDescent="0.25">
      <c r="A784" s="160"/>
      <c r="B784" s="159"/>
      <c r="C784" s="159"/>
      <c r="D784" s="159"/>
      <c r="E784" s="161"/>
      <c r="F784" s="162"/>
      <c r="G784" s="311"/>
      <c r="H784" s="312"/>
      <c r="I784" s="163"/>
    </row>
    <row r="785" spans="1:9" ht="15.75" x14ac:dyDescent="0.25">
      <c r="A785" s="160"/>
      <c r="B785" s="159"/>
      <c r="C785" s="159"/>
      <c r="D785" s="159"/>
      <c r="E785" s="161"/>
      <c r="F785" s="162"/>
      <c r="G785" s="311"/>
      <c r="H785" s="312"/>
      <c r="I785" s="163"/>
    </row>
    <row r="786" spans="1:9" ht="15.75" x14ac:dyDescent="0.25">
      <c r="A786" s="160"/>
      <c r="B786" s="159"/>
      <c r="C786" s="159"/>
      <c r="D786" s="159"/>
      <c r="E786" s="161"/>
      <c r="F786" s="162"/>
      <c r="G786" s="311"/>
      <c r="H786" s="312"/>
      <c r="I786" s="163"/>
    </row>
    <row r="787" spans="1:9" ht="15.75" x14ac:dyDescent="0.25">
      <c r="A787" s="160"/>
      <c r="B787" s="159"/>
      <c r="C787" s="159"/>
      <c r="D787" s="159"/>
      <c r="E787" s="161"/>
      <c r="F787" s="162"/>
      <c r="G787" s="311"/>
      <c r="H787" s="312"/>
      <c r="I787" s="163"/>
    </row>
    <row r="788" spans="1:9" ht="15.75" x14ac:dyDescent="0.25">
      <c r="A788" s="160"/>
      <c r="B788" s="159"/>
      <c r="C788" s="159"/>
      <c r="D788" s="159"/>
      <c r="E788" s="161"/>
      <c r="F788" s="162"/>
      <c r="G788" s="311"/>
      <c r="H788" s="312"/>
      <c r="I788" s="163"/>
    </row>
    <row r="789" spans="1:9" ht="15.75" x14ac:dyDescent="0.25">
      <c r="A789" s="160"/>
      <c r="B789" s="159"/>
      <c r="C789" s="159"/>
      <c r="D789" s="159"/>
      <c r="E789" s="161"/>
      <c r="F789" s="162"/>
      <c r="G789" s="311"/>
      <c r="H789" s="312"/>
      <c r="I789" s="163"/>
    </row>
    <row r="790" spans="1:9" ht="15.75" x14ac:dyDescent="0.25">
      <c r="A790" s="160"/>
      <c r="B790" s="159"/>
      <c r="C790" s="159"/>
      <c r="D790" s="159"/>
      <c r="E790" s="161"/>
      <c r="F790" s="162"/>
      <c r="G790" s="311"/>
      <c r="H790" s="312"/>
      <c r="I790" s="163"/>
    </row>
    <row r="791" spans="1:9" ht="15.75" x14ac:dyDescent="0.25">
      <c r="A791" s="160"/>
      <c r="B791" s="159"/>
      <c r="C791" s="159"/>
      <c r="D791" s="159"/>
      <c r="E791" s="161"/>
      <c r="F791" s="162"/>
      <c r="G791" s="311"/>
      <c r="H791" s="312"/>
      <c r="I791" s="163"/>
    </row>
    <row r="792" spans="1:9" ht="15.75" x14ac:dyDescent="0.25">
      <c r="A792" s="160"/>
      <c r="B792" s="159"/>
      <c r="C792" s="159"/>
      <c r="D792" s="159"/>
      <c r="E792" s="161"/>
      <c r="F792" s="162"/>
      <c r="G792" s="311"/>
      <c r="H792" s="312"/>
      <c r="I792" s="163"/>
    </row>
    <row r="793" spans="1:9" ht="15.75" x14ac:dyDescent="0.25">
      <c r="A793" s="160"/>
      <c r="B793" s="159"/>
      <c r="C793" s="159"/>
      <c r="D793" s="159"/>
      <c r="E793" s="161"/>
      <c r="F793" s="162"/>
      <c r="G793" s="311"/>
      <c r="H793" s="312"/>
      <c r="I793" s="163"/>
    </row>
    <row r="794" spans="1:9" ht="15.75" x14ac:dyDescent="0.25">
      <c r="A794" s="160"/>
      <c r="B794" s="159"/>
      <c r="C794" s="159"/>
      <c r="D794" s="159"/>
      <c r="E794" s="161"/>
      <c r="F794" s="162"/>
      <c r="G794" s="311"/>
      <c r="H794" s="312"/>
      <c r="I794" s="163"/>
    </row>
    <row r="795" spans="1:9" ht="15.75" x14ac:dyDescent="0.25">
      <c r="A795" s="160"/>
      <c r="B795" s="159"/>
      <c r="C795" s="159"/>
      <c r="D795" s="159"/>
      <c r="E795" s="161"/>
      <c r="F795" s="162"/>
      <c r="G795" s="311"/>
      <c r="H795" s="312"/>
      <c r="I795" s="163"/>
    </row>
    <row r="796" spans="1:9" ht="15.75" x14ac:dyDescent="0.25">
      <c r="A796" s="160"/>
      <c r="B796" s="159"/>
      <c r="C796" s="159"/>
      <c r="D796" s="159"/>
      <c r="E796" s="161"/>
      <c r="F796" s="162"/>
      <c r="G796" s="311"/>
      <c r="H796" s="312"/>
      <c r="I796" s="163"/>
    </row>
    <row r="797" spans="1:9" ht="15.75" x14ac:dyDescent="0.25">
      <c r="A797" s="160"/>
      <c r="B797" s="159"/>
      <c r="C797" s="159"/>
      <c r="D797" s="159"/>
      <c r="E797" s="161"/>
      <c r="F797" s="162"/>
      <c r="G797" s="311"/>
      <c r="H797" s="312"/>
      <c r="I797" s="163"/>
    </row>
    <row r="798" spans="1:9" ht="15.75" x14ac:dyDescent="0.25">
      <c r="A798" s="160"/>
      <c r="B798" s="159"/>
      <c r="C798" s="159"/>
      <c r="D798" s="159"/>
      <c r="E798" s="161"/>
      <c r="F798" s="162"/>
      <c r="G798" s="311"/>
      <c r="H798" s="312"/>
      <c r="I798" s="163"/>
    </row>
    <row r="799" spans="1:9" ht="15.75" x14ac:dyDescent="0.25">
      <c r="A799" s="160"/>
      <c r="B799" s="159"/>
      <c r="C799" s="159"/>
      <c r="D799" s="159"/>
      <c r="E799" s="161"/>
      <c r="F799" s="162"/>
      <c r="G799" s="311"/>
      <c r="H799" s="312"/>
      <c r="I799" s="163"/>
    </row>
    <row r="800" spans="1:9" ht="15.75" x14ac:dyDescent="0.25">
      <c r="A800" s="160"/>
      <c r="B800" s="159"/>
      <c r="C800" s="159"/>
      <c r="D800" s="159"/>
      <c r="E800" s="161"/>
      <c r="F800" s="162"/>
      <c r="G800" s="311"/>
      <c r="H800" s="312"/>
      <c r="I800" s="163"/>
    </row>
    <row r="801" spans="1:9" ht="15.75" x14ac:dyDescent="0.25">
      <c r="A801" s="160"/>
      <c r="B801" s="159"/>
      <c r="C801" s="159"/>
      <c r="D801" s="159"/>
      <c r="E801" s="161"/>
      <c r="F801" s="162"/>
      <c r="G801" s="311"/>
      <c r="H801" s="312"/>
      <c r="I801" s="163"/>
    </row>
    <row r="802" spans="1:9" ht="15.75" x14ac:dyDescent="0.25">
      <c r="A802" s="160"/>
      <c r="B802" s="159"/>
      <c r="C802" s="159"/>
      <c r="D802" s="159"/>
      <c r="E802" s="161"/>
      <c r="F802" s="162"/>
      <c r="G802" s="311"/>
      <c r="H802" s="312"/>
      <c r="I802" s="163"/>
    </row>
    <row r="803" spans="1:9" ht="15.75" x14ac:dyDescent="0.25">
      <c r="A803" s="160"/>
      <c r="B803" s="159"/>
      <c r="C803" s="159"/>
      <c r="D803" s="159"/>
      <c r="E803" s="161"/>
      <c r="F803" s="162"/>
      <c r="G803" s="311"/>
      <c r="H803" s="312"/>
      <c r="I803" s="163"/>
    </row>
    <row r="804" spans="1:9" ht="15.75" x14ac:dyDescent="0.25">
      <c r="A804" s="160"/>
      <c r="B804" s="159"/>
      <c r="C804" s="159"/>
      <c r="D804" s="159"/>
      <c r="E804" s="161"/>
      <c r="F804" s="162"/>
      <c r="G804" s="311"/>
      <c r="H804" s="312"/>
      <c r="I804" s="163"/>
    </row>
    <row r="805" spans="1:9" ht="15.75" x14ac:dyDescent="0.25">
      <c r="A805" s="160"/>
      <c r="B805" s="159"/>
      <c r="C805" s="159"/>
      <c r="D805" s="159"/>
      <c r="E805" s="161"/>
      <c r="F805" s="162"/>
      <c r="G805" s="311"/>
      <c r="H805" s="312"/>
      <c r="I805" s="163"/>
    </row>
    <row r="806" spans="1:9" ht="15.75" x14ac:dyDescent="0.25">
      <c r="A806" s="160"/>
      <c r="B806" s="159"/>
      <c r="C806" s="159"/>
      <c r="D806" s="159"/>
      <c r="E806" s="161"/>
      <c r="F806" s="162"/>
      <c r="G806" s="311"/>
      <c r="H806" s="312"/>
      <c r="I806" s="163"/>
    </row>
    <row r="807" spans="1:9" ht="15.75" x14ac:dyDescent="0.25">
      <c r="A807" s="160"/>
      <c r="B807" s="159"/>
      <c r="C807" s="159"/>
      <c r="D807" s="159"/>
      <c r="E807" s="161"/>
      <c r="F807" s="162"/>
      <c r="G807" s="311"/>
      <c r="H807" s="312"/>
      <c r="I807" s="163"/>
    </row>
    <row r="808" spans="1:9" ht="15.75" x14ac:dyDescent="0.25">
      <c r="A808" s="160"/>
      <c r="B808" s="159"/>
      <c r="C808" s="159"/>
      <c r="D808" s="159"/>
      <c r="E808" s="161"/>
      <c r="F808" s="162"/>
      <c r="G808" s="311"/>
      <c r="H808" s="312"/>
      <c r="I808" s="163"/>
    </row>
    <row r="809" spans="1:9" ht="15.75" x14ac:dyDescent="0.25">
      <c r="A809" s="160"/>
      <c r="B809" s="159"/>
      <c r="C809" s="159"/>
      <c r="D809" s="159"/>
      <c r="E809" s="161"/>
      <c r="F809" s="162"/>
      <c r="G809" s="311"/>
      <c r="H809" s="312"/>
      <c r="I809" s="163"/>
    </row>
    <row r="810" spans="1:9" ht="15.75" x14ac:dyDescent="0.25">
      <c r="A810" s="160"/>
      <c r="B810" s="159"/>
      <c r="C810" s="159"/>
      <c r="D810" s="159"/>
      <c r="E810" s="161"/>
      <c r="F810" s="162"/>
      <c r="G810" s="311"/>
      <c r="H810" s="312"/>
      <c r="I810" s="163"/>
    </row>
    <row r="811" spans="1:9" ht="15.75" x14ac:dyDescent="0.25">
      <c r="A811" s="160"/>
      <c r="B811" s="159"/>
      <c r="C811" s="159"/>
      <c r="D811" s="159"/>
      <c r="E811" s="161"/>
      <c r="F811" s="162"/>
      <c r="G811" s="311"/>
      <c r="H811" s="312"/>
      <c r="I811" s="163"/>
    </row>
    <row r="812" spans="1:9" ht="15.75" x14ac:dyDescent="0.25">
      <c r="A812" s="160"/>
      <c r="B812" s="159"/>
      <c r="C812" s="159"/>
      <c r="D812" s="159"/>
      <c r="E812" s="161"/>
      <c r="F812" s="162"/>
      <c r="G812" s="311"/>
      <c r="H812" s="312"/>
      <c r="I812" s="163"/>
    </row>
    <row r="813" spans="1:9" ht="15.75" x14ac:dyDescent="0.25">
      <c r="A813" s="160"/>
      <c r="B813" s="159"/>
      <c r="C813" s="159"/>
      <c r="D813" s="159"/>
      <c r="E813" s="161"/>
      <c r="F813" s="162"/>
      <c r="G813" s="311"/>
      <c r="H813" s="312"/>
      <c r="I813" s="163"/>
    </row>
    <row r="814" spans="1:9" ht="15.75" x14ac:dyDescent="0.25">
      <c r="A814" s="160"/>
      <c r="B814" s="159"/>
      <c r="C814" s="159"/>
      <c r="D814" s="159"/>
      <c r="E814" s="161"/>
      <c r="F814" s="162"/>
      <c r="G814" s="311"/>
      <c r="H814" s="312"/>
      <c r="I814" s="163"/>
    </row>
    <row r="815" spans="1:9" ht="15.75" x14ac:dyDescent="0.25">
      <c r="A815" s="160"/>
      <c r="B815" s="159"/>
      <c r="C815" s="159"/>
      <c r="D815" s="159"/>
      <c r="E815" s="161"/>
      <c r="F815" s="162"/>
      <c r="G815" s="311"/>
      <c r="H815" s="312"/>
      <c r="I815" s="163"/>
    </row>
    <row r="816" spans="1:9" ht="15.75" x14ac:dyDescent="0.25">
      <c r="A816" s="160"/>
      <c r="B816" s="159"/>
      <c r="C816" s="159"/>
      <c r="D816" s="159"/>
      <c r="E816" s="161"/>
      <c r="F816" s="162"/>
      <c r="G816" s="311"/>
      <c r="H816" s="312"/>
      <c r="I816" s="163"/>
    </row>
    <row r="817" spans="1:9" ht="15.75" x14ac:dyDescent="0.25">
      <c r="A817" s="160"/>
      <c r="B817" s="159"/>
      <c r="C817" s="159"/>
      <c r="D817" s="159"/>
      <c r="E817" s="161"/>
      <c r="F817" s="162"/>
      <c r="G817" s="311"/>
      <c r="H817" s="312"/>
      <c r="I817" s="163"/>
    </row>
    <row r="818" spans="1:9" ht="15.75" x14ac:dyDescent="0.25">
      <c r="A818" s="160"/>
      <c r="B818" s="159"/>
      <c r="C818" s="159"/>
      <c r="D818" s="159"/>
      <c r="E818" s="161"/>
      <c r="F818" s="162"/>
      <c r="G818" s="311"/>
      <c r="H818" s="312"/>
      <c r="I818" s="163"/>
    </row>
    <row r="819" spans="1:9" ht="15.75" x14ac:dyDescent="0.25">
      <c r="A819" s="160"/>
      <c r="B819" s="159"/>
      <c r="C819" s="159"/>
      <c r="D819" s="159"/>
      <c r="E819" s="161"/>
      <c r="F819" s="162"/>
      <c r="G819" s="311"/>
      <c r="H819" s="312"/>
      <c r="I819" s="163"/>
    </row>
    <row r="820" spans="1:9" ht="15.75" x14ac:dyDescent="0.25">
      <c r="A820" s="160"/>
      <c r="B820" s="159"/>
      <c r="C820" s="159"/>
      <c r="D820" s="159"/>
      <c r="E820" s="161"/>
      <c r="F820" s="162"/>
      <c r="G820" s="311"/>
      <c r="H820" s="312"/>
      <c r="I820" s="163"/>
    </row>
    <row r="821" spans="1:9" ht="15.75" x14ac:dyDescent="0.25">
      <c r="A821" s="160"/>
      <c r="B821" s="159"/>
      <c r="C821" s="159"/>
      <c r="D821" s="159"/>
      <c r="E821" s="161"/>
      <c r="F821" s="162"/>
      <c r="G821" s="311"/>
      <c r="H821" s="312"/>
      <c r="I821" s="163"/>
    </row>
    <row r="822" spans="1:9" ht="15.75" x14ac:dyDescent="0.25">
      <c r="A822" s="160"/>
      <c r="B822" s="159"/>
      <c r="C822" s="159"/>
      <c r="D822" s="159"/>
      <c r="E822" s="161"/>
      <c r="F822" s="162"/>
      <c r="G822" s="311"/>
      <c r="H822" s="312"/>
      <c r="I822" s="163"/>
    </row>
    <row r="823" spans="1:9" ht="15.75" x14ac:dyDescent="0.25">
      <c r="A823" s="160"/>
      <c r="B823" s="159"/>
      <c r="C823" s="159"/>
      <c r="D823" s="159"/>
      <c r="E823" s="161"/>
      <c r="F823" s="162"/>
      <c r="G823" s="311"/>
      <c r="H823" s="312"/>
      <c r="I823" s="163"/>
    </row>
    <row r="824" spans="1:9" ht="15.75" x14ac:dyDescent="0.25">
      <c r="A824" s="160"/>
      <c r="B824" s="159"/>
      <c r="C824" s="159"/>
      <c r="D824" s="159"/>
      <c r="E824" s="161"/>
      <c r="F824" s="162"/>
      <c r="G824" s="311"/>
      <c r="H824" s="312"/>
      <c r="I824" s="163"/>
    </row>
    <row r="825" spans="1:9" ht="15.75" x14ac:dyDescent="0.25">
      <c r="A825" s="160"/>
      <c r="B825" s="159"/>
      <c r="C825" s="159"/>
      <c r="D825" s="159"/>
      <c r="E825" s="161"/>
      <c r="F825" s="162"/>
      <c r="G825" s="311"/>
      <c r="H825" s="312"/>
      <c r="I825" s="163"/>
    </row>
    <row r="826" spans="1:9" ht="15.75" x14ac:dyDescent="0.25">
      <c r="A826" s="160"/>
      <c r="B826" s="159"/>
      <c r="C826" s="159"/>
      <c r="D826" s="159"/>
      <c r="E826" s="161"/>
      <c r="F826" s="162"/>
      <c r="G826" s="311"/>
      <c r="H826" s="312"/>
      <c r="I826" s="163"/>
    </row>
    <row r="827" spans="1:9" ht="15.75" x14ac:dyDescent="0.25">
      <c r="A827" s="160"/>
      <c r="B827" s="159"/>
      <c r="C827" s="159"/>
      <c r="D827" s="159"/>
      <c r="E827" s="161"/>
      <c r="F827" s="162"/>
      <c r="G827" s="311"/>
      <c r="H827" s="312"/>
      <c r="I827" s="163"/>
    </row>
    <row r="828" spans="1:9" ht="15.75" x14ac:dyDescent="0.25">
      <c r="A828" s="160"/>
      <c r="B828" s="159"/>
      <c r="C828" s="159"/>
      <c r="D828" s="159"/>
      <c r="E828" s="161"/>
      <c r="F828" s="162"/>
      <c r="G828" s="311"/>
      <c r="H828" s="312"/>
      <c r="I828" s="163"/>
    </row>
    <row r="829" spans="1:9" ht="15.75" x14ac:dyDescent="0.25">
      <c r="A829" s="160"/>
      <c r="B829" s="159"/>
      <c r="C829" s="159"/>
      <c r="D829" s="159"/>
      <c r="E829" s="161"/>
      <c r="F829" s="162"/>
      <c r="G829" s="311"/>
      <c r="H829" s="312"/>
      <c r="I829" s="163"/>
    </row>
    <row r="830" spans="1:9" ht="15.75" x14ac:dyDescent="0.25">
      <c r="A830" s="160"/>
      <c r="B830" s="159"/>
      <c r="C830" s="159"/>
      <c r="D830" s="159"/>
      <c r="E830" s="161"/>
      <c r="F830" s="162"/>
      <c r="G830" s="311"/>
      <c r="H830" s="312"/>
      <c r="I830" s="163"/>
    </row>
    <row r="831" spans="1:9" ht="15.75" x14ac:dyDescent="0.25">
      <c r="A831" s="160"/>
      <c r="B831" s="159"/>
      <c r="C831" s="159"/>
      <c r="D831" s="159"/>
      <c r="E831" s="161"/>
      <c r="F831" s="162"/>
      <c r="G831" s="311"/>
      <c r="H831" s="312"/>
      <c r="I831" s="163"/>
    </row>
    <row r="832" spans="1:9" ht="15.75" x14ac:dyDescent="0.25">
      <c r="A832" s="160"/>
      <c r="B832" s="159"/>
      <c r="C832" s="159"/>
      <c r="D832" s="159"/>
      <c r="E832" s="161"/>
      <c r="F832" s="162"/>
      <c r="G832" s="311"/>
      <c r="H832" s="312"/>
      <c r="I832" s="163"/>
    </row>
    <row r="833" spans="1:9" ht="15.75" x14ac:dyDescent="0.25">
      <c r="A833" s="160"/>
      <c r="B833" s="159"/>
      <c r="C833" s="159"/>
      <c r="D833" s="159"/>
      <c r="E833" s="161"/>
      <c r="F833" s="162"/>
      <c r="G833" s="311"/>
      <c r="H833" s="312"/>
      <c r="I833" s="163"/>
    </row>
    <row r="834" spans="1:9" ht="15.75" x14ac:dyDescent="0.25">
      <c r="A834" s="160"/>
      <c r="B834" s="159"/>
      <c r="C834" s="159"/>
      <c r="D834" s="159"/>
      <c r="E834" s="161"/>
      <c r="F834" s="162"/>
      <c r="G834" s="311"/>
      <c r="H834" s="312"/>
      <c r="I834" s="163"/>
    </row>
    <row r="835" spans="1:9" ht="15.75" x14ac:dyDescent="0.25">
      <c r="A835" s="160"/>
      <c r="B835" s="159"/>
      <c r="C835" s="159"/>
      <c r="D835" s="159"/>
      <c r="E835" s="161"/>
      <c r="F835" s="162"/>
      <c r="G835" s="311"/>
      <c r="H835" s="312"/>
      <c r="I835" s="163"/>
    </row>
    <row r="836" spans="1:9" ht="15.75" x14ac:dyDescent="0.25">
      <c r="A836" s="160"/>
      <c r="B836" s="159"/>
      <c r="C836" s="159"/>
      <c r="D836" s="159"/>
      <c r="E836" s="161"/>
      <c r="F836" s="162"/>
      <c r="G836" s="311"/>
      <c r="H836" s="312"/>
      <c r="I836" s="163"/>
    </row>
    <row r="837" spans="1:9" ht="15.75" x14ac:dyDescent="0.25">
      <c r="A837" s="160"/>
      <c r="B837" s="159"/>
      <c r="C837" s="159"/>
      <c r="D837" s="159"/>
      <c r="E837" s="161"/>
      <c r="F837" s="162"/>
      <c r="G837" s="311"/>
      <c r="H837" s="312"/>
      <c r="I837" s="163"/>
    </row>
    <row r="838" spans="1:9" ht="15.75" x14ac:dyDescent="0.25">
      <c r="A838" s="160"/>
      <c r="B838" s="159"/>
      <c r="C838" s="159"/>
      <c r="D838" s="159"/>
      <c r="E838" s="161"/>
      <c r="F838" s="162"/>
      <c r="G838" s="311"/>
      <c r="H838" s="312"/>
      <c r="I838" s="163"/>
    </row>
    <row r="839" spans="1:9" ht="15.75" x14ac:dyDescent="0.25">
      <c r="A839" s="160"/>
      <c r="B839" s="159"/>
      <c r="C839" s="159"/>
      <c r="D839" s="159"/>
      <c r="E839" s="161"/>
      <c r="F839" s="162"/>
      <c r="G839" s="311"/>
      <c r="H839" s="312"/>
      <c r="I839" s="163"/>
    </row>
    <row r="840" spans="1:9" ht="15.75" x14ac:dyDescent="0.25">
      <c r="A840" s="160"/>
      <c r="B840" s="159"/>
      <c r="C840" s="159"/>
      <c r="D840" s="159"/>
      <c r="E840" s="161"/>
      <c r="F840" s="162"/>
      <c r="G840" s="311"/>
      <c r="H840" s="312"/>
      <c r="I840" s="163"/>
    </row>
    <row r="841" spans="1:9" ht="15.75" x14ac:dyDescent="0.25">
      <c r="A841" s="160"/>
      <c r="B841" s="159"/>
      <c r="C841" s="159"/>
      <c r="D841" s="159"/>
      <c r="E841" s="161"/>
      <c r="F841" s="162"/>
      <c r="G841" s="311"/>
      <c r="H841" s="312"/>
      <c r="I841" s="163"/>
    </row>
    <row r="842" spans="1:9" ht="15.75" x14ac:dyDescent="0.25">
      <c r="A842" s="160"/>
      <c r="B842" s="159"/>
      <c r="C842" s="159"/>
      <c r="D842" s="159"/>
      <c r="E842" s="161"/>
      <c r="F842" s="162"/>
      <c r="G842" s="311"/>
      <c r="H842" s="312"/>
      <c r="I842" s="163"/>
    </row>
    <row r="843" spans="1:9" ht="15.75" x14ac:dyDescent="0.25">
      <c r="A843" s="160"/>
      <c r="B843" s="159"/>
      <c r="C843" s="159"/>
      <c r="D843" s="159"/>
      <c r="E843" s="161"/>
      <c r="F843" s="162"/>
      <c r="G843" s="311"/>
      <c r="H843" s="312"/>
      <c r="I843" s="163"/>
    </row>
    <row r="844" spans="1:9" ht="15.75" x14ac:dyDescent="0.25">
      <c r="A844" s="160"/>
      <c r="B844" s="159"/>
      <c r="C844" s="159"/>
      <c r="D844" s="159"/>
      <c r="E844" s="161"/>
      <c r="F844" s="162"/>
      <c r="G844" s="311"/>
      <c r="H844" s="312"/>
      <c r="I844" s="163"/>
    </row>
    <row r="845" spans="1:9" ht="15.75" x14ac:dyDescent="0.25">
      <c r="A845" s="160"/>
      <c r="B845" s="159"/>
      <c r="C845" s="159"/>
      <c r="D845" s="159"/>
      <c r="E845" s="161"/>
      <c r="F845" s="162"/>
      <c r="G845" s="311"/>
      <c r="H845" s="312"/>
      <c r="I845" s="163"/>
    </row>
    <row r="846" spans="1:9" ht="15.75" x14ac:dyDescent="0.25">
      <c r="A846" s="160"/>
      <c r="B846" s="159"/>
      <c r="C846" s="159"/>
      <c r="D846" s="159"/>
      <c r="E846" s="161"/>
      <c r="F846" s="162"/>
      <c r="G846" s="311"/>
      <c r="H846" s="312"/>
      <c r="I846" s="163"/>
    </row>
    <row r="847" spans="1:9" ht="15.75" x14ac:dyDescent="0.25">
      <c r="A847" s="160"/>
      <c r="B847" s="159"/>
      <c r="C847" s="159"/>
      <c r="D847" s="159"/>
      <c r="E847" s="161"/>
      <c r="F847" s="162"/>
      <c r="G847" s="311"/>
      <c r="H847" s="312"/>
      <c r="I847" s="163"/>
    </row>
    <row r="848" spans="1:9" ht="15.75" x14ac:dyDescent="0.25">
      <c r="A848" s="160"/>
      <c r="B848" s="159"/>
      <c r="C848" s="159"/>
      <c r="D848" s="159"/>
      <c r="E848" s="161"/>
      <c r="F848" s="162"/>
      <c r="G848" s="311"/>
      <c r="H848" s="312"/>
      <c r="I848" s="163"/>
    </row>
    <row r="849" spans="1:9" ht="15.75" x14ac:dyDescent="0.25">
      <c r="A849" s="160"/>
      <c r="B849" s="159"/>
      <c r="C849" s="159"/>
      <c r="D849" s="159"/>
      <c r="E849" s="161"/>
      <c r="F849" s="162"/>
      <c r="G849" s="311"/>
      <c r="H849" s="312"/>
      <c r="I849" s="163"/>
    </row>
    <row r="850" spans="1:9" ht="15.75" x14ac:dyDescent="0.25">
      <c r="A850" s="160"/>
      <c r="B850" s="159"/>
      <c r="C850" s="159"/>
      <c r="D850" s="159"/>
      <c r="E850" s="161"/>
      <c r="F850" s="162"/>
      <c r="G850" s="311"/>
      <c r="H850" s="312"/>
      <c r="I850" s="163"/>
    </row>
    <row r="851" spans="1:9" ht="15.75" x14ac:dyDescent="0.25">
      <c r="A851" s="160"/>
      <c r="B851" s="159"/>
      <c r="C851" s="159"/>
      <c r="D851" s="159"/>
      <c r="E851" s="161"/>
      <c r="F851" s="162"/>
      <c r="G851" s="311"/>
      <c r="H851" s="312"/>
      <c r="I851" s="163"/>
    </row>
    <row r="852" spans="1:9" ht="15.75" x14ac:dyDescent="0.25">
      <c r="A852" s="160"/>
      <c r="B852" s="159"/>
      <c r="C852" s="159"/>
      <c r="D852" s="159"/>
      <c r="E852" s="161"/>
      <c r="F852" s="162"/>
      <c r="G852" s="311"/>
      <c r="H852" s="312"/>
      <c r="I852" s="163"/>
    </row>
    <row r="853" spans="1:9" ht="15.75" x14ac:dyDescent="0.25">
      <c r="A853" s="160"/>
      <c r="B853" s="159"/>
      <c r="C853" s="159"/>
      <c r="D853" s="159"/>
      <c r="E853" s="161"/>
      <c r="F853" s="162"/>
      <c r="G853" s="311"/>
      <c r="H853" s="312"/>
      <c r="I853" s="163"/>
    </row>
    <row r="854" spans="1:9" ht="15.75" x14ac:dyDescent="0.25">
      <c r="A854" s="160"/>
      <c r="B854" s="159"/>
      <c r="C854" s="159"/>
      <c r="D854" s="159"/>
      <c r="E854" s="161"/>
      <c r="F854" s="162"/>
      <c r="G854" s="311"/>
      <c r="H854" s="312"/>
      <c r="I854" s="163"/>
    </row>
    <row r="855" spans="1:9" ht="15.75" x14ac:dyDescent="0.25">
      <c r="A855" s="160"/>
      <c r="B855" s="159"/>
      <c r="C855" s="159"/>
      <c r="D855" s="159"/>
      <c r="E855" s="161"/>
      <c r="F855" s="162"/>
      <c r="G855" s="311"/>
      <c r="H855" s="312"/>
      <c r="I855" s="163"/>
    </row>
    <row r="856" spans="1:9" ht="15.75" x14ac:dyDescent="0.25">
      <c r="A856" s="160"/>
      <c r="B856" s="159"/>
      <c r="C856" s="159"/>
      <c r="D856" s="159"/>
      <c r="E856" s="161"/>
      <c r="F856" s="162"/>
      <c r="G856" s="311"/>
      <c r="H856" s="312"/>
      <c r="I856" s="163"/>
    </row>
    <row r="857" spans="1:9" ht="15.75" x14ac:dyDescent="0.25">
      <c r="A857" s="160"/>
      <c r="B857" s="159"/>
      <c r="C857" s="159"/>
      <c r="D857" s="159"/>
      <c r="E857" s="161"/>
      <c r="F857" s="162"/>
      <c r="G857" s="311"/>
      <c r="H857" s="312"/>
      <c r="I857" s="163"/>
    </row>
    <row r="858" spans="1:9" ht="15.75" x14ac:dyDescent="0.25">
      <c r="A858" s="160"/>
      <c r="B858" s="159"/>
      <c r="C858" s="159"/>
      <c r="D858" s="159"/>
      <c r="E858" s="161"/>
      <c r="F858" s="162"/>
      <c r="G858" s="311"/>
      <c r="H858" s="312"/>
      <c r="I858" s="163"/>
    </row>
    <row r="859" spans="1:9" ht="15.75" x14ac:dyDescent="0.25">
      <c r="A859" s="160"/>
      <c r="B859" s="159"/>
      <c r="C859" s="159"/>
      <c r="D859" s="159"/>
      <c r="E859" s="161"/>
      <c r="F859" s="162"/>
      <c r="G859" s="311"/>
      <c r="H859" s="312"/>
      <c r="I859" s="163"/>
    </row>
    <row r="860" spans="1:9" ht="15.75" x14ac:dyDescent="0.25">
      <c r="A860" s="160"/>
      <c r="B860" s="159"/>
      <c r="C860" s="159"/>
      <c r="D860" s="159"/>
      <c r="E860" s="161"/>
      <c r="F860" s="162"/>
      <c r="G860" s="311"/>
      <c r="H860" s="312"/>
      <c r="I860" s="163"/>
    </row>
    <row r="861" spans="1:9" ht="15.75" x14ac:dyDescent="0.25">
      <c r="A861" s="160"/>
      <c r="B861" s="159"/>
      <c r="C861" s="159"/>
      <c r="D861" s="159"/>
      <c r="E861" s="161"/>
      <c r="F861" s="162"/>
      <c r="G861" s="311"/>
      <c r="H861" s="312"/>
      <c r="I861" s="163"/>
    </row>
    <row r="862" spans="1:9" ht="15.75" x14ac:dyDescent="0.25">
      <c r="A862" s="160"/>
      <c r="B862" s="159"/>
      <c r="C862" s="159"/>
      <c r="D862" s="159"/>
      <c r="E862" s="161"/>
      <c r="F862" s="162"/>
      <c r="G862" s="311"/>
      <c r="H862" s="312"/>
      <c r="I862" s="163"/>
    </row>
    <row r="863" spans="1:9" ht="15.75" x14ac:dyDescent="0.25">
      <c r="A863" s="160"/>
      <c r="B863" s="159"/>
      <c r="C863" s="159"/>
      <c r="D863" s="159"/>
      <c r="E863" s="161"/>
      <c r="F863" s="162"/>
      <c r="G863" s="311"/>
      <c r="H863" s="312"/>
      <c r="I863" s="163"/>
    </row>
    <row r="864" spans="1:9" ht="15.75" x14ac:dyDescent="0.25">
      <c r="A864" s="160"/>
      <c r="B864" s="159"/>
      <c r="C864" s="159"/>
      <c r="D864" s="159"/>
      <c r="E864" s="161"/>
      <c r="F864" s="162"/>
      <c r="G864" s="311"/>
      <c r="H864" s="312"/>
      <c r="I864" s="163"/>
    </row>
    <row r="865" spans="1:9" ht="15.75" x14ac:dyDescent="0.25">
      <c r="A865" s="160"/>
      <c r="B865" s="159"/>
      <c r="C865" s="159"/>
      <c r="D865" s="159"/>
      <c r="E865" s="161"/>
      <c r="F865" s="162"/>
      <c r="G865" s="311"/>
      <c r="H865" s="312"/>
      <c r="I865" s="163"/>
    </row>
    <row r="866" spans="1:9" ht="15.75" x14ac:dyDescent="0.25">
      <c r="A866" s="160"/>
      <c r="B866" s="159"/>
      <c r="C866" s="159"/>
      <c r="D866" s="159"/>
      <c r="E866" s="161"/>
      <c r="F866" s="162"/>
      <c r="G866" s="311"/>
      <c r="H866" s="312"/>
      <c r="I866" s="163"/>
    </row>
    <row r="867" spans="1:9" ht="15.75" x14ac:dyDescent="0.25">
      <c r="A867" s="160"/>
      <c r="B867" s="159"/>
      <c r="C867" s="159"/>
      <c r="D867" s="159"/>
      <c r="E867" s="161"/>
      <c r="F867" s="162"/>
      <c r="G867" s="311"/>
      <c r="H867" s="312"/>
      <c r="I867" s="163"/>
    </row>
    <row r="868" spans="1:9" ht="15.75" x14ac:dyDescent="0.25">
      <c r="A868" s="160"/>
      <c r="B868" s="159"/>
      <c r="C868" s="159"/>
      <c r="D868" s="159"/>
      <c r="E868" s="161"/>
      <c r="F868" s="162"/>
      <c r="G868" s="311"/>
      <c r="H868" s="312"/>
      <c r="I868" s="163"/>
    </row>
    <row r="869" spans="1:9" ht="15.75" x14ac:dyDescent="0.25">
      <c r="A869" s="160"/>
      <c r="B869" s="159"/>
      <c r="C869" s="159"/>
      <c r="D869" s="159"/>
      <c r="E869" s="161"/>
      <c r="F869" s="162"/>
      <c r="G869" s="311"/>
      <c r="H869" s="312"/>
      <c r="I869" s="163"/>
    </row>
    <row r="870" spans="1:9" ht="15.75" x14ac:dyDescent="0.25">
      <c r="A870" s="160"/>
      <c r="B870" s="159"/>
      <c r="C870" s="159"/>
      <c r="D870" s="159"/>
      <c r="E870" s="161"/>
      <c r="F870" s="162"/>
      <c r="G870" s="311"/>
      <c r="H870" s="312"/>
      <c r="I870" s="163"/>
    </row>
    <row r="871" spans="1:9" ht="15.75" x14ac:dyDescent="0.25">
      <c r="A871" s="160"/>
      <c r="B871" s="159"/>
      <c r="C871" s="159"/>
      <c r="D871" s="159"/>
      <c r="E871" s="161"/>
      <c r="F871" s="162"/>
      <c r="G871" s="311"/>
      <c r="H871" s="312"/>
      <c r="I871" s="163"/>
    </row>
    <row r="872" spans="1:9" ht="15.75" x14ac:dyDescent="0.25">
      <c r="A872" s="160"/>
      <c r="B872" s="159"/>
      <c r="C872" s="159"/>
      <c r="D872" s="159"/>
      <c r="E872" s="161"/>
      <c r="F872" s="162"/>
      <c r="G872" s="311"/>
      <c r="H872" s="312"/>
      <c r="I872" s="163"/>
    </row>
    <row r="873" spans="1:9" ht="15.75" x14ac:dyDescent="0.25">
      <c r="A873" s="160"/>
      <c r="B873" s="159"/>
      <c r="C873" s="159"/>
      <c r="D873" s="159"/>
      <c r="E873" s="161"/>
      <c r="F873" s="162"/>
      <c r="G873" s="311"/>
      <c r="H873" s="312"/>
      <c r="I873" s="163"/>
    </row>
    <row r="874" spans="1:9" ht="15.75" x14ac:dyDescent="0.25">
      <c r="A874" s="160"/>
      <c r="B874" s="159"/>
      <c r="C874" s="159"/>
      <c r="D874" s="159"/>
      <c r="E874" s="161"/>
      <c r="F874" s="162"/>
      <c r="G874" s="311"/>
      <c r="H874" s="312"/>
      <c r="I874" s="163"/>
    </row>
    <row r="875" spans="1:9" ht="15.75" x14ac:dyDescent="0.25">
      <c r="A875" s="160"/>
      <c r="B875" s="159"/>
      <c r="C875" s="159"/>
      <c r="D875" s="159"/>
      <c r="E875" s="161"/>
      <c r="F875" s="162"/>
      <c r="G875" s="311"/>
      <c r="H875" s="312"/>
      <c r="I875" s="163"/>
    </row>
    <row r="876" spans="1:9" ht="15.75" x14ac:dyDescent="0.25">
      <c r="A876" s="160"/>
      <c r="B876" s="159"/>
      <c r="C876" s="159"/>
      <c r="D876" s="159"/>
      <c r="E876" s="161"/>
      <c r="F876" s="162"/>
      <c r="G876" s="311"/>
      <c r="H876" s="312"/>
      <c r="I876" s="163"/>
    </row>
    <row r="877" spans="1:9" ht="15.75" x14ac:dyDescent="0.25">
      <c r="A877" s="160"/>
      <c r="B877" s="159"/>
      <c r="C877" s="159"/>
      <c r="D877" s="159"/>
      <c r="E877" s="161"/>
      <c r="F877" s="162"/>
      <c r="G877" s="311"/>
      <c r="H877" s="312"/>
      <c r="I877" s="163"/>
    </row>
    <row r="878" spans="1:9" ht="15.75" x14ac:dyDescent="0.25">
      <c r="A878" s="160"/>
      <c r="B878" s="159"/>
      <c r="C878" s="159"/>
      <c r="D878" s="159"/>
      <c r="E878" s="161"/>
      <c r="F878" s="162"/>
      <c r="G878" s="311"/>
      <c r="H878" s="312"/>
      <c r="I878" s="163"/>
    </row>
    <row r="879" spans="1:9" ht="15.75" x14ac:dyDescent="0.25">
      <c r="A879" s="160"/>
      <c r="B879" s="159"/>
      <c r="C879" s="159"/>
      <c r="D879" s="159"/>
      <c r="E879" s="161"/>
      <c r="F879" s="162"/>
      <c r="G879" s="311"/>
      <c r="H879" s="312"/>
      <c r="I879" s="163"/>
    </row>
    <row r="880" spans="1:9" ht="15.75" x14ac:dyDescent="0.25">
      <c r="A880" s="160"/>
      <c r="B880" s="159"/>
      <c r="C880" s="159"/>
      <c r="D880" s="159"/>
      <c r="E880" s="161"/>
      <c r="F880" s="162"/>
      <c r="G880" s="311"/>
      <c r="H880" s="312"/>
      <c r="I880" s="163"/>
    </row>
    <row r="881" spans="1:9" ht="15.75" x14ac:dyDescent="0.25">
      <c r="A881" s="160"/>
      <c r="B881" s="159"/>
      <c r="C881" s="159"/>
      <c r="D881" s="159"/>
      <c r="E881" s="161"/>
      <c r="F881" s="162"/>
      <c r="G881" s="311"/>
      <c r="H881" s="312"/>
      <c r="I881" s="163"/>
    </row>
    <row r="882" spans="1:9" ht="15.75" x14ac:dyDescent="0.25">
      <c r="A882" s="160"/>
      <c r="B882" s="159"/>
      <c r="C882" s="159"/>
      <c r="D882" s="159"/>
      <c r="E882" s="161"/>
      <c r="F882" s="162"/>
      <c r="G882" s="311"/>
      <c r="H882" s="312"/>
      <c r="I882" s="163"/>
    </row>
    <row r="883" spans="1:9" ht="15.75" x14ac:dyDescent="0.25">
      <c r="A883" s="160"/>
      <c r="B883" s="159"/>
      <c r="C883" s="159"/>
      <c r="D883" s="159"/>
      <c r="E883" s="161"/>
      <c r="F883" s="162"/>
      <c r="G883" s="311"/>
      <c r="H883" s="312"/>
      <c r="I883" s="163"/>
    </row>
    <row r="884" spans="1:9" ht="15.75" x14ac:dyDescent="0.25">
      <c r="A884" s="160"/>
      <c r="B884" s="159"/>
      <c r="C884" s="159"/>
      <c r="D884" s="159"/>
      <c r="E884" s="161"/>
      <c r="F884" s="162"/>
      <c r="G884" s="311"/>
      <c r="H884" s="312"/>
      <c r="I884" s="163"/>
    </row>
    <row r="885" spans="1:9" ht="15.75" x14ac:dyDescent="0.25">
      <c r="A885" s="160"/>
      <c r="B885" s="159"/>
      <c r="C885" s="159"/>
      <c r="D885" s="159"/>
      <c r="E885" s="161"/>
      <c r="F885" s="162"/>
      <c r="G885" s="311"/>
      <c r="H885" s="312"/>
      <c r="I885" s="163"/>
    </row>
    <row r="886" spans="1:9" ht="15.75" x14ac:dyDescent="0.25">
      <c r="A886" s="160"/>
      <c r="B886" s="159"/>
      <c r="C886" s="159"/>
      <c r="D886" s="159"/>
      <c r="E886" s="161"/>
      <c r="F886" s="162"/>
      <c r="G886" s="311"/>
      <c r="H886" s="312"/>
      <c r="I886" s="163"/>
    </row>
    <row r="887" spans="1:9" ht="15.75" x14ac:dyDescent="0.25">
      <c r="A887" s="160"/>
      <c r="B887" s="159"/>
      <c r="C887" s="159"/>
      <c r="D887" s="159"/>
      <c r="E887" s="161"/>
      <c r="F887" s="162"/>
      <c r="G887" s="311"/>
      <c r="H887" s="312"/>
      <c r="I887" s="163"/>
    </row>
    <row r="888" spans="1:9" ht="15.75" x14ac:dyDescent="0.25">
      <c r="A888" s="160"/>
      <c r="B888" s="159"/>
      <c r="C888" s="159"/>
      <c r="D888" s="159"/>
      <c r="E888" s="161"/>
      <c r="F888" s="162"/>
      <c r="G888" s="311"/>
      <c r="H888" s="312"/>
      <c r="I888" s="163"/>
    </row>
    <row r="889" spans="1:9" ht="15.75" x14ac:dyDescent="0.25">
      <c r="A889" s="160"/>
      <c r="B889" s="159"/>
      <c r="C889" s="159"/>
      <c r="D889" s="159"/>
      <c r="E889" s="161"/>
      <c r="F889" s="162"/>
      <c r="G889" s="311"/>
      <c r="H889" s="312"/>
      <c r="I889" s="163"/>
    </row>
    <row r="890" spans="1:9" ht="15.75" x14ac:dyDescent="0.25">
      <c r="A890" s="160"/>
      <c r="B890" s="159"/>
      <c r="C890" s="159"/>
      <c r="D890" s="159"/>
      <c r="E890" s="161"/>
      <c r="F890" s="162"/>
      <c r="G890" s="311"/>
      <c r="H890" s="312"/>
      <c r="I890" s="163"/>
    </row>
    <row r="891" spans="1:9" ht="15.75" x14ac:dyDescent="0.25">
      <c r="A891" s="160"/>
      <c r="B891" s="159"/>
      <c r="C891" s="159"/>
      <c r="D891" s="159"/>
      <c r="E891" s="161"/>
      <c r="F891" s="162"/>
      <c r="G891" s="311"/>
      <c r="H891" s="312"/>
      <c r="I891" s="163"/>
    </row>
    <row r="892" spans="1:9" ht="15.75" x14ac:dyDescent="0.25">
      <c r="A892" s="160"/>
      <c r="B892" s="159"/>
      <c r="C892" s="159"/>
      <c r="D892" s="159"/>
      <c r="E892" s="161"/>
      <c r="F892" s="162"/>
      <c r="G892" s="311"/>
      <c r="H892" s="312"/>
      <c r="I892" s="163"/>
    </row>
    <row r="893" spans="1:9" ht="15.75" x14ac:dyDescent="0.25">
      <c r="A893" s="160"/>
      <c r="B893" s="159"/>
      <c r="C893" s="159"/>
      <c r="D893" s="159"/>
      <c r="E893" s="161"/>
      <c r="F893" s="162"/>
      <c r="G893" s="311"/>
      <c r="H893" s="312"/>
      <c r="I893" s="163"/>
    </row>
    <row r="894" spans="1:9" ht="15.75" x14ac:dyDescent="0.25">
      <c r="A894" s="160"/>
      <c r="B894" s="159"/>
      <c r="C894" s="159"/>
      <c r="D894" s="159"/>
      <c r="E894" s="161"/>
      <c r="F894" s="162"/>
      <c r="G894" s="311"/>
      <c r="H894" s="312"/>
      <c r="I894" s="163"/>
    </row>
    <row r="895" spans="1:9" ht="15.75" x14ac:dyDescent="0.25">
      <c r="A895" s="160"/>
      <c r="B895" s="159"/>
      <c r="C895" s="159"/>
      <c r="D895" s="159"/>
      <c r="E895" s="161"/>
      <c r="F895" s="162"/>
      <c r="G895" s="311"/>
      <c r="H895" s="312"/>
      <c r="I895" s="163"/>
    </row>
    <row r="896" spans="1:9" ht="15.75" x14ac:dyDescent="0.25">
      <c r="A896" s="160"/>
      <c r="B896" s="159"/>
      <c r="C896" s="159"/>
      <c r="D896" s="159"/>
      <c r="E896" s="161"/>
      <c r="F896" s="162"/>
      <c r="G896" s="311"/>
      <c r="H896" s="312"/>
      <c r="I896" s="163"/>
    </row>
    <row r="897" spans="1:9" ht="15.75" x14ac:dyDescent="0.25">
      <c r="A897" s="160"/>
      <c r="B897" s="159"/>
      <c r="C897" s="159"/>
      <c r="D897" s="159"/>
      <c r="E897" s="161"/>
      <c r="F897" s="162"/>
      <c r="G897" s="311"/>
      <c r="H897" s="312"/>
      <c r="I897" s="163"/>
    </row>
    <row r="898" spans="1:9" ht="15.75" x14ac:dyDescent="0.25">
      <c r="A898" s="160"/>
      <c r="B898" s="159"/>
      <c r="C898" s="159"/>
      <c r="D898" s="159"/>
      <c r="E898" s="161"/>
      <c r="F898" s="162"/>
      <c r="G898" s="311"/>
      <c r="H898" s="312"/>
      <c r="I898" s="163"/>
    </row>
    <row r="899" spans="1:9" ht="15.75" x14ac:dyDescent="0.25">
      <c r="A899" s="160"/>
      <c r="B899" s="159"/>
      <c r="C899" s="159"/>
      <c r="D899" s="159"/>
      <c r="E899" s="161"/>
      <c r="F899" s="162"/>
      <c r="G899" s="311"/>
      <c r="H899" s="312"/>
      <c r="I899" s="163"/>
    </row>
    <row r="900" spans="1:9" ht="15.75" x14ac:dyDescent="0.25">
      <c r="A900" s="160"/>
      <c r="B900" s="159"/>
      <c r="C900" s="159"/>
      <c r="D900" s="159"/>
      <c r="E900" s="161"/>
      <c r="F900" s="162"/>
      <c r="G900" s="311"/>
      <c r="H900" s="312"/>
      <c r="I900" s="163"/>
    </row>
    <row r="901" spans="1:9" ht="15.75" x14ac:dyDescent="0.25">
      <c r="A901" s="160"/>
      <c r="B901" s="159"/>
      <c r="C901" s="159"/>
      <c r="D901" s="159"/>
      <c r="E901" s="161"/>
      <c r="F901" s="162"/>
      <c r="G901" s="311"/>
      <c r="H901" s="312"/>
      <c r="I901" s="163"/>
    </row>
    <row r="902" spans="1:9" ht="15.75" x14ac:dyDescent="0.25">
      <c r="A902" s="160"/>
      <c r="B902" s="159"/>
      <c r="C902" s="159"/>
      <c r="D902" s="159"/>
      <c r="E902" s="161"/>
      <c r="F902" s="162"/>
      <c r="G902" s="311"/>
      <c r="H902" s="312"/>
      <c r="I902" s="163"/>
    </row>
    <row r="903" spans="1:9" ht="15.75" x14ac:dyDescent="0.25">
      <c r="A903" s="160"/>
      <c r="B903" s="159"/>
      <c r="C903" s="159"/>
      <c r="D903" s="159"/>
      <c r="E903" s="161"/>
      <c r="F903" s="162"/>
      <c r="G903" s="311"/>
      <c r="H903" s="312"/>
      <c r="I903" s="163"/>
    </row>
    <row r="904" spans="1:9" ht="15.75" x14ac:dyDescent="0.25">
      <c r="A904" s="160"/>
      <c r="B904" s="159"/>
      <c r="C904" s="159"/>
      <c r="D904" s="159"/>
      <c r="E904" s="161"/>
      <c r="F904" s="162"/>
      <c r="G904" s="311"/>
      <c r="H904" s="312"/>
      <c r="I904" s="163"/>
    </row>
    <row r="905" spans="1:9" ht="15.75" x14ac:dyDescent="0.25">
      <c r="A905" s="160"/>
      <c r="B905" s="159"/>
      <c r="C905" s="159"/>
      <c r="D905" s="159"/>
      <c r="E905" s="161"/>
      <c r="F905" s="162"/>
      <c r="G905" s="311"/>
      <c r="H905" s="312"/>
      <c r="I905" s="163"/>
    </row>
    <row r="906" spans="1:9" ht="15.75" x14ac:dyDescent="0.25">
      <c r="A906" s="160"/>
      <c r="B906" s="159"/>
      <c r="C906" s="159"/>
      <c r="D906" s="159"/>
      <c r="E906" s="161"/>
      <c r="F906" s="162"/>
      <c r="G906" s="311"/>
      <c r="H906" s="312"/>
      <c r="I906" s="163"/>
    </row>
    <row r="907" spans="1:9" ht="15.75" x14ac:dyDescent="0.25">
      <c r="A907" s="160"/>
      <c r="B907" s="159"/>
      <c r="C907" s="159"/>
      <c r="D907" s="159"/>
      <c r="E907" s="161"/>
      <c r="F907" s="162"/>
      <c r="G907" s="311"/>
      <c r="H907" s="312"/>
      <c r="I907" s="163"/>
    </row>
    <row r="908" spans="1:9" ht="15.75" x14ac:dyDescent="0.25">
      <c r="A908" s="160"/>
      <c r="B908" s="159"/>
      <c r="C908" s="159"/>
      <c r="D908" s="159"/>
      <c r="E908" s="161"/>
      <c r="F908" s="162"/>
      <c r="G908" s="311"/>
      <c r="H908" s="312"/>
      <c r="I908" s="163"/>
    </row>
    <row r="909" spans="1:9" ht="15.75" x14ac:dyDescent="0.25">
      <c r="A909" s="160"/>
      <c r="B909" s="159"/>
      <c r="C909" s="159"/>
      <c r="D909" s="159"/>
      <c r="E909" s="161"/>
      <c r="F909" s="162"/>
      <c r="G909" s="311"/>
      <c r="H909" s="312"/>
      <c r="I909" s="163"/>
    </row>
    <row r="910" spans="1:9" ht="15.75" x14ac:dyDescent="0.25">
      <c r="A910" s="160"/>
      <c r="B910" s="159"/>
      <c r="C910" s="159"/>
      <c r="D910" s="159"/>
      <c r="E910" s="161"/>
      <c r="F910" s="162"/>
      <c r="G910" s="311"/>
      <c r="H910" s="312"/>
      <c r="I910" s="163"/>
    </row>
    <row r="911" spans="1:9" ht="15.75" x14ac:dyDescent="0.25">
      <c r="A911" s="160"/>
      <c r="B911" s="159"/>
      <c r="C911" s="159"/>
      <c r="D911" s="159"/>
      <c r="E911" s="161"/>
      <c r="F911" s="162"/>
      <c r="G911" s="311"/>
      <c r="H911" s="312"/>
      <c r="I911" s="163"/>
    </row>
    <row r="912" spans="1:9" ht="15.75" x14ac:dyDescent="0.25">
      <c r="A912" s="160"/>
      <c r="B912" s="159"/>
      <c r="C912" s="159"/>
      <c r="D912" s="159"/>
      <c r="E912" s="161"/>
      <c r="F912" s="162"/>
      <c r="G912" s="311"/>
      <c r="H912" s="312"/>
      <c r="I912" s="163"/>
    </row>
    <row r="913" spans="1:9" ht="15.75" x14ac:dyDescent="0.25">
      <c r="A913" s="160"/>
      <c r="B913" s="159"/>
      <c r="C913" s="159"/>
      <c r="D913" s="159"/>
      <c r="E913" s="161"/>
      <c r="F913" s="162"/>
      <c r="G913" s="311"/>
      <c r="H913" s="312"/>
      <c r="I913" s="163"/>
    </row>
    <row r="914" spans="1:9" ht="15.75" x14ac:dyDescent="0.25">
      <c r="A914" s="160"/>
      <c r="B914" s="159"/>
      <c r="C914" s="159"/>
      <c r="D914" s="159"/>
      <c r="E914" s="161"/>
      <c r="F914" s="162"/>
      <c r="G914" s="311"/>
      <c r="H914" s="312"/>
      <c r="I914" s="163"/>
    </row>
    <row r="915" spans="1:9" ht="15.75" x14ac:dyDescent="0.25">
      <c r="A915" s="160"/>
      <c r="B915" s="159"/>
      <c r="C915" s="159"/>
      <c r="D915" s="159"/>
      <c r="E915" s="161"/>
      <c r="F915" s="162"/>
      <c r="G915" s="311"/>
      <c r="H915" s="312"/>
      <c r="I915" s="163"/>
    </row>
    <row r="916" spans="1:9" ht="15.75" x14ac:dyDescent="0.25">
      <c r="A916" s="160"/>
      <c r="B916" s="159"/>
      <c r="C916" s="159"/>
      <c r="D916" s="159"/>
      <c r="E916" s="161"/>
      <c r="F916" s="162"/>
      <c r="G916" s="311"/>
      <c r="H916" s="312"/>
      <c r="I916" s="163"/>
    </row>
    <row r="917" spans="1:9" ht="15.75" x14ac:dyDescent="0.25">
      <c r="A917" s="160"/>
      <c r="B917" s="159"/>
      <c r="C917" s="159"/>
      <c r="D917" s="159"/>
      <c r="E917" s="161"/>
      <c r="F917" s="162"/>
      <c r="G917" s="311"/>
      <c r="H917" s="312"/>
      <c r="I917" s="163"/>
    </row>
    <row r="918" spans="1:9" ht="15.75" x14ac:dyDescent="0.25">
      <c r="A918" s="160"/>
      <c r="B918" s="159"/>
      <c r="C918" s="159"/>
      <c r="D918" s="159"/>
      <c r="E918" s="161"/>
      <c r="F918" s="162"/>
      <c r="G918" s="311"/>
      <c r="H918" s="312"/>
      <c r="I918" s="163"/>
    </row>
    <row r="919" spans="1:9" ht="15.75" x14ac:dyDescent="0.25">
      <c r="A919" s="160"/>
      <c r="B919" s="159"/>
      <c r="C919" s="159"/>
      <c r="D919" s="159"/>
      <c r="E919" s="161"/>
      <c r="F919" s="162"/>
      <c r="G919" s="311"/>
      <c r="H919" s="312"/>
      <c r="I919" s="163"/>
    </row>
    <row r="920" spans="1:9" ht="15.75" x14ac:dyDescent="0.25">
      <c r="A920" s="160"/>
      <c r="B920" s="159"/>
      <c r="C920" s="159"/>
      <c r="D920" s="159"/>
      <c r="E920" s="161"/>
      <c r="F920" s="162"/>
      <c r="G920" s="311"/>
      <c r="H920" s="312"/>
      <c r="I920" s="163"/>
    </row>
    <row r="921" spans="1:9" ht="15.75" x14ac:dyDescent="0.25">
      <c r="A921" s="160"/>
      <c r="B921" s="159"/>
      <c r="C921" s="159"/>
      <c r="D921" s="159"/>
      <c r="E921" s="161"/>
      <c r="F921" s="162"/>
      <c r="G921" s="311"/>
      <c r="H921" s="312"/>
      <c r="I921" s="163"/>
    </row>
    <row r="922" spans="1:9" ht="15.75" x14ac:dyDescent="0.25">
      <c r="A922" s="160"/>
      <c r="B922" s="159"/>
      <c r="C922" s="159"/>
      <c r="D922" s="159"/>
      <c r="E922" s="161"/>
      <c r="F922" s="162"/>
      <c r="G922" s="311"/>
      <c r="H922" s="312"/>
      <c r="I922" s="163"/>
    </row>
    <row r="923" spans="1:9" ht="15.75" x14ac:dyDescent="0.25">
      <c r="A923" s="160"/>
      <c r="B923" s="159"/>
      <c r="C923" s="159"/>
      <c r="D923" s="159"/>
      <c r="E923" s="161"/>
      <c r="F923" s="162"/>
      <c r="G923" s="311"/>
      <c r="H923" s="312"/>
      <c r="I923" s="163"/>
    </row>
    <row r="924" spans="1:9" ht="15.75" x14ac:dyDescent="0.25">
      <c r="A924" s="160"/>
      <c r="B924" s="159"/>
      <c r="C924" s="159"/>
      <c r="D924" s="159"/>
      <c r="E924" s="161"/>
      <c r="F924" s="162"/>
      <c r="G924" s="311"/>
      <c r="H924" s="312"/>
      <c r="I924" s="163"/>
    </row>
    <row r="925" spans="1:9" ht="15.75" x14ac:dyDescent="0.25">
      <c r="A925" s="160"/>
      <c r="B925" s="159"/>
      <c r="C925" s="159"/>
      <c r="D925" s="159"/>
      <c r="E925" s="161"/>
      <c r="F925" s="162"/>
      <c r="G925" s="311"/>
      <c r="H925" s="312"/>
      <c r="I925" s="163"/>
    </row>
    <row r="926" spans="1:9" ht="15.75" x14ac:dyDescent="0.25">
      <c r="A926" s="160"/>
      <c r="B926" s="159"/>
      <c r="C926" s="159"/>
      <c r="D926" s="159"/>
      <c r="E926" s="161"/>
      <c r="F926" s="162"/>
      <c r="G926" s="311"/>
      <c r="H926" s="312"/>
      <c r="I926" s="163"/>
    </row>
    <row r="927" spans="1:9" ht="15.75" x14ac:dyDescent="0.25">
      <c r="A927" s="160"/>
      <c r="B927" s="159"/>
      <c r="C927" s="159"/>
      <c r="D927" s="159"/>
      <c r="E927" s="161"/>
      <c r="F927" s="162"/>
      <c r="G927" s="311"/>
      <c r="H927" s="312"/>
      <c r="I927" s="163"/>
    </row>
    <row r="928" spans="1:9" ht="15.75" x14ac:dyDescent="0.25">
      <c r="A928" s="160"/>
      <c r="B928" s="159"/>
      <c r="C928" s="159"/>
      <c r="D928" s="159"/>
      <c r="E928" s="161"/>
      <c r="F928" s="162"/>
      <c r="G928" s="311"/>
      <c r="H928" s="312"/>
      <c r="I928" s="163"/>
    </row>
    <row r="929" spans="1:9" ht="15.75" x14ac:dyDescent="0.25">
      <c r="A929" s="160"/>
      <c r="B929" s="159"/>
      <c r="C929" s="159"/>
      <c r="D929" s="159"/>
      <c r="E929" s="161"/>
      <c r="F929" s="162"/>
      <c r="G929" s="311"/>
      <c r="H929" s="312"/>
      <c r="I929" s="163"/>
    </row>
    <row r="930" spans="1:9" ht="15.75" x14ac:dyDescent="0.25">
      <c r="A930" s="160"/>
      <c r="B930" s="159"/>
      <c r="C930" s="159"/>
      <c r="D930" s="159"/>
      <c r="E930" s="161"/>
      <c r="F930" s="162"/>
      <c r="G930" s="311"/>
      <c r="H930" s="312"/>
      <c r="I930" s="163"/>
    </row>
    <row r="931" spans="1:9" ht="15.75" x14ac:dyDescent="0.25">
      <c r="A931" s="160"/>
      <c r="B931" s="159"/>
      <c r="C931" s="159"/>
      <c r="D931" s="159"/>
      <c r="E931" s="161"/>
      <c r="F931" s="162"/>
      <c r="G931" s="311"/>
      <c r="H931" s="312"/>
      <c r="I931" s="163"/>
    </row>
    <row r="932" spans="1:9" ht="15.75" x14ac:dyDescent="0.25">
      <c r="A932" s="160"/>
      <c r="B932" s="159"/>
      <c r="C932" s="159"/>
      <c r="D932" s="159"/>
      <c r="E932" s="161"/>
      <c r="F932" s="162"/>
      <c r="G932" s="311"/>
      <c r="H932" s="312"/>
      <c r="I932" s="163"/>
    </row>
    <row r="933" spans="1:9" ht="15.75" x14ac:dyDescent="0.25">
      <c r="A933" s="160"/>
      <c r="B933" s="159"/>
      <c r="C933" s="159"/>
      <c r="D933" s="159"/>
      <c r="E933" s="161"/>
      <c r="F933" s="162"/>
      <c r="G933" s="311"/>
      <c r="H933" s="312"/>
      <c r="I933" s="163"/>
    </row>
    <row r="934" spans="1:9" ht="15.75" x14ac:dyDescent="0.25">
      <c r="A934" s="160"/>
      <c r="B934" s="159"/>
      <c r="C934" s="159"/>
      <c r="D934" s="159"/>
      <c r="E934" s="161"/>
      <c r="F934" s="162"/>
      <c r="G934" s="311"/>
      <c r="H934" s="312"/>
      <c r="I934" s="163"/>
    </row>
    <row r="935" spans="1:9" ht="15.75" x14ac:dyDescent="0.25">
      <c r="A935" s="160"/>
      <c r="B935" s="159"/>
      <c r="C935" s="159"/>
      <c r="D935" s="159"/>
      <c r="E935" s="161"/>
      <c r="F935" s="162"/>
      <c r="G935" s="311"/>
      <c r="H935" s="312"/>
      <c r="I935" s="163"/>
    </row>
    <row r="936" spans="1:9" ht="15.75" x14ac:dyDescent="0.25">
      <c r="A936" s="160"/>
      <c r="B936" s="159"/>
      <c r="C936" s="159"/>
      <c r="D936" s="159"/>
      <c r="E936" s="161"/>
      <c r="F936" s="162"/>
      <c r="G936" s="311"/>
      <c r="H936" s="312"/>
      <c r="I936" s="163"/>
    </row>
    <row r="937" spans="1:9" ht="15.75" x14ac:dyDescent="0.25">
      <c r="A937" s="160"/>
      <c r="B937" s="159"/>
      <c r="C937" s="159"/>
      <c r="D937" s="159"/>
      <c r="E937" s="161"/>
      <c r="F937" s="162"/>
      <c r="G937" s="311"/>
      <c r="H937" s="312"/>
      <c r="I937" s="163"/>
    </row>
    <row r="938" spans="1:9" ht="15.75" x14ac:dyDescent="0.25">
      <c r="A938" s="160"/>
      <c r="B938" s="159"/>
      <c r="C938" s="159"/>
      <c r="D938" s="159"/>
      <c r="E938" s="161"/>
      <c r="F938" s="162"/>
      <c r="G938" s="311"/>
      <c r="H938" s="312"/>
      <c r="I938" s="163"/>
    </row>
    <row r="939" spans="1:9" ht="15.75" x14ac:dyDescent="0.25">
      <c r="A939" s="160"/>
      <c r="B939" s="159"/>
      <c r="C939" s="159"/>
      <c r="D939" s="159"/>
      <c r="E939" s="161"/>
      <c r="F939" s="162"/>
      <c r="G939" s="311"/>
      <c r="H939" s="312"/>
      <c r="I939" s="163"/>
    </row>
    <row r="940" spans="1:9" ht="15.75" x14ac:dyDescent="0.25">
      <c r="A940" s="160"/>
      <c r="B940" s="159"/>
      <c r="C940" s="159"/>
      <c r="D940" s="159"/>
      <c r="E940" s="161"/>
      <c r="F940" s="162"/>
      <c r="G940" s="311"/>
      <c r="H940" s="312"/>
      <c r="I940" s="163"/>
    </row>
    <row r="941" spans="1:9" ht="15.75" x14ac:dyDescent="0.25">
      <c r="A941" s="160"/>
      <c r="B941" s="159"/>
      <c r="C941" s="159"/>
      <c r="D941" s="159"/>
      <c r="E941" s="161"/>
      <c r="F941" s="162"/>
      <c r="G941" s="311"/>
      <c r="H941" s="312"/>
      <c r="I941" s="163"/>
    </row>
    <row r="942" spans="1:9" ht="15.75" x14ac:dyDescent="0.25">
      <c r="A942" s="160"/>
      <c r="B942" s="159"/>
      <c r="C942" s="159"/>
      <c r="D942" s="159"/>
      <c r="E942" s="161"/>
      <c r="F942" s="162"/>
      <c r="G942" s="311"/>
      <c r="H942" s="312"/>
      <c r="I942" s="163"/>
    </row>
    <row r="943" spans="1:9" ht="15.75" x14ac:dyDescent="0.25">
      <c r="A943" s="160"/>
      <c r="B943" s="159"/>
      <c r="C943" s="159"/>
      <c r="D943" s="159"/>
      <c r="E943" s="161"/>
      <c r="F943" s="162"/>
      <c r="G943" s="311"/>
      <c r="H943" s="312"/>
      <c r="I943" s="163"/>
    </row>
    <row r="944" spans="1:9" ht="15.75" x14ac:dyDescent="0.25">
      <c r="A944" s="160"/>
      <c r="B944" s="159"/>
      <c r="C944" s="159"/>
      <c r="D944" s="159"/>
      <c r="E944" s="161"/>
      <c r="F944" s="162"/>
      <c r="G944" s="311"/>
      <c r="H944" s="312"/>
      <c r="I944" s="163"/>
    </row>
    <row r="945" spans="1:9" ht="15.75" x14ac:dyDescent="0.25">
      <c r="A945" s="160"/>
      <c r="B945" s="159"/>
      <c r="C945" s="159"/>
      <c r="D945" s="159"/>
      <c r="E945" s="161"/>
      <c r="F945" s="162"/>
      <c r="G945" s="311"/>
      <c r="H945" s="312"/>
      <c r="I945" s="163"/>
    </row>
    <row r="946" spans="1:9" ht="15.75" x14ac:dyDescent="0.25">
      <c r="A946" s="160"/>
      <c r="B946" s="159"/>
      <c r="C946" s="159"/>
      <c r="D946" s="159"/>
      <c r="E946" s="161"/>
      <c r="F946" s="162"/>
      <c r="G946" s="311"/>
      <c r="H946" s="312"/>
      <c r="I946" s="163"/>
    </row>
    <row r="947" spans="1:9" ht="15.75" x14ac:dyDescent="0.25">
      <c r="A947" s="160"/>
      <c r="B947" s="159"/>
      <c r="C947" s="159"/>
      <c r="D947" s="159"/>
      <c r="E947" s="161"/>
      <c r="F947" s="162"/>
      <c r="G947" s="311"/>
      <c r="H947" s="312"/>
      <c r="I947" s="163"/>
    </row>
    <row r="948" spans="1:9" ht="15.75" x14ac:dyDescent="0.25">
      <c r="A948" s="160"/>
      <c r="B948" s="159"/>
      <c r="C948" s="159"/>
      <c r="D948" s="159"/>
      <c r="E948" s="161"/>
      <c r="F948" s="162"/>
      <c r="G948" s="311"/>
      <c r="H948" s="312"/>
      <c r="I948" s="163"/>
    </row>
    <row r="949" spans="1:9" ht="15.75" x14ac:dyDescent="0.25">
      <c r="A949" s="160"/>
      <c r="B949" s="159"/>
      <c r="C949" s="159"/>
      <c r="D949" s="159"/>
      <c r="E949" s="161"/>
      <c r="F949" s="162"/>
      <c r="G949" s="311"/>
      <c r="H949" s="312"/>
      <c r="I949" s="163"/>
    </row>
    <row r="950" spans="1:9" ht="15.75" x14ac:dyDescent="0.25">
      <c r="A950" s="160"/>
      <c r="B950" s="159"/>
      <c r="C950" s="159"/>
      <c r="D950" s="159"/>
      <c r="E950" s="161"/>
      <c r="F950" s="162"/>
      <c r="G950" s="311"/>
      <c r="H950" s="312"/>
      <c r="I950" s="163"/>
    </row>
    <row r="951" spans="1:9" ht="15.75" x14ac:dyDescent="0.25">
      <c r="A951" s="160"/>
      <c r="B951" s="159"/>
      <c r="C951" s="159"/>
      <c r="D951" s="159"/>
      <c r="E951" s="161"/>
      <c r="F951" s="162"/>
      <c r="G951" s="311"/>
      <c r="H951" s="312"/>
      <c r="I951" s="163"/>
    </row>
    <row r="952" spans="1:9" ht="15.75" x14ac:dyDescent="0.25">
      <c r="A952" s="160"/>
      <c r="B952" s="159"/>
      <c r="C952" s="159"/>
      <c r="D952" s="159"/>
      <c r="E952" s="161"/>
      <c r="F952" s="162"/>
      <c r="G952" s="311"/>
      <c r="H952" s="312"/>
      <c r="I952" s="163"/>
    </row>
    <row r="953" spans="1:9" ht="15.75" x14ac:dyDescent="0.25">
      <c r="A953" s="160"/>
      <c r="B953" s="159"/>
      <c r="C953" s="159"/>
      <c r="D953" s="159"/>
      <c r="E953" s="161"/>
      <c r="F953" s="162"/>
      <c r="G953" s="311"/>
      <c r="H953" s="312"/>
      <c r="I953" s="163"/>
    </row>
    <row r="954" spans="1:9" ht="15.75" x14ac:dyDescent="0.25">
      <c r="A954" s="160"/>
      <c r="B954" s="159"/>
      <c r="C954" s="159"/>
      <c r="D954" s="159"/>
      <c r="E954" s="161"/>
      <c r="F954" s="162"/>
      <c r="G954" s="311"/>
      <c r="H954" s="312"/>
      <c r="I954" s="163"/>
    </row>
    <row r="955" spans="1:9" ht="15.75" x14ac:dyDescent="0.25">
      <c r="A955" s="160"/>
      <c r="B955" s="159"/>
      <c r="C955" s="159"/>
      <c r="D955" s="159"/>
      <c r="E955" s="161"/>
      <c r="F955" s="162"/>
      <c r="G955" s="311"/>
      <c r="H955" s="312"/>
      <c r="I955" s="163"/>
    </row>
    <row r="956" spans="1:9" ht="15.75" x14ac:dyDescent="0.25">
      <c r="A956" s="160"/>
      <c r="B956" s="159"/>
      <c r="C956" s="159"/>
      <c r="D956" s="159"/>
      <c r="E956" s="161"/>
      <c r="F956" s="162"/>
      <c r="G956" s="311"/>
      <c r="H956" s="312"/>
      <c r="I956" s="163"/>
    </row>
    <row r="957" spans="1:9" ht="15.75" x14ac:dyDescent="0.25">
      <c r="A957" s="160"/>
      <c r="B957" s="159"/>
      <c r="C957" s="159"/>
      <c r="D957" s="159"/>
      <c r="E957" s="161"/>
      <c r="F957" s="162"/>
      <c r="G957" s="311"/>
      <c r="H957" s="312"/>
      <c r="I957" s="163"/>
    </row>
    <row r="958" spans="1:9" ht="15.75" x14ac:dyDescent="0.25">
      <c r="A958" s="160"/>
      <c r="B958" s="159"/>
      <c r="C958" s="159"/>
      <c r="D958" s="159"/>
      <c r="E958" s="161"/>
      <c r="F958" s="162"/>
      <c r="G958" s="311"/>
      <c r="H958" s="312"/>
      <c r="I958" s="163"/>
    </row>
    <row r="959" spans="1:9" ht="15.75" x14ac:dyDescent="0.25">
      <c r="A959" s="160"/>
      <c r="B959" s="159"/>
      <c r="C959" s="159"/>
      <c r="D959" s="159"/>
      <c r="E959" s="161"/>
      <c r="F959" s="162"/>
      <c r="G959" s="311"/>
      <c r="H959" s="312"/>
      <c r="I959" s="163"/>
    </row>
    <row r="960" spans="1:9" ht="15.75" x14ac:dyDescent="0.25">
      <c r="A960" s="160"/>
      <c r="B960" s="159"/>
      <c r="C960" s="159"/>
      <c r="D960" s="159"/>
      <c r="E960" s="161"/>
      <c r="F960" s="162"/>
      <c r="G960" s="311"/>
      <c r="H960" s="312"/>
      <c r="I960" s="163"/>
    </row>
    <row r="961" spans="1:9" ht="15.75" x14ac:dyDescent="0.25">
      <c r="A961" s="160"/>
      <c r="B961" s="159"/>
      <c r="C961" s="159"/>
      <c r="D961" s="159"/>
      <c r="E961" s="161"/>
      <c r="F961" s="162"/>
      <c r="G961" s="311"/>
      <c r="H961" s="312"/>
      <c r="I961" s="163"/>
    </row>
    <row r="962" spans="1:9" ht="15.75" x14ac:dyDescent="0.25">
      <c r="A962" s="160"/>
      <c r="B962" s="159"/>
      <c r="C962" s="159"/>
      <c r="D962" s="159"/>
      <c r="E962" s="161"/>
      <c r="F962" s="162"/>
      <c r="G962" s="311"/>
      <c r="H962" s="312"/>
      <c r="I962" s="163"/>
    </row>
    <row r="963" spans="1:9" ht="15.75" x14ac:dyDescent="0.25">
      <c r="A963" s="160"/>
      <c r="B963" s="159"/>
      <c r="C963" s="159"/>
      <c r="D963" s="159"/>
      <c r="E963" s="161"/>
      <c r="F963" s="162"/>
      <c r="G963" s="311"/>
      <c r="H963" s="312"/>
      <c r="I963" s="163"/>
    </row>
    <row r="964" spans="1:9" ht="15.75" x14ac:dyDescent="0.25">
      <c r="A964" s="160"/>
      <c r="B964" s="159"/>
      <c r="C964" s="159"/>
      <c r="D964" s="159"/>
      <c r="E964" s="161"/>
      <c r="F964" s="162"/>
      <c r="G964" s="311"/>
      <c r="H964" s="312"/>
      <c r="I964" s="163"/>
    </row>
    <row r="965" spans="1:9" ht="15.75" x14ac:dyDescent="0.25">
      <c r="A965" s="160"/>
      <c r="B965" s="159"/>
      <c r="C965" s="159"/>
      <c r="D965" s="159"/>
      <c r="E965" s="161"/>
      <c r="F965" s="162"/>
      <c r="G965" s="311"/>
      <c r="H965" s="312"/>
      <c r="I965" s="163"/>
    </row>
    <row r="966" spans="1:9" ht="15.75" x14ac:dyDescent="0.25">
      <c r="A966" s="160"/>
      <c r="B966" s="159"/>
      <c r="C966" s="159"/>
      <c r="D966" s="159"/>
      <c r="E966" s="161"/>
      <c r="F966" s="162"/>
      <c r="G966" s="311"/>
      <c r="H966" s="312"/>
      <c r="I966" s="163"/>
    </row>
    <row r="967" spans="1:9" ht="15.75" x14ac:dyDescent="0.25">
      <c r="A967" s="160"/>
      <c r="B967" s="159"/>
      <c r="C967" s="159"/>
      <c r="D967" s="159"/>
      <c r="E967" s="161"/>
      <c r="F967" s="162"/>
      <c r="G967" s="311"/>
      <c r="H967" s="312"/>
      <c r="I967" s="163"/>
    </row>
    <row r="968" spans="1:9" ht="15.75" x14ac:dyDescent="0.25">
      <c r="A968" s="160"/>
      <c r="B968" s="159"/>
      <c r="C968" s="159"/>
      <c r="D968" s="159"/>
      <c r="E968" s="161"/>
      <c r="F968" s="162"/>
      <c r="G968" s="311"/>
      <c r="H968" s="312"/>
      <c r="I968" s="163"/>
    </row>
    <row r="969" spans="1:9" ht="15.75" x14ac:dyDescent="0.25">
      <c r="A969" s="160"/>
      <c r="B969" s="159"/>
      <c r="C969" s="159"/>
      <c r="D969" s="159"/>
      <c r="E969" s="161"/>
      <c r="F969" s="162"/>
      <c r="G969" s="311"/>
      <c r="H969" s="312"/>
      <c r="I969" s="163"/>
    </row>
    <row r="970" spans="1:9" ht="15.75" x14ac:dyDescent="0.25">
      <c r="A970" s="160"/>
      <c r="B970" s="159"/>
      <c r="C970" s="159"/>
      <c r="D970" s="159"/>
      <c r="E970" s="161"/>
      <c r="F970" s="162"/>
      <c r="G970" s="311"/>
      <c r="H970" s="312"/>
      <c r="I970" s="163"/>
    </row>
    <row r="971" spans="1:9" ht="15.75" x14ac:dyDescent="0.25">
      <c r="A971" s="160"/>
      <c r="B971" s="159"/>
      <c r="C971" s="159"/>
      <c r="D971" s="159"/>
      <c r="E971" s="161"/>
      <c r="F971" s="162"/>
      <c r="G971" s="311"/>
      <c r="H971" s="312"/>
      <c r="I971" s="163"/>
    </row>
    <row r="972" spans="1:9" ht="15.75" x14ac:dyDescent="0.25">
      <c r="A972" s="160"/>
      <c r="B972" s="159"/>
      <c r="C972" s="159"/>
      <c r="D972" s="159"/>
      <c r="E972" s="161"/>
      <c r="F972" s="162"/>
      <c r="G972" s="311"/>
      <c r="H972" s="312"/>
      <c r="I972" s="163"/>
    </row>
    <row r="973" spans="1:9" ht="15.75" x14ac:dyDescent="0.25">
      <c r="A973" s="160"/>
      <c r="B973" s="159"/>
      <c r="C973" s="159"/>
      <c r="D973" s="159"/>
      <c r="E973" s="161"/>
      <c r="F973" s="162"/>
      <c r="G973" s="311"/>
      <c r="H973" s="312"/>
      <c r="I973" s="163"/>
    </row>
    <row r="974" spans="1:9" ht="15.75" x14ac:dyDescent="0.25">
      <c r="A974" s="160"/>
      <c r="B974" s="159"/>
      <c r="C974" s="159"/>
      <c r="D974" s="159"/>
      <c r="E974" s="161"/>
      <c r="F974" s="162"/>
      <c r="G974" s="311"/>
      <c r="H974" s="312"/>
      <c r="I974" s="163"/>
    </row>
    <row r="975" spans="1:9" ht="15.75" x14ac:dyDescent="0.25">
      <c r="A975" s="160"/>
      <c r="B975" s="159"/>
      <c r="C975" s="159"/>
      <c r="D975" s="159"/>
      <c r="E975" s="161"/>
      <c r="F975" s="162"/>
      <c r="G975" s="311"/>
      <c r="H975" s="312"/>
      <c r="I975" s="163"/>
    </row>
    <row r="976" spans="1:9" ht="15.75" x14ac:dyDescent="0.25">
      <c r="A976" s="160"/>
      <c r="B976" s="159"/>
      <c r="C976" s="159"/>
      <c r="D976" s="159"/>
      <c r="E976" s="161"/>
      <c r="F976" s="162"/>
      <c r="G976" s="311"/>
      <c r="H976" s="312"/>
      <c r="I976" s="163"/>
    </row>
    <row r="977" spans="1:9" ht="15.75" x14ac:dyDescent="0.25">
      <c r="A977" s="160"/>
      <c r="B977" s="159"/>
      <c r="C977" s="159"/>
      <c r="D977" s="159"/>
      <c r="E977" s="161"/>
      <c r="F977" s="162"/>
      <c r="G977" s="311"/>
      <c r="H977" s="312"/>
      <c r="I977" s="163"/>
    </row>
    <row r="978" spans="1:9" ht="15.75" x14ac:dyDescent="0.25">
      <c r="A978" s="160"/>
      <c r="B978" s="159"/>
      <c r="C978" s="159"/>
      <c r="D978" s="159"/>
      <c r="E978" s="161"/>
      <c r="F978" s="162"/>
      <c r="G978" s="311"/>
      <c r="H978" s="312"/>
      <c r="I978" s="163"/>
    </row>
    <row r="979" spans="1:9" ht="15.75" x14ac:dyDescent="0.25">
      <c r="A979" s="160"/>
      <c r="B979" s="159"/>
      <c r="C979" s="159"/>
      <c r="D979" s="159"/>
      <c r="E979" s="161"/>
      <c r="F979" s="162"/>
      <c r="G979" s="311"/>
      <c r="H979" s="312"/>
      <c r="I979" s="163"/>
    </row>
    <row r="980" spans="1:9" ht="15.75" x14ac:dyDescent="0.25">
      <c r="A980" s="160"/>
      <c r="B980" s="159"/>
      <c r="C980" s="159"/>
      <c r="D980" s="159"/>
      <c r="E980" s="161"/>
      <c r="F980" s="162"/>
      <c r="G980" s="311"/>
      <c r="H980" s="312"/>
      <c r="I980" s="163"/>
    </row>
    <row r="981" spans="1:9" ht="15.75" x14ac:dyDescent="0.25">
      <c r="A981" s="160"/>
      <c r="B981" s="159"/>
      <c r="C981" s="159"/>
      <c r="D981" s="159"/>
      <c r="E981" s="161"/>
      <c r="F981" s="162"/>
      <c r="G981" s="311"/>
      <c r="H981" s="312"/>
      <c r="I981" s="163"/>
    </row>
    <row r="982" spans="1:9" ht="15.75" x14ac:dyDescent="0.25">
      <c r="A982" s="160"/>
      <c r="B982" s="159"/>
      <c r="C982" s="159"/>
      <c r="D982" s="159"/>
      <c r="E982" s="161"/>
      <c r="F982" s="162"/>
      <c r="G982" s="311"/>
      <c r="H982" s="312"/>
      <c r="I982" s="163"/>
    </row>
    <row r="983" spans="1:9" ht="15.75" x14ac:dyDescent="0.25">
      <c r="A983" s="160"/>
      <c r="B983" s="159"/>
      <c r="C983" s="159"/>
      <c r="D983" s="159"/>
      <c r="E983" s="161"/>
      <c r="F983" s="162"/>
      <c r="G983" s="311"/>
      <c r="H983" s="312"/>
      <c r="I983" s="163"/>
    </row>
    <row r="984" spans="1:9" ht="15.75" x14ac:dyDescent="0.25">
      <c r="A984" s="160"/>
      <c r="B984" s="159"/>
      <c r="C984" s="159"/>
      <c r="D984" s="159"/>
      <c r="E984" s="161"/>
      <c r="F984" s="162"/>
      <c r="G984" s="311"/>
      <c r="H984" s="312"/>
      <c r="I984" s="163"/>
    </row>
    <row r="985" spans="1:9" ht="15.75" x14ac:dyDescent="0.25">
      <c r="A985" s="160"/>
      <c r="B985" s="159"/>
      <c r="C985" s="159"/>
      <c r="D985" s="159"/>
      <c r="E985" s="161"/>
      <c r="F985" s="162"/>
      <c r="G985" s="311"/>
      <c r="H985" s="312"/>
      <c r="I985" s="163"/>
    </row>
    <row r="986" spans="1:9" ht="15.75" x14ac:dyDescent="0.25">
      <c r="A986" s="160"/>
      <c r="B986" s="159"/>
      <c r="C986" s="159"/>
      <c r="D986" s="159"/>
      <c r="E986" s="161"/>
      <c r="F986" s="162"/>
      <c r="G986" s="311"/>
      <c r="H986" s="312"/>
      <c r="I986" s="163"/>
    </row>
    <row r="987" spans="1:9" ht="15.75" x14ac:dyDescent="0.25">
      <c r="A987" s="160"/>
      <c r="B987" s="159"/>
      <c r="C987" s="159"/>
      <c r="D987" s="159"/>
      <c r="E987" s="161"/>
      <c r="F987" s="162"/>
      <c r="G987" s="311"/>
      <c r="H987" s="312"/>
      <c r="I987" s="163"/>
    </row>
    <row r="988" spans="1:9" ht="15.75" x14ac:dyDescent="0.25">
      <c r="A988" s="160"/>
      <c r="B988" s="159"/>
      <c r="C988" s="159"/>
      <c r="D988" s="159"/>
      <c r="E988" s="161"/>
      <c r="F988" s="162"/>
      <c r="G988" s="311"/>
      <c r="H988" s="312"/>
      <c r="I988" s="163"/>
    </row>
    <row r="989" spans="1:9" ht="15.75" x14ac:dyDescent="0.25">
      <c r="A989" s="160"/>
      <c r="B989" s="159"/>
      <c r="C989" s="159"/>
      <c r="D989" s="159"/>
      <c r="E989" s="161"/>
      <c r="F989" s="162"/>
      <c r="G989" s="311"/>
      <c r="H989" s="312"/>
      <c r="I989" s="163"/>
    </row>
    <row r="990" spans="1:9" ht="15.75" x14ac:dyDescent="0.25">
      <c r="A990" s="160"/>
      <c r="B990" s="159"/>
      <c r="C990" s="159"/>
      <c r="D990" s="159"/>
      <c r="E990" s="161"/>
      <c r="F990" s="162"/>
      <c r="G990" s="311"/>
      <c r="H990" s="312"/>
      <c r="I990" s="163"/>
    </row>
    <row r="991" spans="1:9" ht="15.75" x14ac:dyDescent="0.25">
      <c r="A991" s="160"/>
      <c r="B991" s="159"/>
      <c r="C991" s="159"/>
      <c r="D991" s="159"/>
      <c r="E991" s="161"/>
      <c r="F991" s="162"/>
      <c r="G991" s="311"/>
      <c r="H991" s="312"/>
      <c r="I991" s="163"/>
    </row>
    <row r="992" spans="1:9" ht="15.75" x14ac:dyDescent="0.25">
      <c r="A992" s="160"/>
      <c r="B992" s="159"/>
      <c r="C992" s="159"/>
      <c r="D992" s="159"/>
      <c r="E992" s="161"/>
      <c r="F992" s="162"/>
      <c r="G992" s="311"/>
      <c r="H992" s="312"/>
      <c r="I992" s="163"/>
    </row>
    <row r="993" spans="1:9" ht="15.75" x14ac:dyDescent="0.25">
      <c r="A993" s="160"/>
      <c r="B993" s="159"/>
      <c r="C993" s="159"/>
      <c r="D993" s="159"/>
      <c r="E993" s="161"/>
      <c r="F993" s="162"/>
      <c r="G993" s="311"/>
      <c r="H993" s="312"/>
      <c r="I993" s="163"/>
    </row>
    <row r="994" spans="1:9" ht="15.75" x14ac:dyDescent="0.25">
      <c r="A994" s="160"/>
      <c r="B994" s="159"/>
      <c r="C994" s="159"/>
      <c r="D994" s="159"/>
      <c r="E994" s="161"/>
      <c r="F994" s="162"/>
      <c r="G994" s="311"/>
      <c r="H994" s="312"/>
      <c r="I994" s="163"/>
    </row>
    <row r="995" spans="1:9" ht="15.75" x14ac:dyDescent="0.25">
      <c r="A995" s="160"/>
      <c r="B995" s="159"/>
      <c r="C995" s="159"/>
      <c r="D995" s="159"/>
      <c r="E995" s="161"/>
      <c r="F995" s="162"/>
      <c r="G995" s="311"/>
      <c r="H995" s="312"/>
      <c r="I995" s="163"/>
    </row>
    <row r="996" spans="1:9" ht="15.75" x14ac:dyDescent="0.25">
      <c r="A996" s="160"/>
      <c r="B996" s="159"/>
      <c r="C996" s="159"/>
      <c r="D996" s="159"/>
      <c r="E996" s="161"/>
      <c r="F996" s="162"/>
      <c r="G996" s="311"/>
      <c r="H996" s="312"/>
      <c r="I996" s="163"/>
    </row>
    <row r="997" spans="1:9" ht="15.75" x14ac:dyDescent="0.25">
      <c r="A997" s="160"/>
      <c r="B997" s="159"/>
      <c r="C997" s="159"/>
      <c r="D997" s="159"/>
      <c r="E997" s="161"/>
      <c r="F997" s="162"/>
      <c r="G997" s="311"/>
      <c r="H997" s="312"/>
      <c r="I997" s="163"/>
    </row>
    <row r="998" spans="1:9" ht="15.75" x14ac:dyDescent="0.25">
      <c r="A998" s="160"/>
      <c r="B998" s="159"/>
      <c r="C998" s="159"/>
      <c r="D998" s="159"/>
      <c r="E998" s="161"/>
      <c r="F998" s="162"/>
      <c r="G998" s="311"/>
      <c r="H998" s="312"/>
      <c r="I998" s="163"/>
    </row>
    <row r="999" spans="1:9" ht="15.75" x14ac:dyDescent="0.25">
      <c r="A999" s="160"/>
      <c r="B999" s="159"/>
      <c r="C999" s="159"/>
      <c r="D999" s="159"/>
      <c r="E999" s="161"/>
      <c r="F999" s="162"/>
      <c r="G999" s="311"/>
      <c r="H999" s="312"/>
      <c r="I999" s="163"/>
    </row>
    <row r="1000" spans="1:9" ht="15.75" x14ac:dyDescent="0.25">
      <c r="A1000" s="160"/>
      <c r="B1000" s="159"/>
      <c r="C1000" s="159"/>
      <c r="D1000" s="159"/>
      <c r="E1000" s="161"/>
      <c r="F1000" s="162"/>
      <c r="G1000" s="311"/>
      <c r="H1000" s="312"/>
      <c r="I1000" s="163"/>
    </row>
    <row r="1001" spans="1:9" ht="15.75" x14ac:dyDescent="0.25">
      <c r="A1001" s="160"/>
      <c r="B1001" s="159"/>
      <c r="C1001" s="159"/>
      <c r="D1001" s="159"/>
      <c r="E1001" s="161"/>
      <c r="F1001" s="162"/>
      <c r="G1001" s="311"/>
      <c r="H1001" s="312"/>
      <c r="I1001" s="163"/>
    </row>
    <row r="1002" spans="1:9" ht="15.75" x14ac:dyDescent="0.25">
      <c r="A1002" s="160"/>
      <c r="B1002" s="159"/>
      <c r="C1002" s="159"/>
      <c r="D1002" s="159"/>
      <c r="E1002" s="161"/>
      <c r="F1002" s="162"/>
      <c r="G1002" s="311"/>
      <c r="H1002" s="312"/>
      <c r="I1002" s="163"/>
    </row>
    <row r="1003" spans="1:9" ht="15.75" x14ac:dyDescent="0.25">
      <c r="A1003" s="160"/>
      <c r="B1003" s="159"/>
      <c r="C1003" s="159"/>
      <c r="D1003" s="159"/>
      <c r="E1003" s="161"/>
      <c r="F1003" s="162"/>
      <c r="G1003" s="311"/>
      <c r="H1003" s="312"/>
      <c r="I1003" s="163"/>
    </row>
    <row r="1004" spans="1:9" ht="15.75" x14ac:dyDescent="0.25">
      <c r="A1004" s="160"/>
      <c r="B1004" s="159"/>
      <c r="C1004" s="159"/>
      <c r="D1004" s="159"/>
      <c r="E1004" s="161"/>
      <c r="F1004" s="162"/>
      <c r="G1004" s="311"/>
      <c r="H1004" s="312"/>
      <c r="I1004" s="163"/>
    </row>
    <row r="1005" spans="1:9" ht="15.75" x14ac:dyDescent="0.25">
      <c r="A1005" s="160"/>
      <c r="B1005" s="159"/>
      <c r="C1005" s="159"/>
      <c r="D1005" s="159"/>
      <c r="E1005" s="161"/>
      <c r="F1005" s="162"/>
      <c r="G1005" s="311"/>
      <c r="H1005" s="312"/>
      <c r="I1005" s="163"/>
    </row>
    <row r="1006" spans="1:9" ht="15.75" x14ac:dyDescent="0.25">
      <c r="A1006" s="160"/>
      <c r="B1006" s="159"/>
      <c r="C1006" s="159"/>
      <c r="D1006" s="159"/>
      <c r="E1006" s="161"/>
      <c r="F1006" s="162"/>
      <c r="G1006" s="311"/>
      <c r="H1006" s="312"/>
      <c r="I1006" s="163"/>
    </row>
    <row r="1007" spans="1:9" ht="15.75" x14ac:dyDescent="0.25">
      <c r="A1007" s="160"/>
      <c r="B1007" s="159"/>
      <c r="C1007" s="159"/>
      <c r="D1007" s="159"/>
      <c r="E1007" s="161"/>
      <c r="F1007" s="162"/>
      <c r="G1007" s="311"/>
      <c r="H1007" s="312"/>
      <c r="I1007" s="163"/>
    </row>
    <row r="1008" spans="1:9" ht="15.75" x14ac:dyDescent="0.25">
      <c r="A1008" s="160"/>
      <c r="B1008" s="159"/>
      <c r="C1008" s="159"/>
      <c r="D1008" s="159"/>
      <c r="E1008" s="161"/>
      <c r="F1008" s="162"/>
      <c r="G1008" s="311"/>
      <c r="H1008" s="312"/>
      <c r="I1008" s="163"/>
    </row>
    <row r="1009" spans="1:9" ht="15.75" x14ac:dyDescent="0.25">
      <c r="A1009" s="160"/>
      <c r="B1009" s="159"/>
      <c r="C1009" s="159"/>
      <c r="D1009" s="159"/>
      <c r="E1009" s="161"/>
      <c r="F1009" s="162"/>
      <c r="G1009" s="311"/>
      <c r="H1009" s="312"/>
      <c r="I1009" s="163"/>
    </row>
    <row r="1010" spans="1:9" ht="15.75" x14ac:dyDescent="0.25">
      <c r="A1010" s="160"/>
      <c r="B1010" s="159"/>
      <c r="C1010" s="159"/>
      <c r="D1010" s="159"/>
      <c r="E1010" s="161"/>
      <c r="F1010" s="162"/>
      <c r="G1010" s="311"/>
      <c r="H1010" s="312"/>
      <c r="I1010" s="163"/>
    </row>
    <row r="1011" spans="1:9" ht="15.75" x14ac:dyDescent="0.25">
      <c r="A1011" s="160"/>
      <c r="B1011" s="159"/>
      <c r="C1011" s="159"/>
      <c r="D1011" s="159"/>
      <c r="E1011" s="161"/>
      <c r="F1011" s="162"/>
      <c r="G1011" s="311"/>
      <c r="H1011" s="312"/>
      <c r="I1011" s="163"/>
    </row>
    <row r="1012" spans="1:9" ht="15.75" x14ac:dyDescent="0.25">
      <c r="A1012" s="160"/>
      <c r="B1012" s="159"/>
      <c r="C1012" s="159"/>
      <c r="D1012" s="159"/>
      <c r="E1012" s="161"/>
      <c r="F1012" s="162"/>
      <c r="G1012" s="311"/>
      <c r="H1012" s="312"/>
      <c r="I1012" s="163"/>
    </row>
    <row r="1013" spans="1:9" ht="15.75" x14ac:dyDescent="0.25">
      <c r="A1013" s="160"/>
      <c r="B1013" s="159"/>
      <c r="C1013" s="159"/>
      <c r="D1013" s="159"/>
      <c r="E1013" s="161"/>
      <c r="F1013" s="162"/>
      <c r="G1013" s="311"/>
      <c r="H1013" s="312"/>
      <c r="I1013" s="163"/>
    </row>
    <row r="1014" spans="1:9" ht="15.75" x14ac:dyDescent="0.25">
      <c r="A1014" s="160"/>
      <c r="B1014" s="159"/>
      <c r="C1014" s="159"/>
      <c r="D1014" s="159"/>
      <c r="E1014" s="161"/>
      <c r="F1014" s="162"/>
      <c r="G1014" s="311"/>
      <c r="H1014" s="312"/>
      <c r="I1014" s="163"/>
    </row>
    <row r="1015" spans="1:9" ht="15.75" x14ac:dyDescent="0.25">
      <c r="A1015" s="160"/>
      <c r="B1015" s="159"/>
      <c r="C1015" s="159"/>
      <c r="D1015" s="159"/>
      <c r="E1015" s="161"/>
      <c r="F1015" s="162"/>
      <c r="G1015" s="311"/>
      <c r="H1015" s="312"/>
      <c r="I1015" s="163"/>
    </row>
    <row r="1016" spans="1:9" ht="15.75" x14ac:dyDescent="0.25">
      <c r="A1016" s="160"/>
      <c r="B1016" s="159"/>
      <c r="C1016" s="159"/>
      <c r="D1016" s="159"/>
      <c r="E1016" s="161"/>
      <c r="F1016" s="162"/>
      <c r="G1016" s="311"/>
      <c r="H1016" s="312"/>
      <c r="I1016" s="163"/>
    </row>
    <row r="1017" spans="1:9" ht="15.75" x14ac:dyDescent="0.25">
      <c r="A1017" s="160"/>
      <c r="B1017" s="159"/>
      <c r="C1017" s="159"/>
      <c r="D1017" s="159"/>
      <c r="E1017" s="161"/>
      <c r="F1017" s="162"/>
      <c r="G1017" s="311"/>
      <c r="H1017" s="312"/>
      <c r="I1017" s="163"/>
    </row>
    <row r="1018" spans="1:9" ht="15.75" x14ac:dyDescent="0.25">
      <c r="A1018" s="160"/>
      <c r="B1018" s="159"/>
      <c r="C1018" s="159"/>
      <c r="D1018" s="159"/>
      <c r="E1018" s="161"/>
      <c r="F1018" s="162"/>
      <c r="G1018" s="311"/>
      <c r="H1018" s="312"/>
      <c r="I1018" s="163"/>
    </row>
    <row r="1019" spans="1:9" ht="15.75" x14ac:dyDescent="0.25">
      <c r="A1019" s="160"/>
      <c r="B1019" s="159"/>
      <c r="C1019" s="159"/>
      <c r="D1019" s="159"/>
      <c r="E1019" s="161"/>
      <c r="F1019" s="162"/>
      <c r="G1019" s="311"/>
      <c r="H1019" s="312"/>
      <c r="I1019" s="163"/>
    </row>
    <row r="1020" spans="1:9" ht="15.75" x14ac:dyDescent="0.25">
      <c r="A1020" s="160"/>
      <c r="B1020" s="159"/>
      <c r="C1020" s="159"/>
      <c r="D1020" s="159"/>
      <c r="E1020" s="161"/>
      <c r="F1020" s="162"/>
      <c r="G1020" s="311"/>
      <c r="H1020" s="312"/>
      <c r="I1020" s="163"/>
    </row>
    <row r="1021" spans="1:9" ht="15.75" x14ac:dyDescent="0.25">
      <c r="A1021" s="160"/>
      <c r="B1021" s="171"/>
      <c r="C1021" s="171"/>
      <c r="D1021" s="171"/>
      <c r="E1021" s="172"/>
      <c r="F1021" s="173"/>
      <c r="G1021" s="311"/>
      <c r="H1021" s="312"/>
      <c r="I1021" s="163"/>
    </row>
    <row r="1022" spans="1:9" ht="12.75" customHeight="1" x14ac:dyDescent="0.25">
      <c r="A1022" s="160"/>
      <c r="B1022" s="159"/>
      <c r="C1022" s="159"/>
      <c r="D1022" s="159"/>
      <c r="E1022" s="161"/>
      <c r="F1022" s="162"/>
      <c r="G1022" s="311"/>
      <c r="H1022" s="312"/>
      <c r="I1022" s="163"/>
    </row>
    <row r="1023" spans="1:9" ht="15.75" x14ac:dyDescent="0.25">
      <c r="A1023" s="160"/>
      <c r="B1023" s="159"/>
      <c r="C1023" s="159"/>
      <c r="D1023" s="159"/>
      <c r="E1023" s="161"/>
      <c r="F1023" s="162"/>
      <c r="G1023" s="311"/>
      <c r="H1023" s="312"/>
      <c r="I1023" s="163"/>
    </row>
    <row r="1024" spans="1:9" ht="15.75" x14ac:dyDescent="0.25">
      <c r="A1024" s="160"/>
      <c r="B1024" s="159"/>
      <c r="C1024" s="159"/>
      <c r="D1024" s="159"/>
      <c r="E1024" s="161"/>
      <c r="F1024" s="162"/>
      <c r="G1024" s="311"/>
      <c r="H1024" s="312"/>
      <c r="I1024" s="163"/>
    </row>
    <row r="1025" spans="1:9" ht="13.5" customHeight="1" x14ac:dyDescent="0.25">
      <c r="A1025" s="160"/>
      <c r="B1025" s="159"/>
      <c r="C1025" s="159"/>
      <c r="D1025" s="159"/>
      <c r="E1025" s="161"/>
      <c r="F1025" s="162"/>
      <c r="G1025" s="311"/>
      <c r="H1025" s="312"/>
      <c r="I1025" s="163"/>
    </row>
    <row r="1026" spans="1:9" ht="15.75" x14ac:dyDescent="0.25">
      <c r="A1026" s="160"/>
      <c r="B1026" s="159"/>
      <c r="C1026" s="159"/>
      <c r="D1026" s="159"/>
      <c r="E1026" s="161"/>
      <c r="F1026" s="162"/>
      <c r="G1026" s="311"/>
      <c r="H1026" s="312"/>
      <c r="I1026" s="163"/>
    </row>
    <row r="1027" spans="1:9" ht="15.75" x14ac:dyDescent="0.25">
      <c r="A1027" s="160"/>
      <c r="B1027" s="159"/>
      <c r="C1027" s="159"/>
      <c r="D1027" s="159"/>
      <c r="E1027" s="161"/>
      <c r="F1027" s="162"/>
      <c r="G1027" s="311"/>
      <c r="H1027" s="312"/>
      <c r="I1027" s="163"/>
    </row>
    <row r="1028" spans="1:9" ht="15.75" x14ac:dyDescent="0.25">
      <c r="A1028" s="160"/>
      <c r="B1028" s="159"/>
      <c r="C1028" s="159"/>
      <c r="D1028" s="159"/>
      <c r="E1028" s="161"/>
      <c r="F1028" s="162"/>
      <c r="G1028" s="311"/>
      <c r="H1028" s="312"/>
      <c r="I1028" s="163"/>
    </row>
    <row r="1029" spans="1:9" ht="15.75" x14ac:dyDescent="0.25">
      <c r="A1029" s="160"/>
      <c r="B1029" s="159"/>
      <c r="C1029" s="159"/>
      <c r="D1029" s="159"/>
      <c r="E1029" s="161"/>
      <c r="F1029" s="162"/>
      <c r="G1029" s="311"/>
      <c r="H1029" s="312"/>
      <c r="I1029" s="163"/>
    </row>
    <row r="1030" spans="1:9" ht="15.75" x14ac:dyDescent="0.25">
      <c r="A1030" s="160"/>
      <c r="B1030" s="159"/>
      <c r="C1030" s="159"/>
      <c r="D1030" s="159"/>
      <c r="E1030" s="161"/>
      <c r="F1030" s="162"/>
      <c r="G1030" s="311"/>
      <c r="H1030" s="312"/>
      <c r="I1030" s="163"/>
    </row>
    <row r="1031" spans="1:9" ht="15.75" x14ac:dyDescent="0.25">
      <c r="A1031" s="160"/>
      <c r="B1031" s="159"/>
      <c r="C1031" s="159"/>
      <c r="D1031" s="159"/>
      <c r="E1031" s="161"/>
      <c r="F1031" s="162"/>
      <c r="G1031" s="311"/>
      <c r="H1031" s="312"/>
      <c r="I1031" s="163"/>
    </row>
    <row r="1032" spans="1:9" ht="15.75" x14ac:dyDescent="0.25">
      <c r="A1032" s="160"/>
      <c r="B1032" s="159"/>
      <c r="C1032" s="159"/>
      <c r="D1032" s="159"/>
      <c r="E1032" s="161"/>
      <c r="F1032" s="162"/>
      <c r="G1032" s="311"/>
      <c r="H1032" s="312"/>
      <c r="I1032" s="163"/>
    </row>
    <row r="1033" spans="1:9" ht="15.75" x14ac:dyDescent="0.25">
      <c r="A1033" s="160"/>
      <c r="B1033" s="159"/>
      <c r="C1033" s="159"/>
      <c r="D1033" s="159"/>
      <c r="E1033" s="164"/>
      <c r="F1033" s="162"/>
      <c r="G1033" s="311"/>
      <c r="H1033" s="312"/>
      <c r="I1033" s="163"/>
    </row>
    <row r="1034" spans="1:9" ht="15.75" x14ac:dyDescent="0.25">
      <c r="A1034" s="160"/>
      <c r="B1034" s="159"/>
      <c r="C1034" s="159"/>
      <c r="D1034" s="159"/>
      <c r="E1034" s="161"/>
      <c r="F1034" s="162"/>
      <c r="G1034" s="311"/>
      <c r="H1034" s="312"/>
      <c r="I1034" s="163"/>
    </row>
    <row r="1035" spans="1:9" ht="15.75" x14ac:dyDescent="0.25">
      <c r="A1035" s="160"/>
      <c r="B1035" s="159"/>
      <c r="C1035" s="159"/>
      <c r="D1035" s="159"/>
      <c r="E1035" s="161"/>
      <c r="F1035" s="162"/>
      <c r="G1035" s="311"/>
      <c r="H1035" s="312"/>
      <c r="I1035" s="163"/>
    </row>
    <row r="1036" spans="1:9" ht="15.75" x14ac:dyDescent="0.25">
      <c r="A1036" s="160"/>
      <c r="B1036" s="159"/>
      <c r="C1036" s="159"/>
      <c r="D1036" s="159"/>
      <c r="E1036" s="161"/>
      <c r="F1036" s="162"/>
      <c r="G1036" s="311"/>
      <c r="H1036" s="312"/>
      <c r="I1036" s="163"/>
    </row>
    <row r="1037" spans="1:9" ht="15.75" x14ac:dyDescent="0.25">
      <c r="A1037" s="160"/>
      <c r="B1037" s="159"/>
      <c r="C1037" s="159"/>
      <c r="D1037" s="159"/>
      <c r="E1037" s="161"/>
      <c r="F1037" s="162"/>
      <c r="G1037" s="311"/>
      <c r="H1037" s="312"/>
      <c r="I1037" s="163"/>
    </row>
    <row r="1038" spans="1:9" ht="15.75" x14ac:dyDescent="0.25">
      <c r="A1038" s="160"/>
      <c r="B1038" s="159"/>
      <c r="C1038" s="159"/>
      <c r="D1038" s="159"/>
      <c r="E1038" s="161"/>
      <c r="F1038" s="162"/>
      <c r="G1038" s="311"/>
      <c r="H1038" s="312"/>
      <c r="I1038" s="163"/>
    </row>
    <row r="1039" spans="1:9" ht="15.75" x14ac:dyDescent="0.25">
      <c r="A1039" s="160"/>
      <c r="B1039" s="159"/>
      <c r="C1039" s="159"/>
      <c r="D1039" s="159"/>
      <c r="E1039" s="161"/>
      <c r="F1039" s="162"/>
      <c r="G1039" s="311"/>
      <c r="H1039" s="312"/>
      <c r="I1039" s="163"/>
    </row>
    <row r="1040" spans="1:9" ht="15.75" x14ac:dyDescent="0.25">
      <c r="A1040" s="160"/>
      <c r="B1040" s="159"/>
      <c r="C1040" s="159"/>
      <c r="D1040" s="159"/>
      <c r="E1040" s="161"/>
      <c r="F1040" s="162"/>
      <c r="G1040" s="311"/>
      <c r="H1040" s="312"/>
      <c r="I1040" s="163"/>
    </row>
    <row r="1041" spans="1:9" ht="15.75" x14ac:dyDescent="0.25">
      <c r="A1041" s="160"/>
      <c r="B1041" s="159"/>
      <c r="C1041" s="159"/>
      <c r="D1041" s="159"/>
      <c r="E1041" s="161"/>
      <c r="F1041" s="162"/>
      <c r="G1041" s="311"/>
      <c r="H1041" s="312"/>
      <c r="I1041" s="163"/>
    </row>
    <row r="1042" spans="1:9" ht="15.75" x14ac:dyDescent="0.25">
      <c r="A1042" s="160"/>
      <c r="B1042" s="159"/>
      <c r="C1042" s="159"/>
      <c r="D1042" s="159"/>
      <c r="E1042" s="161"/>
      <c r="F1042" s="162"/>
      <c r="G1042" s="311"/>
      <c r="H1042" s="312"/>
      <c r="I1042" s="163"/>
    </row>
    <row r="1043" spans="1:9" ht="15.75" x14ac:dyDescent="0.25">
      <c r="A1043" s="160"/>
      <c r="B1043" s="159"/>
      <c r="C1043" s="159"/>
      <c r="D1043" s="159"/>
      <c r="E1043" s="161"/>
      <c r="F1043" s="162"/>
      <c r="G1043" s="311"/>
      <c r="H1043" s="312"/>
      <c r="I1043" s="163"/>
    </row>
    <row r="1044" spans="1:9" ht="15.75" x14ac:dyDescent="0.25">
      <c r="A1044" s="160"/>
      <c r="B1044" s="159"/>
      <c r="C1044" s="159"/>
      <c r="D1044" s="159"/>
      <c r="E1044" s="161"/>
      <c r="F1044" s="162"/>
      <c r="G1044" s="311"/>
      <c r="H1044" s="312"/>
      <c r="I1044" s="163"/>
    </row>
    <row r="1045" spans="1:9" ht="15.75" x14ac:dyDescent="0.25">
      <c r="A1045" s="160"/>
      <c r="B1045" s="159"/>
      <c r="C1045" s="159"/>
      <c r="D1045" s="159"/>
      <c r="E1045" s="161"/>
      <c r="F1045" s="162"/>
      <c r="G1045" s="311"/>
      <c r="H1045" s="312"/>
      <c r="I1045" s="163"/>
    </row>
    <row r="1046" spans="1:9" ht="15.75" x14ac:dyDescent="0.25">
      <c r="A1046" s="160"/>
      <c r="B1046" s="159"/>
      <c r="C1046" s="159"/>
      <c r="D1046" s="159"/>
      <c r="E1046" s="161"/>
      <c r="F1046" s="162"/>
      <c r="G1046" s="311"/>
      <c r="H1046" s="312"/>
      <c r="I1046" s="163"/>
    </row>
    <row r="1047" spans="1:9" ht="15.75" x14ac:dyDescent="0.25">
      <c r="A1047" s="160"/>
      <c r="B1047" s="159"/>
      <c r="C1047" s="159"/>
      <c r="D1047" s="159"/>
      <c r="E1047" s="161"/>
      <c r="F1047" s="162"/>
      <c r="G1047" s="311"/>
      <c r="H1047" s="312"/>
      <c r="I1047" s="163"/>
    </row>
    <row r="1048" spans="1:9" ht="15.75" x14ac:dyDescent="0.25">
      <c r="A1048" s="160"/>
      <c r="B1048" s="159"/>
      <c r="C1048" s="159"/>
      <c r="D1048" s="159"/>
      <c r="E1048" s="161"/>
      <c r="F1048" s="162"/>
      <c r="G1048" s="311"/>
      <c r="H1048" s="312"/>
      <c r="I1048" s="163"/>
    </row>
    <row r="1049" spans="1:9" ht="15.75" x14ac:dyDescent="0.25">
      <c r="A1049" s="160"/>
      <c r="B1049" s="159"/>
      <c r="C1049" s="159"/>
      <c r="D1049" s="159"/>
      <c r="E1049" s="161"/>
      <c r="F1049" s="162"/>
      <c r="G1049" s="311"/>
      <c r="H1049" s="312"/>
      <c r="I1049" s="163"/>
    </row>
    <row r="1050" spans="1:9" ht="15.75" x14ac:dyDescent="0.25">
      <c r="A1050" s="160"/>
      <c r="B1050" s="159"/>
      <c r="C1050" s="159"/>
      <c r="D1050" s="159"/>
      <c r="E1050" s="161"/>
      <c r="F1050" s="162"/>
      <c r="G1050" s="311"/>
      <c r="H1050" s="312"/>
      <c r="I1050" s="163"/>
    </row>
    <row r="1051" spans="1:9" ht="15.75" x14ac:dyDescent="0.25">
      <c r="A1051" s="160"/>
      <c r="B1051" s="159"/>
      <c r="C1051" s="159"/>
      <c r="D1051" s="159"/>
      <c r="E1051" s="161"/>
      <c r="F1051" s="162"/>
      <c r="G1051" s="311"/>
      <c r="H1051" s="312"/>
      <c r="I1051" s="163"/>
    </row>
    <row r="1052" spans="1:9" ht="15.75" x14ac:dyDescent="0.25">
      <c r="A1052" s="160"/>
      <c r="B1052" s="159"/>
      <c r="C1052" s="159"/>
      <c r="D1052" s="159"/>
      <c r="E1052" s="161"/>
      <c r="F1052" s="162"/>
      <c r="G1052" s="311"/>
      <c r="H1052" s="312"/>
      <c r="I1052" s="163"/>
    </row>
    <row r="1053" spans="1:9" ht="15.75" x14ac:dyDescent="0.25">
      <c r="A1053" s="160"/>
      <c r="B1053" s="159"/>
      <c r="C1053" s="159"/>
      <c r="D1053" s="159"/>
      <c r="E1053" s="161"/>
      <c r="F1053" s="162"/>
      <c r="G1053" s="311"/>
      <c r="H1053" s="312"/>
      <c r="I1053" s="163"/>
    </row>
    <row r="1054" spans="1:9" ht="15.75" x14ac:dyDescent="0.25">
      <c r="A1054" s="160"/>
      <c r="B1054" s="159"/>
      <c r="C1054" s="159"/>
      <c r="D1054" s="159"/>
      <c r="E1054" s="161"/>
      <c r="F1054" s="162"/>
      <c r="G1054" s="311"/>
      <c r="H1054" s="312"/>
      <c r="I1054" s="163"/>
    </row>
    <row r="1055" spans="1:9" ht="15.75" x14ac:dyDescent="0.25">
      <c r="A1055" s="160"/>
      <c r="B1055" s="159"/>
      <c r="C1055" s="159"/>
      <c r="D1055" s="159"/>
      <c r="E1055" s="161"/>
      <c r="F1055" s="162"/>
      <c r="G1055" s="311"/>
      <c r="H1055" s="312"/>
      <c r="I1055" s="163"/>
    </row>
    <row r="1056" spans="1:9" ht="15.75" x14ac:dyDescent="0.25">
      <c r="A1056" s="160"/>
      <c r="B1056" s="159"/>
      <c r="C1056" s="159"/>
      <c r="D1056" s="159"/>
      <c r="E1056" s="161"/>
      <c r="F1056" s="162"/>
      <c r="G1056" s="311"/>
      <c r="H1056" s="312"/>
      <c r="I1056" s="163"/>
    </row>
    <row r="1057" spans="1:9" ht="15.75" x14ac:dyDescent="0.25">
      <c r="A1057" s="160"/>
      <c r="B1057" s="159"/>
      <c r="C1057" s="159"/>
      <c r="D1057" s="159"/>
      <c r="E1057" s="161"/>
      <c r="F1057" s="162"/>
      <c r="G1057" s="311"/>
      <c r="H1057" s="312"/>
      <c r="I1057" s="163"/>
    </row>
    <row r="1058" spans="1:9" ht="15.75" x14ac:dyDescent="0.25">
      <c r="A1058" s="160"/>
      <c r="B1058" s="159"/>
      <c r="C1058" s="159"/>
      <c r="D1058" s="159"/>
      <c r="E1058" s="161"/>
      <c r="F1058" s="162"/>
      <c r="G1058" s="311"/>
      <c r="H1058" s="312"/>
      <c r="I1058" s="163"/>
    </row>
    <row r="1059" spans="1:9" ht="15.75" x14ac:dyDescent="0.25">
      <c r="A1059" s="160"/>
      <c r="B1059" s="159"/>
      <c r="C1059" s="159"/>
      <c r="D1059" s="159"/>
      <c r="E1059" s="161"/>
      <c r="F1059" s="162"/>
      <c r="G1059" s="311"/>
      <c r="H1059" s="312"/>
      <c r="I1059" s="163"/>
    </row>
    <row r="1060" spans="1:9" ht="15.75" x14ac:dyDescent="0.25">
      <c r="A1060" s="160"/>
      <c r="B1060" s="159"/>
      <c r="C1060" s="159"/>
      <c r="D1060" s="159"/>
      <c r="E1060" s="161"/>
      <c r="F1060" s="162"/>
      <c r="G1060" s="311"/>
      <c r="H1060" s="312"/>
      <c r="I1060" s="163"/>
    </row>
    <row r="1061" spans="1:9" ht="15.75" x14ac:dyDescent="0.25">
      <c r="A1061" s="160"/>
      <c r="B1061" s="159"/>
      <c r="C1061" s="159"/>
      <c r="D1061" s="159"/>
      <c r="E1061" s="161"/>
      <c r="F1061" s="162"/>
      <c r="G1061" s="311"/>
      <c r="H1061" s="312"/>
      <c r="I1061" s="163"/>
    </row>
    <row r="1062" spans="1:9" ht="15.75" x14ac:dyDescent="0.25">
      <c r="A1062" s="160"/>
      <c r="B1062" s="159"/>
      <c r="C1062" s="159"/>
      <c r="D1062" s="159"/>
      <c r="E1062" s="161"/>
      <c r="F1062" s="162"/>
      <c r="G1062" s="311"/>
      <c r="H1062" s="312"/>
      <c r="I1062" s="163"/>
    </row>
    <row r="1063" spans="1:9" ht="15.75" x14ac:dyDescent="0.25">
      <c r="A1063" s="160"/>
      <c r="B1063" s="159"/>
      <c r="C1063" s="159"/>
      <c r="D1063" s="159"/>
      <c r="E1063" s="161"/>
      <c r="F1063" s="162"/>
      <c r="G1063" s="311"/>
      <c r="H1063" s="312"/>
      <c r="I1063" s="163"/>
    </row>
    <row r="1064" spans="1:9" ht="15.75" x14ac:dyDescent="0.25">
      <c r="A1064" s="160"/>
      <c r="B1064" s="159"/>
      <c r="C1064" s="159"/>
      <c r="D1064" s="159"/>
      <c r="E1064" s="161"/>
      <c r="F1064" s="162"/>
      <c r="G1064" s="311"/>
      <c r="H1064" s="312"/>
      <c r="I1064" s="163"/>
    </row>
    <row r="1065" spans="1:9" ht="15.75" x14ac:dyDescent="0.25">
      <c r="A1065" s="160"/>
      <c r="B1065" s="159"/>
      <c r="C1065" s="159"/>
      <c r="D1065" s="159"/>
      <c r="E1065" s="161"/>
      <c r="F1065" s="162"/>
      <c r="G1065" s="311"/>
      <c r="H1065" s="312"/>
      <c r="I1065" s="163"/>
    </row>
    <row r="1066" spans="1:9" ht="15.75" x14ac:dyDescent="0.25">
      <c r="A1066" s="160"/>
      <c r="B1066" s="159"/>
      <c r="C1066" s="159"/>
      <c r="D1066" s="159"/>
      <c r="E1066" s="161"/>
      <c r="F1066" s="162"/>
      <c r="G1066" s="311"/>
      <c r="H1066" s="312"/>
      <c r="I1066" s="163"/>
    </row>
    <row r="1067" spans="1:9" ht="15.75" x14ac:dyDescent="0.25">
      <c r="A1067" s="160"/>
      <c r="B1067" s="159"/>
      <c r="C1067" s="159"/>
      <c r="D1067" s="159"/>
      <c r="E1067" s="161"/>
      <c r="F1067" s="162"/>
      <c r="G1067" s="311"/>
      <c r="H1067" s="312"/>
      <c r="I1067" s="163"/>
    </row>
    <row r="1068" spans="1:9" ht="15.75" x14ac:dyDescent="0.25">
      <c r="A1068" s="160"/>
      <c r="B1068" s="159"/>
      <c r="C1068" s="159"/>
      <c r="D1068" s="159"/>
      <c r="E1068" s="161"/>
      <c r="F1068" s="162"/>
      <c r="G1068" s="311"/>
      <c r="H1068" s="312"/>
      <c r="I1068" s="163"/>
    </row>
    <row r="1069" spans="1:9" ht="15.75" x14ac:dyDescent="0.25">
      <c r="A1069" s="160"/>
      <c r="B1069" s="159"/>
      <c r="C1069" s="159"/>
      <c r="D1069" s="159"/>
      <c r="E1069" s="161"/>
      <c r="F1069" s="162"/>
      <c r="G1069" s="311"/>
      <c r="H1069" s="312"/>
      <c r="I1069" s="163"/>
    </row>
    <row r="1070" spans="1:9" ht="15.75" x14ac:dyDescent="0.25">
      <c r="A1070" s="160"/>
      <c r="B1070" s="159"/>
      <c r="C1070" s="159"/>
      <c r="D1070" s="159"/>
      <c r="E1070" s="161"/>
      <c r="F1070" s="162"/>
      <c r="G1070" s="311"/>
      <c r="H1070" s="312"/>
      <c r="I1070" s="163"/>
    </row>
    <row r="1071" spans="1:9" ht="15.75" x14ac:dyDescent="0.25">
      <c r="A1071" s="160"/>
      <c r="B1071" s="159"/>
      <c r="C1071" s="159"/>
      <c r="D1071" s="159"/>
      <c r="E1071" s="161"/>
      <c r="F1071" s="162"/>
      <c r="G1071" s="311"/>
      <c r="H1071" s="312"/>
      <c r="I1071" s="163"/>
    </row>
    <row r="1072" spans="1:9" ht="15.75" x14ac:dyDescent="0.25">
      <c r="A1072" s="160"/>
      <c r="B1072" s="159"/>
      <c r="C1072" s="159"/>
      <c r="D1072" s="159"/>
      <c r="E1072" s="161"/>
      <c r="F1072" s="162"/>
      <c r="G1072" s="311"/>
      <c r="H1072" s="312"/>
      <c r="I1072" s="163"/>
    </row>
    <row r="1073" spans="1:9" ht="15.75" x14ac:dyDescent="0.25">
      <c r="A1073" s="160"/>
      <c r="B1073" s="159"/>
      <c r="C1073" s="159"/>
      <c r="D1073" s="159"/>
      <c r="E1073" s="161"/>
      <c r="F1073" s="162"/>
      <c r="G1073" s="311"/>
      <c r="H1073" s="312"/>
      <c r="I1073" s="163"/>
    </row>
    <row r="1074" spans="1:9" ht="15.75" x14ac:dyDescent="0.25">
      <c r="A1074" s="160"/>
      <c r="B1074" s="159"/>
      <c r="C1074" s="159"/>
      <c r="D1074" s="159"/>
      <c r="E1074" s="161"/>
      <c r="F1074" s="162"/>
      <c r="G1074" s="311"/>
      <c r="H1074" s="312"/>
      <c r="I1074" s="163"/>
    </row>
    <row r="1075" spans="1:9" ht="15.75" x14ac:dyDescent="0.25">
      <c r="A1075" s="160"/>
      <c r="B1075" s="159"/>
      <c r="C1075" s="159"/>
      <c r="D1075" s="159"/>
      <c r="E1075" s="161"/>
      <c r="F1075" s="162"/>
      <c r="G1075" s="311"/>
      <c r="H1075" s="312"/>
      <c r="I1075" s="163"/>
    </row>
    <row r="1076" spans="1:9" ht="15.75" x14ac:dyDescent="0.25">
      <c r="A1076" s="160"/>
      <c r="B1076" s="159"/>
      <c r="C1076" s="159"/>
      <c r="D1076" s="159"/>
      <c r="E1076" s="161"/>
      <c r="F1076" s="162"/>
      <c r="G1076" s="311"/>
      <c r="H1076" s="312"/>
      <c r="I1076" s="163"/>
    </row>
    <row r="1077" spans="1:9" ht="15.75" x14ac:dyDescent="0.25">
      <c r="A1077" s="160"/>
      <c r="B1077" s="159"/>
      <c r="C1077" s="159"/>
      <c r="D1077" s="159"/>
      <c r="E1077" s="161"/>
      <c r="F1077" s="162"/>
      <c r="G1077" s="311"/>
      <c r="H1077" s="312"/>
      <c r="I1077" s="163"/>
    </row>
    <row r="1078" spans="1:9" ht="15.75" x14ac:dyDescent="0.25">
      <c r="A1078" s="160"/>
      <c r="B1078" s="159"/>
      <c r="C1078" s="159"/>
      <c r="D1078" s="159"/>
      <c r="E1078" s="161"/>
      <c r="F1078" s="162"/>
      <c r="G1078" s="311"/>
      <c r="H1078" s="312"/>
      <c r="I1078" s="163"/>
    </row>
    <row r="1079" spans="1:9" ht="15.75" x14ac:dyDescent="0.25">
      <c r="A1079" s="160"/>
      <c r="B1079" s="159"/>
      <c r="C1079" s="159"/>
      <c r="D1079" s="159"/>
      <c r="E1079" s="161"/>
      <c r="F1079" s="162"/>
      <c r="G1079" s="311"/>
      <c r="H1079" s="312"/>
      <c r="I1079" s="163"/>
    </row>
    <row r="1080" spans="1:9" ht="15.75" x14ac:dyDescent="0.25">
      <c r="A1080" s="160"/>
      <c r="B1080" s="159"/>
      <c r="C1080" s="159"/>
      <c r="D1080" s="159"/>
      <c r="E1080" s="161"/>
      <c r="F1080" s="162"/>
      <c r="G1080" s="311"/>
      <c r="H1080" s="312"/>
      <c r="I1080" s="163"/>
    </row>
    <row r="1081" spans="1:9" ht="15.75" x14ac:dyDescent="0.25">
      <c r="A1081" s="160"/>
      <c r="B1081" s="159"/>
      <c r="C1081" s="159"/>
      <c r="D1081" s="159"/>
      <c r="E1081" s="161"/>
      <c r="F1081" s="162"/>
      <c r="G1081" s="311"/>
      <c r="H1081" s="312"/>
      <c r="I1081" s="163"/>
    </row>
    <row r="1082" spans="1:9" ht="15.75" x14ac:dyDescent="0.25">
      <c r="A1082" s="160"/>
      <c r="B1082" s="159"/>
      <c r="C1082" s="159"/>
      <c r="D1082" s="159"/>
      <c r="E1082" s="161"/>
      <c r="F1082" s="162"/>
      <c r="G1082" s="311"/>
      <c r="H1082" s="312"/>
      <c r="I1082" s="163"/>
    </row>
    <row r="1083" spans="1:9" ht="15.75" x14ac:dyDescent="0.25">
      <c r="A1083" s="160"/>
      <c r="B1083" s="159"/>
      <c r="C1083" s="159"/>
      <c r="D1083" s="159"/>
      <c r="E1083" s="161"/>
      <c r="F1083" s="162"/>
      <c r="G1083" s="311"/>
      <c r="H1083" s="312"/>
      <c r="I1083" s="163"/>
    </row>
    <row r="1084" spans="1:9" ht="15.75" x14ac:dyDescent="0.25">
      <c r="A1084" s="160"/>
      <c r="B1084" s="159"/>
      <c r="C1084" s="159"/>
      <c r="D1084" s="159"/>
      <c r="E1084" s="161"/>
      <c r="F1084" s="162"/>
      <c r="G1084" s="311"/>
      <c r="H1084" s="312"/>
      <c r="I1084" s="163"/>
    </row>
    <row r="1085" spans="1:9" ht="15.75" x14ac:dyDescent="0.25">
      <c r="A1085" s="160"/>
      <c r="B1085" s="159"/>
      <c r="C1085" s="159"/>
      <c r="D1085" s="159"/>
      <c r="E1085" s="161"/>
      <c r="F1085" s="162"/>
      <c r="G1085" s="311"/>
      <c r="H1085" s="312"/>
      <c r="I1085" s="163"/>
    </row>
    <row r="1086" spans="1:9" ht="15.75" x14ac:dyDescent="0.25">
      <c r="A1086" s="160"/>
      <c r="B1086" s="159"/>
      <c r="C1086" s="159"/>
      <c r="D1086" s="159"/>
      <c r="E1086" s="161"/>
      <c r="F1086" s="162"/>
      <c r="G1086" s="311"/>
      <c r="H1086" s="312"/>
      <c r="I1086" s="163"/>
    </row>
    <row r="1087" spans="1:9" ht="15.75" x14ac:dyDescent="0.25">
      <c r="A1087" s="160"/>
      <c r="B1087" s="159"/>
      <c r="C1087" s="159"/>
      <c r="D1087" s="159"/>
      <c r="E1087" s="161"/>
      <c r="F1087" s="162"/>
      <c r="G1087" s="311"/>
      <c r="H1087" s="312"/>
      <c r="I1087" s="163"/>
    </row>
    <row r="1088" spans="1:9" ht="15.75" x14ac:dyDescent="0.25">
      <c r="A1088" s="160"/>
      <c r="B1088" s="159"/>
      <c r="C1088" s="159"/>
      <c r="D1088" s="159"/>
      <c r="E1088" s="161"/>
      <c r="F1088" s="162"/>
      <c r="G1088" s="311"/>
      <c r="H1088" s="312"/>
      <c r="I1088" s="163"/>
    </row>
    <row r="1089" spans="1:9" ht="15.75" x14ac:dyDescent="0.25">
      <c r="A1089" s="160"/>
      <c r="B1089" s="159"/>
      <c r="C1089" s="159"/>
      <c r="D1089" s="159"/>
      <c r="E1089" s="161"/>
      <c r="F1089" s="162"/>
      <c r="G1089" s="311"/>
      <c r="H1089" s="312"/>
      <c r="I1089" s="163"/>
    </row>
    <row r="1090" spans="1:9" ht="15.75" x14ac:dyDescent="0.25">
      <c r="A1090" s="160"/>
      <c r="B1090" s="159"/>
      <c r="C1090" s="159"/>
      <c r="D1090" s="159"/>
      <c r="E1090" s="161"/>
      <c r="F1090" s="162"/>
      <c r="G1090" s="311"/>
      <c r="H1090" s="312"/>
      <c r="I1090" s="163"/>
    </row>
    <row r="1091" spans="1:9" ht="15.75" x14ac:dyDescent="0.25">
      <c r="A1091" s="160"/>
      <c r="B1091" s="159"/>
      <c r="C1091" s="159"/>
      <c r="D1091" s="159"/>
      <c r="E1091" s="161"/>
      <c r="F1091" s="162"/>
      <c r="G1091" s="311"/>
      <c r="H1091" s="312"/>
      <c r="I1091" s="163"/>
    </row>
    <row r="1092" spans="1:9" ht="15.75" x14ac:dyDescent="0.25">
      <c r="A1092" s="160"/>
      <c r="B1092" s="159"/>
      <c r="C1092" s="159"/>
      <c r="D1092" s="159"/>
      <c r="E1092" s="161"/>
      <c r="F1092" s="162"/>
      <c r="G1092" s="311"/>
      <c r="H1092" s="312"/>
      <c r="I1092" s="163"/>
    </row>
    <row r="1093" spans="1:9" ht="15.75" x14ac:dyDescent="0.25">
      <c r="A1093" s="160"/>
      <c r="B1093" s="159"/>
      <c r="C1093" s="159"/>
      <c r="D1093" s="159"/>
      <c r="E1093" s="161"/>
      <c r="F1093" s="162"/>
      <c r="G1093" s="311"/>
      <c r="H1093" s="312"/>
      <c r="I1093" s="163"/>
    </row>
    <row r="1094" spans="1:9" ht="15.75" x14ac:dyDescent="0.25">
      <c r="A1094" s="160"/>
      <c r="B1094" s="159"/>
      <c r="C1094" s="159"/>
      <c r="D1094" s="159"/>
      <c r="E1094" s="161"/>
      <c r="F1094" s="162"/>
      <c r="G1094" s="311"/>
      <c r="H1094" s="312"/>
      <c r="I1094" s="163"/>
    </row>
    <row r="1095" spans="1:9" ht="15.75" x14ac:dyDescent="0.25">
      <c r="A1095" s="160"/>
      <c r="B1095" s="159"/>
      <c r="C1095" s="159"/>
      <c r="D1095" s="159"/>
      <c r="E1095" s="161"/>
      <c r="F1095" s="162"/>
      <c r="G1095" s="311"/>
      <c r="H1095" s="312"/>
      <c r="I1095" s="163"/>
    </row>
    <row r="1096" spans="1:9" ht="15.75" x14ac:dyDescent="0.25">
      <c r="A1096" s="160"/>
      <c r="B1096" s="159"/>
      <c r="C1096" s="159"/>
      <c r="D1096" s="159"/>
      <c r="E1096" s="161"/>
      <c r="F1096" s="162"/>
      <c r="G1096" s="311"/>
      <c r="H1096" s="312"/>
      <c r="I1096" s="163"/>
    </row>
    <row r="1097" spans="1:9" ht="15.75" x14ac:dyDescent="0.25">
      <c r="A1097" s="160"/>
      <c r="B1097" s="159"/>
      <c r="C1097" s="159"/>
      <c r="D1097" s="159"/>
      <c r="E1097" s="161"/>
      <c r="F1097" s="162"/>
      <c r="G1097" s="311"/>
      <c r="H1097" s="312"/>
      <c r="I1097" s="163"/>
    </row>
    <row r="1098" spans="1:9" ht="15.75" x14ac:dyDescent="0.25">
      <c r="A1098" s="160"/>
      <c r="B1098" s="159"/>
      <c r="C1098" s="159"/>
      <c r="D1098" s="159"/>
      <c r="E1098" s="161"/>
      <c r="F1098" s="162"/>
      <c r="G1098" s="311"/>
      <c r="H1098" s="312"/>
      <c r="I1098" s="163"/>
    </row>
    <row r="1099" spans="1:9" ht="15.75" x14ac:dyDescent="0.25">
      <c r="A1099" s="160"/>
      <c r="B1099" s="159"/>
      <c r="C1099" s="159"/>
      <c r="D1099" s="159"/>
      <c r="E1099" s="161"/>
      <c r="F1099" s="162"/>
      <c r="G1099" s="311"/>
      <c r="H1099" s="312"/>
      <c r="I1099" s="163"/>
    </row>
    <row r="1100" spans="1:9" ht="15.75" x14ac:dyDescent="0.25">
      <c r="A1100" s="160"/>
      <c r="B1100" s="159"/>
      <c r="C1100" s="159"/>
      <c r="D1100" s="159"/>
      <c r="E1100" s="161"/>
      <c r="F1100" s="162"/>
      <c r="G1100" s="311"/>
      <c r="H1100" s="312"/>
      <c r="I1100" s="163"/>
    </row>
    <row r="1101" spans="1:9" ht="15.75" x14ac:dyDescent="0.25">
      <c r="A1101" s="160"/>
      <c r="B1101" s="159"/>
      <c r="C1101" s="159"/>
      <c r="D1101" s="159"/>
      <c r="E1101" s="161"/>
      <c r="F1101" s="162"/>
      <c r="G1101" s="311"/>
      <c r="H1101" s="312"/>
      <c r="I1101" s="163"/>
    </row>
    <row r="1102" spans="1:9" ht="15.75" x14ac:dyDescent="0.25">
      <c r="A1102" s="160"/>
      <c r="B1102" s="159"/>
      <c r="C1102" s="159"/>
      <c r="D1102" s="159"/>
      <c r="E1102" s="161"/>
      <c r="F1102" s="162"/>
      <c r="G1102" s="311"/>
      <c r="H1102" s="312"/>
      <c r="I1102" s="163"/>
    </row>
    <row r="1103" spans="1:9" ht="15.75" x14ac:dyDescent="0.25">
      <c r="A1103" s="160"/>
      <c r="B1103" s="159"/>
      <c r="C1103" s="159"/>
      <c r="D1103" s="159"/>
      <c r="E1103" s="161"/>
      <c r="F1103" s="162"/>
      <c r="G1103" s="311"/>
      <c r="H1103" s="312"/>
      <c r="I1103" s="163"/>
    </row>
    <row r="1104" spans="1:9" ht="15.75" x14ac:dyDescent="0.25">
      <c r="A1104" s="160"/>
      <c r="B1104" s="159"/>
      <c r="C1104" s="159"/>
      <c r="D1104" s="159"/>
      <c r="E1104" s="161"/>
      <c r="F1104" s="162"/>
      <c r="G1104" s="311"/>
      <c r="H1104" s="312"/>
      <c r="I1104" s="163"/>
    </row>
    <row r="1105" spans="1:9" ht="15.75" x14ac:dyDescent="0.25">
      <c r="A1105" s="160"/>
      <c r="B1105" s="159"/>
      <c r="C1105" s="159"/>
      <c r="D1105" s="159"/>
      <c r="E1105" s="161"/>
      <c r="F1105" s="162"/>
      <c r="G1105" s="311"/>
      <c r="H1105" s="312"/>
      <c r="I1105" s="163"/>
    </row>
    <row r="1106" spans="1:9" ht="15.75" x14ac:dyDescent="0.25">
      <c r="A1106" s="160"/>
      <c r="B1106" s="159"/>
      <c r="C1106" s="159"/>
      <c r="D1106" s="159"/>
      <c r="E1106" s="161"/>
      <c r="F1106" s="162"/>
      <c r="G1106" s="311"/>
      <c r="H1106" s="312"/>
      <c r="I1106" s="163"/>
    </row>
    <row r="1107" spans="1:9" ht="15.75" x14ac:dyDescent="0.25">
      <c r="A1107" s="160"/>
      <c r="B1107" s="159"/>
      <c r="C1107" s="159"/>
      <c r="D1107" s="159"/>
      <c r="E1107" s="161"/>
      <c r="F1107" s="162"/>
      <c r="G1107" s="311"/>
      <c r="H1107" s="312"/>
      <c r="I1107" s="163"/>
    </row>
    <row r="1108" spans="1:9" ht="15.75" x14ac:dyDescent="0.25">
      <c r="A1108" s="160"/>
      <c r="B1108" s="159"/>
      <c r="C1108" s="159"/>
      <c r="D1108" s="159"/>
      <c r="E1108" s="161"/>
      <c r="F1108" s="162"/>
      <c r="G1108" s="311"/>
      <c r="H1108" s="312"/>
      <c r="I1108" s="163"/>
    </row>
    <row r="1109" spans="1:9" ht="15.75" x14ac:dyDescent="0.25">
      <c r="A1109" s="160"/>
      <c r="B1109" s="159"/>
      <c r="C1109" s="159"/>
      <c r="D1109" s="159"/>
      <c r="E1109" s="161"/>
      <c r="F1109" s="162"/>
      <c r="G1109" s="311"/>
      <c r="H1109" s="312"/>
      <c r="I1109" s="163"/>
    </row>
    <row r="1110" spans="1:9" ht="15.75" x14ac:dyDescent="0.25">
      <c r="A1110" s="160"/>
      <c r="B1110" s="159"/>
      <c r="C1110" s="159"/>
      <c r="D1110" s="159"/>
      <c r="E1110" s="161"/>
      <c r="F1110" s="162"/>
      <c r="G1110" s="311"/>
      <c r="H1110" s="312"/>
      <c r="I1110" s="163"/>
    </row>
    <row r="1111" spans="1:9" ht="15.75" x14ac:dyDescent="0.25">
      <c r="A1111" s="160"/>
      <c r="B1111" s="159"/>
      <c r="C1111" s="159"/>
      <c r="D1111" s="159"/>
      <c r="E1111" s="161"/>
      <c r="F1111" s="162"/>
      <c r="G1111" s="311"/>
      <c r="H1111" s="312"/>
      <c r="I1111" s="163"/>
    </row>
    <row r="1112" spans="1:9" ht="15.75" x14ac:dyDescent="0.25">
      <c r="A1112" s="160"/>
      <c r="B1112" s="159"/>
      <c r="C1112" s="159"/>
      <c r="D1112" s="159"/>
      <c r="E1112" s="161"/>
      <c r="F1112" s="162"/>
      <c r="G1112" s="311"/>
      <c r="H1112" s="312"/>
      <c r="I1112" s="163"/>
    </row>
    <row r="1113" spans="1:9" ht="15.75" x14ac:dyDescent="0.25">
      <c r="A1113" s="160"/>
      <c r="B1113" s="159"/>
      <c r="C1113" s="159"/>
      <c r="D1113" s="159"/>
      <c r="E1113" s="161"/>
      <c r="F1113" s="162"/>
      <c r="G1113" s="311"/>
      <c r="H1113" s="312"/>
      <c r="I1113" s="163"/>
    </row>
    <row r="1114" spans="1:9" ht="15.75" x14ac:dyDescent="0.25">
      <c r="A1114" s="160"/>
      <c r="B1114" s="159"/>
      <c r="C1114" s="159"/>
      <c r="D1114" s="159"/>
      <c r="E1114" s="161"/>
      <c r="F1114" s="162"/>
      <c r="G1114" s="311"/>
      <c r="H1114" s="312"/>
      <c r="I1114" s="163"/>
    </row>
    <row r="1115" spans="1:9" ht="15.75" x14ac:dyDescent="0.25">
      <c r="A1115" s="160"/>
      <c r="B1115" s="159"/>
      <c r="C1115" s="159"/>
      <c r="D1115" s="159"/>
      <c r="E1115" s="161"/>
      <c r="F1115" s="162"/>
      <c r="G1115" s="311"/>
      <c r="H1115" s="312"/>
      <c r="I1115" s="163"/>
    </row>
    <row r="1116" spans="1:9" ht="15.75" x14ac:dyDescent="0.25">
      <c r="A1116" s="160"/>
      <c r="B1116" s="159"/>
      <c r="C1116" s="159"/>
      <c r="D1116" s="159"/>
      <c r="E1116" s="161"/>
      <c r="F1116" s="162"/>
      <c r="G1116" s="311"/>
      <c r="H1116" s="312"/>
      <c r="I1116" s="163"/>
    </row>
    <row r="1117" spans="1:9" ht="15.75" x14ac:dyDescent="0.25">
      <c r="A1117" s="160"/>
      <c r="B1117" s="159"/>
      <c r="C1117" s="159"/>
      <c r="D1117" s="159"/>
      <c r="E1117" s="161"/>
      <c r="F1117" s="162"/>
      <c r="G1117" s="311"/>
      <c r="H1117" s="312"/>
      <c r="I1117" s="163"/>
    </row>
    <row r="1118" spans="1:9" ht="15.75" x14ac:dyDescent="0.25">
      <c r="A1118" s="160"/>
      <c r="B1118" s="159"/>
      <c r="C1118" s="159"/>
      <c r="D1118" s="159"/>
      <c r="E1118" s="161"/>
      <c r="F1118" s="162"/>
      <c r="G1118" s="311"/>
      <c r="H1118" s="312"/>
      <c r="I1118" s="163"/>
    </row>
    <row r="1119" spans="1:9" ht="15.75" x14ac:dyDescent="0.25">
      <c r="A1119" s="160"/>
      <c r="B1119" s="159"/>
      <c r="C1119" s="159"/>
      <c r="D1119" s="159"/>
      <c r="E1119" s="161"/>
      <c r="F1119" s="162"/>
      <c r="G1119" s="311"/>
      <c r="H1119" s="312"/>
      <c r="I1119" s="163"/>
    </row>
    <row r="1120" spans="1:9" ht="15.75" x14ac:dyDescent="0.25">
      <c r="A1120" s="160"/>
      <c r="B1120" s="159"/>
      <c r="C1120" s="159"/>
      <c r="D1120" s="159"/>
      <c r="E1120" s="161"/>
      <c r="F1120" s="162"/>
      <c r="G1120" s="311"/>
      <c r="H1120" s="312"/>
      <c r="I1120" s="163"/>
    </row>
    <row r="1121" spans="1:9" ht="15.75" x14ac:dyDescent="0.25">
      <c r="A1121" s="160"/>
      <c r="B1121" s="159"/>
      <c r="C1121" s="159"/>
      <c r="D1121" s="159"/>
      <c r="E1121" s="161"/>
      <c r="F1121" s="162"/>
      <c r="G1121" s="311"/>
      <c r="H1121" s="312"/>
      <c r="I1121" s="163"/>
    </row>
    <row r="1122" spans="1:9" ht="15.75" x14ac:dyDescent="0.25">
      <c r="A1122" s="160"/>
      <c r="B1122" s="159"/>
      <c r="C1122" s="159"/>
      <c r="D1122" s="159"/>
      <c r="E1122" s="161"/>
      <c r="F1122" s="162"/>
      <c r="G1122" s="311"/>
      <c r="H1122" s="312"/>
      <c r="I1122" s="163"/>
    </row>
    <row r="1123" spans="1:9" ht="15.75" x14ac:dyDescent="0.25">
      <c r="A1123" s="160"/>
      <c r="B1123" s="159"/>
      <c r="C1123" s="159"/>
      <c r="D1123" s="159"/>
      <c r="E1123" s="161"/>
      <c r="F1123" s="162"/>
      <c r="G1123" s="311"/>
      <c r="H1123" s="312"/>
      <c r="I1123" s="163"/>
    </row>
    <row r="1124" spans="1:9" ht="15.75" x14ac:dyDescent="0.25">
      <c r="A1124" s="160"/>
      <c r="B1124" s="159"/>
      <c r="C1124" s="159"/>
      <c r="D1124" s="159"/>
      <c r="E1124" s="161"/>
      <c r="F1124" s="162"/>
      <c r="G1124" s="311"/>
      <c r="H1124" s="312"/>
      <c r="I1124" s="163"/>
    </row>
    <row r="1125" spans="1:9" ht="15.75" x14ac:dyDescent="0.25">
      <c r="A1125" s="160"/>
      <c r="B1125" s="159"/>
      <c r="C1125" s="159"/>
      <c r="D1125" s="159"/>
      <c r="E1125" s="161"/>
      <c r="F1125" s="162"/>
      <c r="G1125" s="311"/>
      <c r="H1125" s="312"/>
      <c r="I1125" s="163"/>
    </row>
    <row r="1126" spans="1:9" ht="15.75" x14ac:dyDescent="0.25">
      <c r="A1126" s="160"/>
      <c r="B1126" s="159"/>
      <c r="C1126" s="159"/>
      <c r="D1126" s="159"/>
      <c r="E1126" s="161"/>
      <c r="F1126" s="162"/>
      <c r="G1126" s="311"/>
      <c r="H1126" s="312"/>
      <c r="I1126" s="163"/>
    </row>
    <row r="1127" spans="1:9" ht="15.75" x14ac:dyDescent="0.25">
      <c r="A1127" s="160"/>
      <c r="B1127" s="159"/>
      <c r="C1127" s="159"/>
      <c r="D1127" s="159"/>
      <c r="E1127" s="161"/>
      <c r="F1127" s="162"/>
      <c r="G1127" s="311"/>
      <c r="H1127" s="312"/>
      <c r="I1127" s="163"/>
    </row>
    <row r="1128" spans="1:9" ht="15.75" x14ac:dyDescent="0.25">
      <c r="A1128" s="160"/>
      <c r="B1128" s="159"/>
      <c r="C1128" s="159"/>
      <c r="D1128" s="159"/>
      <c r="E1128" s="161"/>
      <c r="F1128" s="162"/>
      <c r="G1128" s="311"/>
      <c r="H1128" s="312"/>
      <c r="I1128" s="163"/>
    </row>
    <row r="1129" spans="1:9" ht="15.75" x14ac:dyDescent="0.25">
      <c r="A1129" s="160"/>
      <c r="B1129" s="159"/>
      <c r="C1129" s="159"/>
      <c r="D1129" s="159"/>
      <c r="E1129" s="161"/>
      <c r="F1129" s="162"/>
      <c r="G1129" s="311"/>
      <c r="H1129" s="312"/>
      <c r="I1129" s="163"/>
    </row>
    <row r="1130" spans="1:9" ht="15.75" x14ac:dyDescent="0.25">
      <c r="A1130" s="160"/>
      <c r="B1130" s="159"/>
      <c r="C1130" s="159"/>
      <c r="D1130" s="159"/>
      <c r="E1130" s="161"/>
      <c r="F1130" s="162"/>
      <c r="G1130" s="311"/>
      <c r="H1130" s="312"/>
      <c r="I1130" s="163"/>
    </row>
    <row r="1131" spans="1:9" ht="15.75" x14ac:dyDescent="0.25">
      <c r="A1131" s="160"/>
      <c r="B1131" s="159"/>
      <c r="C1131" s="159"/>
      <c r="D1131" s="159"/>
      <c r="E1131" s="161"/>
      <c r="F1131" s="162"/>
      <c r="G1131" s="311"/>
      <c r="H1131" s="312"/>
      <c r="I1131" s="163"/>
    </row>
    <row r="1132" spans="1:9" ht="15.75" x14ac:dyDescent="0.25">
      <c r="A1132" s="160"/>
      <c r="B1132" s="159"/>
      <c r="C1132" s="159"/>
      <c r="D1132" s="159"/>
      <c r="E1132" s="161"/>
      <c r="F1132" s="162"/>
      <c r="G1132" s="311"/>
      <c r="H1132" s="312"/>
      <c r="I1132" s="163"/>
    </row>
    <row r="1133" spans="1:9" ht="15.75" x14ac:dyDescent="0.25">
      <c r="A1133" s="160"/>
      <c r="B1133" s="159"/>
      <c r="C1133" s="159"/>
      <c r="D1133" s="159"/>
      <c r="E1133" s="161"/>
      <c r="F1133" s="162"/>
      <c r="G1133" s="311"/>
      <c r="H1133" s="312"/>
      <c r="I1133" s="163"/>
    </row>
    <row r="1134" spans="1:9" ht="15.75" x14ac:dyDescent="0.25">
      <c r="A1134" s="160"/>
      <c r="B1134" s="159"/>
      <c r="C1134" s="159"/>
      <c r="D1134" s="159"/>
      <c r="E1134" s="161"/>
      <c r="F1134" s="162"/>
      <c r="G1134" s="311"/>
      <c r="H1134" s="312"/>
      <c r="I1134" s="163"/>
    </row>
    <row r="1135" spans="1:9" ht="15.75" x14ac:dyDescent="0.25">
      <c r="A1135" s="160"/>
      <c r="B1135" s="159"/>
      <c r="C1135" s="159"/>
      <c r="D1135" s="159"/>
      <c r="E1135" s="161"/>
      <c r="F1135" s="162"/>
      <c r="G1135" s="311"/>
      <c r="H1135" s="312"/>
      <c r="I1135" s="163"/>
    </row>
    <row r="1136" spans="1:9" ht="15.75" x14ac:dyDescent="0.25">
      <c r="A1136" s="160"/>
      <c r="B1136" s="159"/>
      <c r="C1136" s="159"/>
      <c r="D1136" s="159"/>
      <c r="E1136" s="161"/>
      <c r="F1136" s="162"/>
      <c r="G1136" s="311"/>
      <c r="H1136" s="312"/>
      <c r="I1136" s="163"/>
    </row>
    <row r="1137" spans="1:9" ht="15.75" x14ac:dyDescent="0.25">
      <c r="A1137" s="160"/>
      <c r="B1137" s="159"/>
      <c r="C1137" s="159"/>
      <c r="D1137" s="159"/>
      <c r="E1137" s="161"/>
      <c r="F1137" s="162"/>
      <c r="G1137" s="311"/>
      <c r="H1137" s="312"/>
      <c r="I1137" s="163"/>
    </row>
    <row r="1138" spans="1:9" ht="15.75" x14ac:dyDescent="0.25">
      <c r="A1138" s="160"/>
      <c r="B1138" s="159"/>
      <c r="C1138" s="159"/>
      <c r="D1138" s="159"/>
      <c r="E1138" s="161"/>
      <c r="F1138" s="162"/>
      <c r="G1138" s="311"/>
      <c r="H1138" s="312"/>
      <c r="I1138" s="163"/>
    </row>
    <row r="1139" spans="1:9" ht="15.75" x14ac:dyDescent="0.25">
      <c r="A1139" s="160"/>
      <c r="B1139" s="159"/>
      <c r="C1139" s="159"/>
      <c r="D1139" s="159"/>
      <c r="E1139" s="161"/>
      <c r="F1139" s="162"/>
      <c r="G1139" s="311"/>
      <c r="H1139" s="312"/>
      <c r="I1139" s="163"/>
    </row>
    <row r="1140" spans="1:9" ht="15.75" x14ac:dyDescent="0.25">
      <c r="A1140" s="160"/>
      <c r="B1140" s="159"/>
      <c r="C1140" s="159"/>
      <c r="D1140" s="159"/>
      <c r="E1140" s="161"/>
      <c r="F1140" s="162"/>
      <c r="G1140" s="311"/>
      <c r="H1140" s="312"/>
      <c r="I1140" s="163"/>
    </row>
    <row r="1141" spans="1:9" ht="15.75" x14ac:dyDescent="0.25">
      <c r="A1141" s="160"/>
      <c r="B1141" s="159"/>
      <c r="C1141" s="159"/>
      <c r="D1141" s="159"/>
      <c r="E1141" s="161"/>
      <c r="F1141" s="162"/>
      <c r="G1141" s="311"/>
      <c r="H1141" s="312"/>
      <c r="I1141" s="163"/>
    </row>
    <row r="1142" spans="1:9" ht="15.75" x14ac:dyDescent="0.25">
      <c r="A1142" s="160"/>
      <c r="B1142" s="159"/>
      <c r="C1142" s="159"/>
      <c r="D1142" s="159"/>
      <c r="E1142" s="161"/>
      <c r="F1142" s="162"/>
      <c r="G1142" s="311"/>
      <c r="H1142" s="312"/>
      <c r="I1142" s="163"/>
    </row>
    <row r="1143" spans="1:9" ht="15.75" x14ac:dyDescent="0.25">
      <c r="A1143" s="160"/>
      <c r="B1143" s="159"/>
      <c r="C1143" s="159"/>
      <c r="D1143" s="159"/>
      <c r="E1143" s="161"/>
      <c r="F1143" s="162"/>
      <c r="G1143" s="311"/>
      <c r="H1143" s="312"/>
      <c r="I1143" s="163"/>
    </row>
    <row r="1144" spans="1:9" ht="15.75" x14ac:dyDescent="0.25">
      <c r="A1144" s="160"/>
      <c r="B1144" s="159"/>
      <c r="C1144" s="159"/>
      <c r="D1144" s="159"/>
      <c r="E1144" s="161"/>
      <c r="F1144" s="162"/>
      <c r="G1144" s="311"/>
      <c r="H1144" s="312"/>
      <c r="I1144" s="163"/>
    </row>
    <row r="1145" spans="1:9" ht="15.75" x14ac:dyDescent="0.25">
      <c r="A1145" s="160"/>
      <c r="B1145" s="159"/>
      <c r="C1145" s="159"/>
      <c r="D1145" s="159"/>
      <c r="E1145" s="161"/>
      <c r="F1145" s="162"/>
      <c r="G1145" s="311"/>
      <c r="H1145" s="312"/>
      <c r="I1145" s="163"/>
    </row>
    <row r="1146" spans="1:9" ht="15.75" x14ac:dyDescent="0.25">
      <c r="A1146" s="160"/>
      <c r="B1146" s="159"/>
      <c r="C1146" s="159"/>
      <c r="D1146" s="159"/>
      <c r="E1146" s="161"/>
      <c r="F1146" s="162"/>
      <c r="G1146" s="311"/>
      <c r="H1146" s="312"/>
      <c r="I1146" s="163"/>
    </row>
    <row r="1147" spans="1:9" ht="15.75" x14ac:dyDescent="0.25">
      <c r="A1147" s="160"/>
      <c r="B1147" s="159"/>
      <c r="C1147" s="159"/>
      <c r="D1147" s="159"/>
      <c r="E1147" s="161"/>
      <c r="F1147" s="162"/>
      <c r="G1147" s="311"/>
      <c r="H1147" s="312"/>
      <c r="I1147" s="163"/>
    </row>
    <row r="1148" spans="1:9" ht="15.75" x14ac:dyDescent="0.25">
      <c r="A1148" s="160"/>
      <c r="B1148" s="159"/>
      <c r="C1148" s="159"/>
      <c r="D1148" s="159"/>
      <c r="E1148" s="161"/>
      <c r="F1148" s="162"/>
      <c r="G1148" s="311"/>
      <c r="H1148" s="312"/>
      <c r="I1148" s="163"/>
    </row>
    <row r="1149" spans="1:9" ht="15.75" x14ac:dyDescent="0.25">
      <c r="A1149" s="160"/>
      <c r="B1149" s="159"/>
      <c r="C1149" s="159"/>
      <c r="D1149" s="159"/>
      <c r="E1149" s="161"/>
      <c r="F1149" s="162"/>
      <c r="G1149" s="311"/>
      <c r="H1149" s="312"/>
      <c r="I1149" s="163"/>
    </row>
    <row r="1150" spans="1:9" ht="15.75" x14ac:dyDescent="0.25">
      <c r="A1150" s="160"/>
      <c r="B1150" s="159"/>
      <c r="C1150" s="159"/>
      <c r="D1150" s="159"/>
      <c r="E1150" s="161"/>
      <c r="F1150" s="162"/>
      <c r="G1150" s="311"/>
      <c r="H1150" s="312"/>
      <c r="I1150" s="163"/>
    </row>
    <row r="1151" spans="1:9" ht="15.75" x14ac:dyDescent="0.25">
      <c r="A1151" s="160"/>
      <c r="B1151" s="159"/>
      <c r="C1151" s="159"/>
      <c r="D1151" s="159"/>
      <c r="E1151" s="161"/>
      <c r="F1151" s="162"/>
      <c r="G1151" s="311"/>
      <c r="H1151" s="312"/>
      <c r="I1151" s="163"/>
    </row>
    <row r="1152" spans="1:9" ht="15.75" x14ac:dyDescent="0.25">
      <c r="A1152" s="160"/>
      <c r="B1152" s="159"/>
      <c r="C1152" s="159"/>
      <c r="D1152" s="159"/>
      <c r="E1152" s="161"/>
      <c r="F1152" s="162"/>
      <c r="G1152" s="311"/>
      <c r="H1152" s="312"/>
      <c r="I1152" s="163"/>
    </row>
    <row r="1153" spans="1:9" ht="15.75" x14ac:dyDescent="0.25">
      <c r="A1153" s="160"/>
      <c r="B1153" s="159"/>
      <c r="C1153" s="159"/>
      <c r="D1153" s="159"/>
      <c r="E1153" s="161"/>
      <c r="F1153" s="162"/>
      <c r="G1153" s="311"/>
      <c r="H1153" s="312"/>
      <c r="I1153" s="163"/>
    </row>
    <row r="1154" spans="1:9" ht="15.75" x14ac:dyDescent="0.25">
      <c r="A1154" s="160"/>
      <c r="B1154" s="159"/>
      <c r="C1154" s="159"/>
      <c r="D1154" s="159"/>
      <c r="E1154" s="161"/>
      <c r="F1154" s="162"/>
      <c r="G1154" s="311"/>
      <c r="H1154" s="312"/>
      <c r="I1154" s="163"/>
    </row>
    <row r="1155" spans="1:9" ht="15.75" x14ac:dyDescent="0.25">
      <c r="A1155" s="160"/>
      <c r="B1155" s="159"/>
      <c r="C1155" s="159"/>
      <c r="D1155" s="159"/>
      <c r="E1155" s="161"/>
      <c r="F1155" s="162"/>
      <c r="G1155" s="311"/>
      <c r="H1155" s="312"/>
      <c r="I1155" s="163"/>
    </row>
    <row r="1156" spans="1:9" ht="15.75" x14ac:dyDescent="0.25">
      <c r="A1156" s="160"/>
      <c r="B1156" s="159"/>
      <c r="C1156" s="159"/>
      <c r="D1156" s="159"/>
      <c r="E1156" s="161"/>
      <c r="F1156" s="162"/>
      <c r="G1156" s="311"/>
      <c r="H1156" s="312"/>
      <c r="I1156" s="163"/>
    </row>
    <row r="1157" spans="1:9" ht="15.75" x14ac:dyDescent="0.25">
      <c r="A1157" s="160"/>
      <c r="B1157" s="159"/>
      <c r="C1157" s="159"/>
      <c r="D1157" s="159"/>
      <c r="E1157" s="161"/>
      <c r="F1157" s="162"/>
      <c r="G1157" s="311"/>
      <c r="H1157" s="312"/>
      <c r="I1157" s="163"/>
    </row>
    <row r="1158" spans="1:9" ht="15.75" x14ac:dyDescent="0.25">
      <c r="A1158" s="160"/>
      <c r="B1158" s="159"/>
      <c r="C1158" s="159"/>
      <c r="D1158" s="159"/>
      <c r="E1158" s="161"/>
      <c r="F1158" s="162"/>
      <c r="G1158" s="311"/>
      <c r="H1158" s="312"/>
      <c r="I1158" s="163"/>
    </row>
    <row r="1159" spans="1:9" ht="15.75" x14ac:dyDescent="0.25">
      <c r="A1159" s="160"/>
      <c r="B1159" s="159"/>
      <c r="C1159" s="159"/>
      <c r="D1159" s="159"/>
      <c r="E1159" s="161"/>
      <c r="F1159" s="162"/>
      <c r="G1159" s="311"/>
      <c r="H1159" s="312"/>
      <c r="I1159" s="163"/>
    </row>
    <row r="1160" spans="1:9" ht="15.75" x14ac:dyDescent="0.25">
      <c r="A1160" s="160"/>
      <c r="B1160" s="159"/>
      <c r="C1160" s="159"/>
      <c r="D1160" s="159"/>
      <c r="E1160" s="161"/>
      <c r="F1160" s="162"/>
      <c r="G1160" s="311"/>
      <c r="H1160" s="312"/>
      <c r="I1160" s="163"/>
    </row>
    <row r="1161" spans="1:9" ht="15.75" x14ac:dyDescent="0.25">
      <c r="A1161" s="160"/>
      <c r="B1161" s="159"/>
      <c r="C1161" s="159"/>
      <c r="D1161" s="159"/>
      <c r="E1161" s="161"/>
      <c r="F1161" s="162"/>
      <c r="G1161" s="311"/>
      <c r="H1161" s="312"/>
      <c r="I1161" s="163"/>
    </row>
    <row r="1162" spans="1:9" ht="15.75" x14ac:dyDescent="0.25">
      <c r="A1162" s="160"/>
      <c r="B1162" s="159"/>
      <c r="C1162" s="159"/>
      <c r="D1162" s="159"/>
      <c r="E1162" s="161"/>
      <c r="F1162" s="162"/>
      <c r="G1162" s="311"/>
      <c r="H1162" s="312"/>
      <c r="I1162" s="163"/>
    </row>
    <row r="1163" spans="1:9" ht="15.75" x14ac:dyDescent="0.25">
      <c r="A1163" s="160"/>
      <c r="B1163" s="159"/>
      <c r="C1163" s="159"/>
      <c r="D1163" s="159"/>
      <c r="E1163" s="161"/>
      <c r="F1163" s="162"/>
      <c r="G1163" s="311"/>
      <c r="H1163" s="312"/>
      <c r="I1163" s="163"/>
    </row>
    <row r="1164" spans="1:9" ht="15.75" x14ac:dyDescent="0.25">
      <c r="A1164" s="160"/>
      <c r="B1164" s="159"/>
      <c r="C1164" s="159"/>
      <c r="D1164" s="159"/>
      <c r="E1164" s="161"/>
      <c r="F1164" s="162"/>
      <c r="G1164" s="311"/>
      <c r="H1164" s="312"/>
      <c r="I1164" s="163"/>
    </row>
    <row r="1165" spans="1:9" ht="15.75" x14ac:dyDescent="0.25">
      <c r="A1165" s="160"/>
      <c r="B1165" s="159"/>
      <c r="C1165" s="159"/>
      <c r="D1165" s="159"/>
      <c r="E1165" s="161"/>
      <c r="F1165" s="162"/>
      <c r="G1165" s="311"/>
      <c r="H1165" s="312"/>
      <c r="I1165" s="163"/>
    </row>
    <row r="1166" spans="1:9" ht="15.75" x14ac:dyDescent="0.25">
      <c r="A1166" s="160"/>
      <c r="B1166" s="159"/>
      <c r="C1166" s="159"/>
      <c r="D1166" s="159"/>
      <c r="E1166" s="161"/>
      <c r="F1166" s="162"/>
      <c r="G1166" s="311"/>
      <c r="H1166" s="312"/>
      <c r="I1166" s="163"/>
    </row>
    <row r="1167" spans="1:9" ht="15.75" x14ac:dyDescent="0.25">
      <c r="A1167" s="160"/>
      <c r="B1167" s="159"/>
      <c r="C1167" s="159"/>
      <c r="D1167" s="159"/>
      <c r="E1167" s="161"/>
      <c r="F1167" s="162"/>
      <c r="G1167" s="311"/>
      <c r="H1167" s="312"/>
      <c r="I1167" s="163"/>
    </row>
    <row r="1168" spans="1:9" ht="15.75" x14ac:dyDescent="0.25">
      <c r="A1168" s="160"/>
      <c r="B1168" s="159"/>
      <c r="C1168" s="159"/>
      <c r="D1168" s="159"/>
      <c r="E1168" s="161"/>
      <c r="F1168" s="162"/>
      <c r="G1168" s="311"/>
      <c r="H1168" s="312"/>
      <c r="I1168" s="163"/>
    </row>
    <row r="1169" spans="1:9" ht="15.75" x14ac:dyDescent="0.25">
      <c r="A1169" s="160"/>
      <c r="B1169" s="159"/>
      <c r="C1169" s="159"/>
      <c r="D1169" s="159"/>
      <c r="E1169" s="161"/>
      <c r="F1169" s="162"/>
      <c r="G1169" s="311"/>
      <c r="H1169" s="312"/>
      <c r="I1169" s="163"/>
    </row>
    <row r="1170" spans="1:9" ht="15.75" x14ac:dyDescent="0.25">
      <c r="A1170" s="160"/>
      <c r="B1170" s="159"/>
      <c r="C1170" s="159"/>
      <c r="D1170" s="159"/>
      <c r="E1170" s="161"/>
      <c r="F1170" s="162"/>
      <c r="G1170" s="311"/>
      <c r="H1170" s="312"/>
      <c r="I1170" s="163"/>
    </row>
    <row r="1171" spans="1:9" ht="15.75" x14ac:dyDescent="0.25">
      <c r="A1171" s="160"/>
      <c r="B1171" s="159"/>
      <c r="C1171" s="159"/>
      <c r="D1171" s="159"/>
      <c r="E1171" s="161"/>
      <c r="F1171" s="162"/>
      <c r="G1171" s="311"/>
      <c r="H1171" s="312"/>
      <c r="I1171" s="163"/>
    </row>
    <row r="1172" spans="1:9" ht="15.75" x14ac:dyDescent="0.25">
      <c r="A1172" s="160"/>
      <c r="B1172" s="159"/>
      <c r="C1172" s="159"/>
      <c r="D1172" s="159"/>
      <c r="E1172" s="161"/>
      <c r="F1172" s="162"/>
      <c r="G1172" s="311"/>
      <c r="H1172" s="312"/>
      <c r="I1172" s="163"/>
    </row>
    <row r="1173" spans="1:9" ht="15.75" x14ac:dyDescent="0.25">
      <c r="A1173" s="160"/>
      <c r="B1173" s="159"/>
      <c r="C1173" s="159"/>
      <c r="D1173" s="159"/>
      <c r="E1173" s="161"/>
      <c r="F1173" s="162"/>
      <c r="G1173" s="311"/>
      <c r="H1173" s="312"/>
      <c r="I1173" s="163"/>
    </row>
    <row r="1174" spans="1:9" ht="15.75" x14ac:dyDescent="0.25">
      <c r="A1174" s="160"/>
      <c r="B1174" s="159"/>
      <c r="C1174" s="159"/>
      <c r="D1174" s="159"/>
      <c r="E1174" s="161"/>
      <c r="F1174" s="162"/>
      <c r="G1174" s="311"/>
      <c r="H1174" s="312"/>
      <c r="I1174" s="163"/>
    </row>
    <row r="1175" spans="1:9" ht="15.75" x14ac:dyDescent="0.25">
      <c r="A1175" s="160"/>
      <c r="B1175" s="159"/>
      <c r="C1175" s="159"/>
      <c r="D1175" s="159"/>
      <c r="E1175" s="161"/>
      <c r="F1175" s="162"/>
      <c r="G1175" s="311"/>
      <c r="H1175" s="312"/>
      <c r="I1175" s="163"/>
    </row>
    <row r="1176" spans="1:9" ht="15.75" x14ac:dyDescent="0.25">
      <c r="A1176" s="160"/>
      <c r="B1176" s="159"/>
      <c r="C1176" s="159"/>
      <c r="D1176" s="159"/>
      <c r="E1176" s="161"/>
      <c r="F1176" s="162"/>
      <c r="G1176" s="311"/>
      <c r="H1176" s="312"/>
      <c r="I1176" s="163"/>
    </row>
    <row r="1177" spans="1:9" ht="15.75" x14ac:dyDescent="0.25">
      <c r="A1177" s="160"/>
      <c r="B1177" s="159"/>
      <c r="C1177" s="159"/>
      <c r="D1177" s="159"/>
      <c r="E1177" s="161"/>
      <c r="F1177" s="162"/>
      <c r="G1177" s="311"/>
      <c r="H1177" s="312"/>
      <c r="I1177" s="163"/>
    </row>
    <row r="1178" spans="1:9" ht="15.75" x14ac:dyDescent="0.25">
      <c r="A1178" s="160"/>
      <c r="B1178" s="159"/>
      <c r="C1178" s="159"/>
      <c r="D1178" s="159"/>
      <c r="E1178" s="161"/>
      <c r="F1178" s="162"/>
      <c r="G1178" s="311"/>
      <c r="H1178" s="312"/>
      <c r="I1178" s="163"/>
    </row>
    <row r="1179" spans="1:9" ht="15.75" x14ac:dyDescent="0.25">
      <c r="A1179" s="160"/>
      <c r="B1179" s="159"/>
      <c r="C1179" s="159"/>
      <c r="D1179" s="159"/>
      <c r="E1179" s="161"/>
      <c r="F1179" s="162"/>
      <c r="G1179" s="311"/>
      <c r="H1179" s="312"/>
      <c r="I1179" s="163"/>
    </row>
    <row r="1180" spans="1:9" ht="15.75" x14ac:dyDescent="0.25">
      <c r="A1180" s="160"/>
      <c r="B1180" s="159"/>
      <c r="C1180" s="159"/>
      <c r="D1180" s="159"/>
      <c r="E1180" s="161"/>
      <c r="F1180" s="162"/>
      <c r="G1180" s="311"/>
      <c r="H1180" s="312"/>
      <c r="I1180" s="163"/>
    </row>
    <row r="1181" spans="1:9" ht="15.75" x14ac:dyDescent="0.25">
      <c r="A1181" s="160"/>
      <c r="B1181" s="159"/>
      <c r="C1181" s="159"/>
      <c r="D1181" s="159"/>
      <c r="E1181" s="161"/>
      <c r="F1181" s="162"/>
      <c r="G1181" s="311"/>
      <c r="H1181" s="312"/>
      <c r="I1181" s="163"/>
    </row>
    <row r="1182" spans="1:9" ht="15.75" x14ac:dyDescent="0.25">
      <c r="A1182" s="160"/>
      <c r="B1182" s="159"/>
      <c r="C1182" s="159"/>
      <c r="D1182" s="159"/>
      <c r="E1182" s="161"/>
      <c r="F1182" s="162"/>
      <c r="G1182" s="311"/>
      <c r="H1182" s="312"/>
      <c r="I1182" s="163"/>
    </row>
    <row r="1183" spans="1:9" ht="15.75" x14ac:dyDescent="0.25">
      <c r="A1183" s="160"/>
      <c r="B1183" s="159"/>
      <c r="C1183" s="159"/>
      <c r="D1183" s="159"/>
      <c r="E1183" s="161"/>
      <c r="F1183" s="162"/>
      <c r="G1183" s="311"/>
      <c r="H1183" s="312"/>
      <c r="I1183" s="163"/>
    </row>
    <row r="1184" spans="1:9" ht="15.75" x14ac:dyDescent="0.25">
      <c r="A1184" s="160"/>
      <c r="B1184" s="159"/>
      <c r="C1184" s="159"/>
      <c r="D1184" s="159"/>
      <c r="E1184" s="161"/>
      <c r="F1184" s="162"/>
      <c r="G1184" s="311"/>
      <c r="H1184" s="312"/>
      <c r="I1184" s="163"/>
    </row>
    <row r="1185" spans="1:9" ht="15.75" x14ac:dyDescent="0.25">
      <c r="A1185" s="160"/>
      <c r="B1185" s="159"/>
      <c r="C1185" s="159"/>
      <c r="D1185" s="159"/>
      <c r="E1185" s="161"/>
      <c r="F1185" s="162"/>
      <c r="G1185" s="311"/>
      <c r="H1185" s="312"/>
      <c r="I1185" s="163"/>
    </row>
    <row r="1186" spans="1:9" ht="15.75" x14ac:dyDescent="0.25">
      <c r="A1186" s="160"/>
      <c r="B1186" s="159"/>
      <c r="C1186" s="159"/>
      <c r="D1186" s="159"/>
      <c r="E1186" s="161"/>
      <c r="F1186" s="162"/>
      <c r="G1186" s="311"/>
      <c r="H1186" s="312"/>
      <c r="I1186" s="163"/>
    </row>
    <row r="1187" spans="1:9" ht="15.75" x14ac:dyDescent="0.25">
      <c r="A1187" s="160"/>
      <c r="B1187" s="159"/>
      <c r="C1187" s="159"/>
      <c r="D1187" s="159"/>
      <c r="E1187" s="161"/>
      <c r="F1187" s="162"/>
      <c r="G1187" s="311"/>
      <c r="H1187" s="312"/>
      <c r="I1187" s="163"/>
    </row>
    <row r="1188" spans="1:9" ht="15.75" x14ac:dyDescent="0.25">
      <c r="A1188" s="160"/>
      <c r="B1188" s="159"/>
      <c r="C1188" s="159"/>
      <c r="D1188" s="159"/>
      <c r="E1188" s="161"/>
      <c r="F1188" s="162"/>
      <c r="G1188" s="311"/>
      <c r="H1188" s="312"/>
      <c r="I1188" s="163"/>
    </row>
    <row r="1189" spans="1:9" ht="15.75" x14ac:dyDescent="0.25">
      <c r="A1189" s="160"/>
      <c r="B1189" s="159"/>
      <c r="C1189" s="159"/>
      <c r="D1189" s="159"/>
      <c r="E1189" s="161"/>
      <c r="F1189" s="162"/>
      <c r="G1189" s="311"/>
      <c r="H1189" s="312"/>
      <c r="I1189" s="163"/>
    </row>
    <row r="1190" spans="1:9" ht="15.75" x14ac:dyDescent="0.25">
      <c r="A1190" s="160"/>
      <c r="B1190" s="159"/>
      <c r="C1190" s="159"/>
      <c r="D1190" s="159"/>
      <c r="E1190" s="161"/>
      <c r="F1190" s="162"/>
      <c r="G1190" s="311"/>
      <c r="H1190" s="312"/>
      <c r="I1190" s="163"/>
    </row>
    <row r="1191" spans="1:9" ht="15.75" x14ac:dyDescent="0.25">
      <c r="A1191" s="160"/>
      <c r="B1191" s="159"/>
      <c r="C1191" s="159"/>
      <c r="D1191" s="159"/>
      <c r="E1191" s="161"/>
      <c r="F1191" s="162"/>
      <c r="G1191" s="311"/>
      <c r="H1191" s="312"/>
      <c r="I1191" s="163"/>
    </row>
    <row r="1192" spans="1:9" ht="15.75" x14ac:dyDescent="0.25">
      <c r="A1192" s="160"/>
      <c r="B1192" s="159"/>
      <c r="C1192" s="159"/>
      <c r="D1192" s="159"/>
      <c r="E1192" s="161"/>
      <c r="F1192" s="162"/>
      <c r="G1192" s="311"/>
      <c r="H1192" s="312"/>
      <c r="I1192" s="163"/>
    </row>
    <row r="1193" spans="1:9" ht="15.75" x14ac:dyDescent="0.25">
      <c r="A1193" s="160"/>
      <c r="B1193" s="159"/>
      <c r="C1193" s="159"/>
      <c r="D1193" s="159"/>
      <c r="E1193" s="161"/>
      <c r="F1193" s="162"/>
      <c r="G1193" s="311"/>
      <c r="H1193" s="312"/>
      <c r="I1193" s="163"/>
    </row>
    <row r="1194" spans="1:9" ht="15.75" x14ac:dyDescent="0.25">
      <c r="A1194" s="160"/>
      <c r="B1194" s="159"/>
      <c r="C1194" s="159"/>
      <c r="D1194" s="159"/>
      <c r="E1194" s="161"/>
      <c r="F1194" s="162"/>
      <c r="G1194" s="311"/>
      <c r="H1194" s="312"/>
      <c r="I1194" s="163"/>
    </row>
    <row r="1195" spans="1:9" ht="15.75" x14ac:dyDescent="0.25">
      <c r="A1195" s="160"/>
      <c r="B1195" s="159"/>
      <c r="C1195" s="159"/>
      <c r="D1195" s="159"/>
      <c r="E1195" s="161"/>
      <c r="F1195" s="162"/>
      <c r="G1195" s="311"/>
      <c r="H1195" s="312"/>
      <c r="I1195" s="163"/>
    </row>
    <row r="1196" spans="1:9" ht="15.75" x14ac:dyDescent="0.25">
      <c r="A1196" s="160"/>
      <c r="B1196" s="159"/>
      <c r="C1196" s="159"/>
      <c r="D1196" s="159"/>
      <c r="E1196" s="161"/>
      <c r="F1196" s="162"/>
      <c r="G1196" s="311"/>
      <c r="H1196" s="312"/>
      <c r="I1196" s="163"/>
    </row>
    <row r="1197" spans="1:9" ht="15.75" x14ac:dyDescent="0.25">
      <c r="A1197" s="160"/>
      <c r="B1197" s="159"/>
      <c r="C1197" s="159"/>
      <c r="D1197" s="159"/>
      <c r="E1197" s="161"/>
      <c r="F1197" s="162"/>
      <c r="G1197" s="311"/>
      <c r="H1197" s="312"/>
      <c r="I1197" s="163"/>
    </row>
    <row r="1198" spans="1:9" ht="15.75" x14ac:dyDescent="0.25">
      <c r="A1198" s="160"/>
      <c r="B1198" s="159"/>
      <c r="C1198" s="159"/>
      <c r="D1198" s="159"/>
      <c r="E1198" s="161"/>
      <c r="F1198" s="162"/>
      <c r="G1198" s="311"/>
      <c r="H1198" s="312"/>
      <c r="I1198" s="163"/>
    </row>
    <row r="1199" spans="1:9" ht="15.75" x14ac:dyDescent="0.25">
      <c r="A1199" s="160"/>
      <c r="B1199" s="159"/>
      <c r="C1199" s="159"/>
      <c r="D1199" s="159"/>
      <c r="E1199" s="161"/>
      <c r="F1199" s="162"/>
      <c r="G1199" s="311"/>
      <c r="H1199" s="312"/>
      <c r="I1199" s="163"/>
    </row>
    <row r="1200" spans="1:9" ht="15.75" x14ac:dyDescent="0.25">
      <c r="A1200" s="160"/>
      <c r="B1200" s="159"/>
      <c r="C1200" s="159"/>
      <c r="D1200" s="159"/>
      <c r="E1200" s="161"/>
      <c r="F1200" s="162"/>
      <c r="G1200" s="311"/>
      <c r="H1200" s="312"/>
      <c r="I1200" s="163"/>
    </row>
    <row r="1201" spans="1:9" ht="15.75" x14ac:dyDescent="0.25">
      <c r="A1201" s="160"/>
      <c r="B1201" s="159"/>
      <c r="C1201" s="159"/>
      <c r="D1201" s="159"/>
      <c r="E1201" s="161"/>
      <c r="F1201" s="162"/>
      <c r="G1201" s="311"/>
      <c r="H1201" s="312"/>
      <c r="I1201" s="163"/>
    </row>
    <row r="1202" spans="1:9" ht="15.75" x14ac:dyDescent="0.25">
      <c r="A1202" s="160"/>
      <c r="B1202" s="159"/>
      <c r="C1202" s="159"/>
      <c r="D1202" s="159"/>
      <c r="E1202" s="161"/>
      <c r="F1202" s="162"/>
      <c r="G1202" s="311"/>
      <c r="H1202" s="312"/>
      <c r="I1202" s="163"/>
    </row>
    <row r="1203" spans="1:9" ht="15.75" x14ac:dyDescent="0.25">
      <c r="A1203" s="160"/>
      <c r="B1203" s="159"/>
      <c r="C1203" s="159"/>
      <c r="D1203" s="159"/>
      <c r="E1203" s="161"/>
      <c r="F1203" s="162"/>
      <c r="G1203" s="311"/>
      <c r="H1203" s="312"/>
      <c r="I1203" s="163"/>
    </row>
    <row r="1204" spans="1:9" ht="15.75" x14ac:dyDescent="0.25">
      <c r="A1204" s="160"/>
      <c r="B1204" s="159"/>
      <c r="C1204" s="159"/>
      <c r="D1204" s="159"/>
      <c r="E1204" s="161"/>
      <c r="F1204" s="162"/>
      <c r="G1204" s="311"/>
      <c r="H1204" s="312"/>
      <c r="I1204" s="163"/>
    </row>
    <row r="1205" spans="1:9" ht="15.75" x14ac:dyDescent="0.25">
      <c r="A1205" s="160"/>
      <c r="B1205" s="159"/>
      <c r="C1205" s="159"/>
      <c r="D1205" s="159"/>
      <c r="E1205" s="161"/>
      <c r="F1205" s="162"/>
      <c r="G1205" s="311"/>
      <c r="H1205" s="312"/>
      <c r="I1205" s="163"/>
    </row>
    <row r="1206" spans="1:9" ht="15.75" x14ac:dyDescent="0.25">
      <c r="A1206" s="160"/>
      <c r="B1206" s="159"/>
      <c r="C1206" s="159"/>
      <c r="D1206" s="159"/>
      <c r="E1206" s="161"/>
      <c r="F1206" s="162"/>
      <c r="G1206" s="311"/>
      <c r="H1206" s="312"/>
      <c r="I1206" s="163"/>
    </row>
    <row r="1207" spans="1:9" ht="15.75" x14ac:dyDescent="0.25">
      <c r="A1207" s="160"/>
      <c r="B1207" s="159"/>
      <c r="C1207" s="159"/>
      <c r="D1207" s="159"/>
      <c r="E1207" s="161"/>
      <c r="F1207" s="162"/>
      <c r="G1207" s="311"/>
      <c r="H1207" s="312"/>
      <c r="I1207" s="163"/>
    </row>
    <row r="1208" spans="1:9" ht="15.75" x14ac:dyDescent="0.25">
      <c r="A1208" s="160"/>
      <c r="B1208" s="159"/>
      <c r="C1208" s="159"/>
      <c r="D1208" s="159"/>
      <c r="E1208" s="161"/>
      <c r="F1208" s="162"/>
      <c r="G1208" s="311"/>
      <c r="H1208" s="312"/>
      <c r="I1208" s="163"/>
    </row>
    <row r="1209" spans="1:9" ht="15.75" x14ac:dyDescent="0.25">
      <c r="A1209" s="160"/>
      <c r="B1209" s="159"/>
      <c r="C1209" s="159"/>
      <c r="D1209" s="159"/>
      <c r="E1209" s="161"/>
      <c r="F1209" s="162"/>
      <c r="G1209" s="311"/>
      <c r="H1209" s="312"/>
      <c r="I1209" s="163"/>
    </row>
    <row r="1210" spans="1:9" ht="15.75" x14ac:dyDescent="0.25">
      <c r="A1210" s="160"/>
      <c r="B1210" s="159"/>
      <c r="C1210" s="159"/>
      <c r="D1210" s="159"/>
      <c r="E1210" s="161"/>
      <c r="F1210" s="162"/>
      <c r="G1210" s="311"/>
      <c r="H1210" s="312"/>
      <c r="I1210" s="163"/>
    </row>
    <row r="1211" spans="1:9" ht="15.75" x14ac:dyDescent="0.25">
      <c r="A1211" s="160"/>
      <c r="B1211" s="159"/>
      <c r="C1211" s="159"/>
      <c r="D1211" s="159"/>
      <c r="E1211" s="161"/>
      <c r="F1211" s="162"/>
      <c r="G1211" s="311"/>
      <c r="H1211" s="312"/>
      <c r="I1211" s="163"/>
    </row>
    <row r="1212" spans="1:9" ht="15.75" x14ac:dyDescent="0.25">
      <c r="A1212" s="160"/>
      <c r="B1212" s="159"/>
      <c r="C1212" s="159"/>
      <c r="D1212" s="159"/>
      <c r="E1212" s="161"/>
      <c r="F1212" s="162"/>
      <c r="G1212" s="311"/>
      <c r="H1212" s="312"/>
      <c r="I1212" s="163"/>
    </row>
    <row r="1213" spans="1:9" ht="15.75" x14ac:dyDescent="0.25">
      <c r="A1213" s="160"/>
      <c r="B1213" s="159"/>
      <c r="C1213" s="159"/>
      <c r="D1213" s="159"/>
      <c r="E1213" s="161"/>
      <c r="F1213" s="162"/>
      <c r="G1213" s="311"/>
      <c r="H1213" s="312"/>
      <c r="I1213" s="163"/>
    </row>
    <row r="1214" spans="1:9" ht="15.75" x14ac:dyDescent="0.25">
      <c r="A1214" s="160"/>
      <c r="B1214" s="159"/>
      <c r="C1214" s="159"/>
      <c r="D1214" s="159"/>
      <c r="E1214" s="161"/>
      <c r="F1214" s="162"/>
      <c r="G1214" s="311"/>
      <c r="H1214" s="312"/>
      <c r="I1214" s="163"/>
    </row>
    <row r="1215" spans="1:9" ht="15.75" x14ac:dyDescent="0.25">
      <c r="A1215" s="160"/>
      <c r="B1215" s="159"/>
      <c r="C1215" s="159"/>
      <c r="D1215" s="159"/>
      <c r="E1215" s="161"/>
      <c r="F1215" s="162"/>
      <c r="G1215" s="311"/>
      <c r="H1215" s="312"/>
      <c r="I1215" s="163"/>
    </row>
    <row r="1216" spans="1:9" ht="15.75" x14ac:dyDescent="0.25">
      <c r="A1216" s="160"/>
      <c r="B1216" s="159"/>
      <c r="C1216" s="159"/>
      <c r="D1216" s="159"/>
      <c r="E1216" s="161"/>
      <c r="F1216" s="162"/>
      <c r="G1216" s="311"/>
      <c r="H1216" s="312"/>
      <c r="I1216" s="163"/>
    </row>
    <row r="1217" spans="1:9" ht="15.75" x14ac:dyDescent="0.25">
      <c r="A1217" s="160"/>
      <c r="B1217" s="159"/>
      <c r="C1217" s="159"/>
      <c r="D1217" s="159"/>
      <c r="E1217" s="161"/>
      <c r="F1217" s="162"/>
      <c r="G1217" s="311"/>
      <c r="H1217" s="312"/>
      <c r="I1217" s="163"/>
    </row>
    <row r="1218" spans="1:9" ht="15.75" x14ac:dyDescent="0.25">
      <c r="A1218" s="160"/>
      <c r="B1218" s="159"/>
      <c r="C1218" s="159"/>
      <c r="D1218" s="159"/>
      <c r="E1218" s="161"/>
      <c r="F1218" s="162"/>
      <c r="G1218" s="311"/>
      <c r="H1218" s="312"/>
      <c r="I1218" s="163"/>
    </row>
    <row r="1219" spans="1:9" ht="15.75" x14ac:dyDescent="0.25">
      <c r="A1219" s="160"/>
      <c r="B1219" s="159"/>
      <c r="C1219" s="159"/>
      <c r="D1219" s="159"/>
      <c r="E1219" s="161"/>
      <c r="F1219" s="162"/>
      <c r="G1219" s="311"/>
      <c r="H1219" s="312"/>
      <c r="I1219" s="163"/>
    </row>
    <row r="1220" spans="1:9" ht="15.75" x14ac:dyDescent="0.25">
      <c r="A1220" s="160"/>
      <c r="B1220" s="159"/>
      <c r="C1220" s="159"/>
      <c r="D1220" s="159"/>
      <c r="E1220" s="161"/>
      <c r="F1220" s="162"/>
      <c r="G1220" s="311"/>
      <c r="H1220" s="312"/>
      <c r="I1220" s="163"/>
    </row>
    <row r="1221" spans="1:9" ht="15.75" x14ac:dyDescent="0.25">
      <c r="A1221" s="160"/>
      <c r="B1221" s="159"/>
      <c r="C1221" s="159"/>
      <c r="D1221" s="159"/>
      <c r="E1221" s="161"/>
      <c r="F1221" s="162"/>
      <c r="G1221" s="311"/>
      <c r="H1221" s="312"/>
      <c r="I1221" s="163"/>
    </row>
    <row r="1222" spans="1:9" ht="15.75" x14ac:dyDescent="0.25">
      <c r="A1222" s="160"/>
      <c r="B1222" s="159"/>
      <c r="C1222" s="159"/>
      <c r="D1222" s="159"/>
      <c r="E1222" s="161"/>
      <c r="F1222" s="162"/>
      <c r="G1222" s="311"/>
      <c r="H1222" s="312"/>
      <c r="I1222" s="163"/>
    </row>
    <row r="1223" spans="1:9" ht="15.75" x14ac:dyDescent="0.25">
      <c r="A1223" s="160"/>
      <c r="B1223" s="159"/>
      <c r="C1223" s="159"/>
      <c r="D1223" s="159"/>
      <c r="E1223" s="161"/>
      <c r="F1223" s="162"/>
      <c r="G1223" s="311"/>
      <c r="H1223" s="312"/>
      <c r="I1223" s="163"/>
    </row>
    <row r="1224" spans="1:9" ht="15.75" x14ac:dyDescent="0.25">
      <c r="A1224" s="160"/>
      <c r="B1224" s="159"/>
      <c r="C1224" s="159"/>
      <c r="D1224" s="159"/>
      <c r="E1224" s="161"/>
      <c r="F1224" s="162"/>
      <c r="G1224" s="311"/>
      <c r="H1224" s="312"/>
      <c r="I1224" s="163"/>
    </row>
    <row r="1225" spans="1:9" ht="15.75" x14ac:dyDescent="0.25">
      <c r="A1225" s="160"/>
      <c r="B1225" s="159"/>
      <c r="C1225" s="159"/>
      <c r="D1225" s="159"/>
      <c r="E1225" s="161"/>
      <c r="F1225" s="162"/>
      <c r="G1225" s="311"/>
      <c r="H1225" s="312"/>
      <c r="I1225" s="163"/>
    </row>
    <row r="1226" spans="1:9" ht="15.75" x14ac:dyDescent="0.25">
      <c r="A1226" s="160"/>
      <c r="B1226" s="159"/>
      <c r="C1226" s="159"/>
      <c r="D1226" s="159"/>
      <c r="E1226" s="161"/>
      <c r="F1226" s="162"/>
      <c r="G1226" s="311"/>
      <c r="H1226" s="312"/>
      <c r="I1226" s="163"/>
    </row>
    <row r="1227" spans="1:9" ht="15.75" x14ac:dyDescent="0.25">
      <c r="A1227" s="160"/>
      <c r="B1227" s="159"/>
      <c r="C1227" s="159"/>
      <c r="D1227" s="159"/>
      <c r="E1227" s="161"/>
      <c r="F1227" s="162"/>
      <c r="G1227" s="311"/>
      <c r="H1227" s="312"/>
      <c r="I1227" s="163"/>
    </row>
    <row r="1228" spans="1:9" ht="15.75" x14ac:dyDescent="0.25">
      <c r="A1228" s="160"/>
      <c r="B1228" s="159"/>
      <c r="C1228" s="159"/>
      <c r="D1228" s="159"/>
      <c r="E1228" s="161"/>
      <c r="F1228" s="162"/>
      <c r="G1228" s="311"/>
      <c r="H1228" s="312"/>
      <c r="I1228" s="163"/>
    </row>
    <row r="1229" spans="1:9" ht="15.75" x14ac:dyDescent="0.25">
      <c r="A1229" s="160"/>
      <c r="B1229" s="159"/>
      <c r="C1229" s="159"/>
      <c r="D1229" s="159"/>
      <c r="E1229" s="161"/>
      <c r="F1229" s="162"/>
      <c r="G1229" s="311"/>
      <c r="H1229" s="312"/>
      <c r="I1229" s="163"/>
    </row>
    <row r="1230" spans="1:9" ht="15.75" x14ac:dyDescent="0.25">
      <c r="A1230" s="160"/>
      <c r="B1230" s="159"/>
      <c r="C1230" s="159"/>
      <c r="D1230" s="159"/>
      <c r="E1230" s="161"/>
      <c r="F1230" s="162"/>
      <c r="G1230" s="311"/>
      <c r="H1230" s="312"/>
      <c r="I1230" s="163"/>
    </row>
    <row r="1231" spans="1:9" ht="15.75" x14ac:dyDescent="0.25">
      <c r="A1231" s="160"/>
      <c r="B1231" s="159"/>
      <c r="C1231" s="159"/>
      <c r="D1231" s="159"/>
      <c r="E1231" s="161"/>
      <c r="F1231" s="162"/>
      <c r="G1231" s="311"/>
      <c r="H1231" s="312"/>
      <c r="I1231" s="163"/>
    </row>
    <row r="1232" spans="1:9" ht="15.75" x14ac:dyDescent="0.25">
      <c r="A1232" s="160"/>
      <c r="B1232" s="159"/>
      <c r="C1232" s="159"/>
      <c r="D1232" s="159"/>
      <c r="E1232" s="161"/>
      <c r="F1232" s="162"/>
      <c r="G1232" s="311"/>
      <c r="H1232" s="312"/>
      <c r="I1232" s="163"/>
    </row>
    <row r="1233" spans="1:9" ht="15.75" x14ac:dyDescent="0.25">
      <c r="A1233" s="160"/>
      <c r="B1233" s="159"/>
      <c r="C1233" s="159"/>
      <c r="D1233" s="159"/>
      <c r="E1233" s="161"/>
      <c r="F1233" s="162"/>
      <c r="G1233" s="311"/>
      <c r="H1233" s="312"/>
      <c r="I1233" s="163"/>
    </row>
    <row r="1234" spans="1:9" ht="15.75" x14ac:dyDescent="0.25">
      <c r="A1234" s="160"/>
      <c r="B1234" s="159"/>
      <c r="C1234" s="159"/>
      <c r="D1234" s="159"/>
      <c r="E1234" s="161"/>
      <c r="F1234" s="162"/>
      <c r="G1234" s="311"/>
      <c r="H1234" s="312"/>
      <c r="I1234" s="163"/>
    </row>
    <row r="1235" spans="1:9" ht="15.75" x14ac:dyDescent="0.25">
      <c r="A1235" s="160"/>
      <c r="B1235" s="159"/>
      <c r="C1235" s="159"/>
      <c r="D1235" s="159"/>
      <c r="E1235" s="161"/>
      <c r="F1235" s="162"/>
      <c r="G1235" s="311"/>
      <c r="H1235" s="312"/>
      <c r="I1235" s="163"/>
    </row>
    <row r="1236" spans="1:9" ht="15.75" x14ac:dyDescent="0.25">
      <c r="A1236" s="160"/>
      <c r="B1236" s="159"/>
      <c r="C1236" s="159"/>
      <c r="D1236" s="159"/>
      <c r="E1236" s="161"/>
      <c r="F1236" s="162"/>
      <c r="G1236" s="311"/>
      <c r="H1236" s="312"/>
      <c r="I1236" s="163"/>
    </row>
    <row r="1237" spans="1:9" ht="15.75" x14ac:dyDescent="0.25">
      <c r="A1237" s="160"/>
      <c r="B1237" s="159"/>
      <c r="C1237" s="159"/>
      <c r="D1237" s="159"/>
      <c r="E1237" s="161"/>
      <c r="F1237" s="162"/>
      <c r="G1237" s="311"/>
      <c r="H1237" s="312"/>
      <c r="I1237" s="163"/>
    </row>
    <row r="1238" spans="1:9" ht="15.75" x14ac:dyDescent="0.25">
      <c r="A1238" s="160"/>
      <c r="B1238" s="159"/>
      <c r="C1238" s="159"/>
      <c r="D1238" s="159"/>
      <c r="E1238" s="161"/>
      <c r="F1238" s="162"/>
      <c r="G1238" s="311"/>
      <c r="H1238" s="312"/>
      <c r="I1238" s="163"/>
    </row>
    <row r="1239" spans="1:9" ht="15.75" x14ac:dyDescent="0.25">
      <c r="A1239" s="160"/>
      <c r="B1239" s="159"/>
      <c r="C1239" s="159"/>
      <c r="D1239" s="159"/>
      <c r="E1239" s="161"/>
      <c r="F1239" s="162"/>
      <c r="G1239" s="311"/>
      <c r="H1239" s="312"/>
      <c r="I1239" s="163"/>
    </row>
    <row r="1240" spans="1:9" ht="15.75" x14ac:dyDescent="0.25">
      <c r="A1240" s="160"/>
      <c r="B1240" s="159"/>
      <c r="C1240" s="159"/>
      <c r="D1240" s="159"/>
      <c r="E1240" s="161"/>
      <c r="F1240" s="162"/>
      <c r="G1240" s="311"/>
      <c r="H1240" s="312"/>
      <c r="I1240" s="163"/>
    </row>
    <row r="1241" spans="1:9" ht="15.75" x14ac:dyDescent="0.25">
      <c r="A1241" s="160"/>
      <c r="B1241" s="159"/>
      <c r="C1241" s="159"/>
      <c r="D1241" s="159"/>
      <c r="E1241" s="161"/>
      <c r="F1241" s="162"/>
      <c r="G1241" s="311"/>
      <c r="H1241" s="312"/>
      <c r="I1241" s="163"/>
    </row>
    <row r="1242" spans="1:9" ht="15.75" x14ac:dyDescent="0.25">
      <c r="A1242" s="160"/>
      <c r="B1242" s="159"/>
      <c r="C1242" s="159"/>
      <c r="D1242" s="159"/>
      <c r="E1242" s="161"/>
      <c r="F1242" s="162"/>
      <c r="G1242" s="311"/>
      <c r="H1242" s="312"/>
      <c r="I1242" s="163"/>
    </row>
    <row r="1243" spans="1:9" ht="15.75" x14ac:dyDescent="0.25">
      <c r="A1243" s="160"/>
      <c r="B1243" s="159"/>
      <c r="C1243" s="159"/>
      <c r="D1243" s="159"/>
      <c r="E1243" s="161"/>
      <c r="F1243" s="162"/>
      <c r="G1243" s="311"/>
      <c r="H1243" s="312"/>
      <c r="I1243" s="163"/>
    </row>
    <row r="1244" spans="1:9" ht="15.75" x14ac:dyDescent="0.25">
      <c r="A1244" s="160"/>
      <c r="B1244" s="159"/>
      <c r="C1244" s="159"/>
      <c r="D1244" s="159"/>
      <c r="E1244" s="161"/>
      <c r="F1244" s="162"/>
      <c r="G1244" s="311"/>
      <c r="H1244" s="312"/>
      <c r="I1244" s="163"/>
    </row>
    <row r="1245" spans="1:9" ht="15.75" x14ac:dyDescent="0.25">
      <c r="A1245" s="160"/>
      <c r="B1245" s="159"/>
      <c r="C1245" s="159"/>
      <c r="D1245" s="159"/>
      <c r="E1245" s="161"/>
      <c r="F1245" s="162"/>
      <c r="G1245" s="311"/>
      <c r="H1245" s="312"/>
      <c r="I1245" s="163"/>
    </row>
    <row r="1246" spans="1:9" ht="15.75" x14ac:dyDescent="0.25">
      <c r="A1246" s="160"/>
      <c r="B1246" s="159"/>
      <c r="C1246" s="159"/>
      <c r="D1246" s="159"/>
      <c r="E1246" s="161"/>
      <c r="F1246" s="162"/>
      <c r="G1246" s="311"/>
      <c r="H1246" s="312"/>
      <c r="I1246" s="163"/>
    </row>
    <row r="1247" spans="1:9" ht="15.75" x14ac:dyDescent="0.25">
      <c r="A1247" s="160"/>
      <c r="B1247" s="159"/>
      <c r="C1247" s="159"/>
      <c r="D1247" s="159"/>
      <c r="E1247" s="161"/>
      <c r="F1247" s="162"/>
      <c r="G1247" s="311"/>
      <c r="H1247" s="312"/>
      <c r="I1247" s="163"/>
    </row>
    <row r="1248" spans="1:9" ht="15.75" x14ac:dyDescent="0.25">
      <c r="A1248" s="160"/>
      <c r="B1248" s="159"/>
      <c r="C1248" s="159"/>
      <c r="D1248" s="159"/>
      <c r="E1248" s="161"/>
      <c r="F1248" s="162"/>
      <c r="G1248" s="311"/>
      <c r="H1248" s="312"/>
      <c r="I1248" s="163"/>
    </row>
    <row r="1249" spans="1:9" ht="15.75" x14ac:dyDescent="0.25">
      <c r="A1249" s="160"/>
      <c r="B1249" s="159"/>
      <c r="C1249" s="159"/>
      <c r="D1249" s="159"/>
      <c r="E1249" s="161"/>
      <c r="F1249" s="162"/>
      <c r="G1249" s="311"/>
      <c r="H1249" s="312"/>
      <c r="I1249" s="163"/>
    </row>
    <row r="1250" spans="1:9" ht="15.75" x14ac:dyDescent="0.25">
      <c r="A1250" s="160"/>
      <c r="B1250" s="159"/>
      <c r="C1250" s="159"/>
      <c r="D1250" s="159"/>
      <c r="E1250" s="161"/>
      <c r="F1250" s="162"/>
      <c r="G1250" s="311"/>
      <c r="H1250" s="312"/>
      <c r="I1250" s="163"/>
    </row>
    <row r="1251" spans="1:9" ht="15.75" x14ac:dyDescent="0.25">
      <c r="A1251" s="160"/>
      <c r="B1251" s="159"/>
      <c r="C1251" s="159"/>
      <c r="D1251" s="159"/>
      <c r="E1251" s="161"/>
      <c r="F1251" s="162"/>
      <c r="G1251" s="311"/>
      <c r="H1251" s="312"/>
      <c r="I1251" s="163"/>
    </row>
    <row r="1252" spans="1:9" ht="15.75" x14ac:dyDescent="0.25">
      <c r="A1252" s="160"/>
      <c r="B1252" s="159"/>
      <c r="C1252" s="159"/>
      <c r="D1252" s="159"/>
      <c r="E1252" s="161"/>
      <c r="F1252" s="162"/>
      <c r="G1252" s="311"/>
      <c r="H1252" s="312"/>
      <c r="I1252" s="163"/>
    </row>
    <row r="1253" spans="1:9" ht="15.75" x14ac:dyDescent="0.25">
      <c r="A1253" s="160"/>
      <c r="B1253" s="159"/>
      <c r="C1253" s="159"/>
      <c r="D1253" s="159"/>
      <c r="E1253" s="161"/>
      <c r="F1253" s="162"/>
      <c r="G1253" s="311"/>
      <c r="H1253" s="312"/>
      <c r="I1253" s="163"/>
    </row>
    <row r="1254" spans="1:9" ht="15.75" x14ac:dyDescent="0.25">
      <c r="A1254" s="160"/>
      <c r="B1254" s="159"/>
      <c r="C1254" s="159"/>
      <c r="D1254" s="159"/>
      <c r="E1254" s="161"/>
      <c r="F1254" s="162"/>
      <c r="G1254" s="311"/>
      <c r="H1254" s="312"/>
      <c r="I1254" s="163"/>
    </row>
    <row r="1255" spans="1:9" ht="15.75" x14ac:dyDescent="0.25">
      <c r="A1255" s="160"/>
      <c r="B1255" s="159"/>
      <c r="C1255" s="159"/>
      <c r="D1255" s="159"/>
      <c r="E1255" s="161"/>
      <c r="F1255" s="162"/>
      <c r="G1255" s="311"/>
      <c r="H1255" s="312"/>
      <c r="I1255" s="163"/>
    </row>
    <row r="1256" spans="1:9" ht="15.75" x14ac:dyDescent="0.25">
      <c r="A1256" s="160"/>
      <c r="B1256" s="159"/>
      <c r="C1256" s="159"/>
      <c r="D1256" s="159"/>
      <c r="E1256" s="161"/>
      <c r="F1256" s="162"/>
      <c r="G1256" s="311"/>
      <c r="H1256" s="312"/>
      <c r="I1256" s="163"/>
    </row>
    <row r="1257" spans="1:9" ht="15.75" x14ac:dyDescent="0.25">
      <c r="A1257" s="160"/>
      <c r="B1257" s="159"/>
      <c r="C1257" s="159"/>
      <c r="D1257" s="159"/>
      <c r="E1257" s="161"/>
      <c r="F1257" s="162"/>
      <c r="G1257" s="311"/>
      <c r="H1257" s="312"/>
      <c r="I1257" s="163"/>
    </row>
    <row r="1258" spans="1:9" ht="15.75" x14ac:dyDescent="0.25">
      <c r="A1258" s="160"/>
      <c r="B1258" s="159"/>
      <c r="C1258" s="159"/>
      <c r="D1258" s="159"/>
      <c r="E1258" s="161"/>
      <c r="F1258" s="162"/>
      <c r="G1258" s="311"/>
      <c r="H1258" s="312"/>
      <c r="I1258" s="163"/>
    </row>
    <row r="1259" spans="1:9" ht="15.75" x14ac:dyDescent="0.25">
      <c r="A1259" s="160"/>
      <c r="B1259" s="159"/>
      <c r="C1259" s="159"/>
      <c r="D1259" s="159"/>
      <c r="E1259" s="161"/>
      <c r="F1259" s="162"/>
      <c r="G1259" s="311"/>
      <c r="H1259" s="312"/>
      <c r="I1259" s="163"/>
    </row>
    <row r="1260" spans="1:9" ht="15.75" x14ac:dyDescent="0.25">
      <c r="A1260" s="160"/>
      <c r="B1260" s="159"/>
      <c r="C1260" s="159"/>
      <c r="D1260" s="159"/>
      <c r="E1260" s="161"/>
      <c r="F1260" s="162"/>
      <c r="G1260" s="311"/>
      <c r="H1260" s="312"/>
      <c r="I1260" s="163"/>
    </row>
    <row r="1261" spans="1:9" ht="15.75" x14ac:dyDescent="0.25">
      <c r="A1261" s="160"/>
      <c r="B1261" s="159"/>
      <c r="C1261" s="159"/>
      <c r="D1261" s="159"/>
      <c r="E1261" s="161"/>
      <c r="F1261" s="162"/>
      <c r="G1261" s="311"/>
      <c r="H1261" s="312"/>
      <c r="I1261" s="163"/>
    </row>
    <row r="1262" spans="1:9" ht="15.75" x14ac:dyDescent="0.25">
      <c r="A1262" s="160"/>
      <c r="B1262" s="159"/>
      <c r="C1262" s="159"/>
      <c r="D1262" s="159"/>
      <c r="E1262" s="161"/>
      <c r="F1262" s="162"/>
      <c r="G1262" s="311"/>
      <c r="H1262" s="312"/>
      <c r="I1262" s="163"/>
    </row>
    <row r="1263" spans="1:9" ht="15.75" x14ac:dyDescent="0.25">
      <c r="A1263" s="160"/>
      <c r="B1263" s="159"/>
      <c r="C1263" s="159"/>
      <c r="D1263" s="159"/>
      <c r="E1263" s="161"/>
      <c r="F1263" s="162"/>
      <c r="G1263" s="311"/>
      <c r="H1263" s="312"/>
      <c r="I1263" s="163"/>
    </row>
    <row r="1264" spans="1:9" ht="15.75" x14ac:dyDescent="0.25">
      <c r="A1264" s="160"/>
      <c r="B1264" s="159"/>
      <c r="C1264" s="159"/>
      <c r="D1264" s="159"/>
      <c r="E1264" s="161"/>
      <c r="F1264" s="162"/>
      <c r="G1264" s="311"/>
      <c r="H1264" s="312"/>
      <c r="I1264" s="163"/>
    </row>
    <row r="1265" spans="1:9" ht="15.75" x14ac:dyDescent="0.25">
      <c r="A1265" s="160"/>
      <c r="B1265" s="159"/>
      <c r="C1265" s="159"/>
      <c r="D1265" s="159"/>
      <c r="E1265" s="161"/>
      <c r="F1265" s="162"/>
      <c r="G1265" s="311"/>
      <c r="H1265" s="312"/>
      <c r="I1265" s="163"/>
    </row>
    <row r="1266" spans="1:9" ht="15.75" x14ac:dyDescent="0.25">
      <c r="A1266" s="160"/>
      <c r="B1266" s="159"/>
      <c r="C1266" s="159"/>
      <c r="D1266" s="159"/>
      <c r="E1266" s="161"/>
      <c r="F1266" s="162"/>
      <c r="G1266" s="311"/>
      <c r="H1266" s="312"/>
      <c r="I1266" s="163"/>
    </row>
    <row r="1267" spans="1:9" ht="15.75" x14ac:dyDescent="0.25">
      <c r="A1267" s="160"/>
      <c r="B1267" s="159"/>
      <c r="C1267" s="159"/>
      <c r="D1267" s="159"/>
      <c r="E1267" s="161"/>
      <c r="F1267" s="162"/>
      <c r="G1267" s="311"/>
      <c r="H1267" s="312"/>
      <c r="I1267" s="163"/>
    </row>
    <row r="1268" spans="1:9" ht="15.75" x14ac:dyDescent="0.25">
      <c r="A1268" s="160"/>
      <c r="B1268" s="159"/>
      <c r="C1268" s="159"/>
      <c r="D1268" s="159"/>
      <c r="E1268" s="161"/>
      <c r="F1268" s="162"/>
      <c r="G1268" s="311"/>
      <c r="H1268" s="312"/>
      <c r="I1268" s="163"/>
    </row>
    <row r="1269" spans="1:9" ht="15.75" x14ac:dyDescent="0.25">
      <c r="A1269" s="160"/>
      <c r="B1269" s="159"/>
      <c r="C1269" s="159"/>
      <c r="D1269" s="159"/>
      <c r="E1269" s="161"/>
      <c r="F1269" s="162"/>
      <c r="G1269" s="311"/>
      <c r="H1269" s="312"/>
      <c r="I1269" s="163"/>
    </row>
    <row r="1270" spans="1:9" ht="15.75" x14ac:dyDescent="0.25">
      <c r="A1270" s="160"/>
      <c r="B1270" s="159"/>
      <c r="C1270" s="159"/>
      <c r="D1270" s="159"/>
      <c r="E1270" s="161"/>
      <c r="F1270" s="162"/>
      <c r="G1270" s="311"/>
      <c r="H1270" s="312"/>
      <c r="I1270" s="163"/>
    </row>
    <row r="1271" spans="1:9" ht="15.75" x14ac:dyDescent="0.25">
      <c r="A1271" s="160"/>
      <c r="B1271" s="159"/>
      <c r="C1271" s="159"/>
      <c r="D1271" s="159"/>
      <c r="E1271" s="161"/>
      <c r="F1271" s="162"/>
      <c r="G1271" s="311"/>
      <c r="H1271" s="312"/>
      <c r="I1271" s="163"/>
    </row>
    <row r="1272" spans="1:9" ht="15.75" x14ac:dyDescent="0.25">
      <c r="A1272" s="160"/>
      <c r="B1272" s="159"/>
      <c r="C1272" s="159"/>
      <c r="D1272" s="159"/>
      <c r="E1272" s="161"/>
      <c r="F1272" s="162"/>
      <c r="G1272" s="311"/>
      <c r="H1272" s="312"/>
      <c r="I1272" s="163"/>
    </row>
    <row r="1273" spans="1:9" ht="15.75" x14ac:dyDescent="0.25">
      <c r="A1273" s="160"/>
      <c r="B1273" s="159"/>
      <c r="C1273" s="159"/>
      <c r="D1273" s="159"/>
      <c r="E1273" s="161"/>
      <c r="F1273" s="162"/>
      <c r="G1273" s="311"/>
      <c r="H1273" s="312"/>
      <c r="I1273" s="163"/>
    </row>
    <row r="1274" spans="1:9" ht="15.75" x14ac:dyDescent="0.25">
      <c r="A1274" s="160"/>
      <c r="B1274" s="159"/>
      <c r="C1274" s="159"/>
      <c r="D1274" s="159"/>
      <c r="E1274" s="161"/>
      <c r="F1274" s="162"/>
      <c r="G1274" s="311"/>
      <c r="H1274" s="312"/>
      <c r="I1274" s="163"/>
    </row>
    <row r="1275" spans="1:9" ht="15.75" x14ac:dyDescent="0.25">
      <c r="A1275" s="160"/>
      <c r="B1275" s="159"/>
      <c r="C1275" s="159"/>
      <c r="D1275" s="159"/>
      <c r="E1275" s="161"/>
      <c r="F1275" s="162"/>
      <c r="G1275" s="311"/>
      <c r="H1275" s="312"/>
      <c r="I1275" s="163"/>
    </row>
    <row r="1276" spans="1:9" ht="15.75" x14ac:dyDescent="0.25">
      <c r="A1276" s="160"/>
      <c r="B1276" s="159"/>
      <c r="C1276" s="159"/>
      <c r="D1276" s="159"/>
      <c r="E1276" s="161"/>
      <c r="F1276" s="162"/>
      <c r="G1276" s="311"/>
      <c r="H1276" s="312"/>
      <c r="I1276" s="163"/>
    </row>
    <row r="1277" spans="1:9" ht="15.75" x14ac:dyDescent="0.25">
      <c r="A1277" s="160"/>
      <c r="B1277" s="159"/>
      <c r="C1277" s="159"/>
      <c r="D1277" s="159"/>
      <c r="E1277" s="161"/>
      <c r="F1277" s="162"/>
      <c r="G1277" s="311"/>
      <c r="H1277" s="312"/>
      <c r="I1277" s="163"/>
    </row>
    <row r="1278" spans="1:9" ht="15.75" x14ac:dyDescent="0.25">
      <c r="A1278" s="160"/>
      <c r="B1278" s="159"/>
      <c r="C1278" s="159"/>
      <c r="D1278" s="159"/>
      <c r="E1278" s="161"/>
      <c r="F1278" s="162"/>
      <c r="G1278" s="311"/>
      <c r="H1278" s="312"/>
      <c r="I1278" s="163"/>
    </row>
    <row r="1279" spans="1:9" ht="15.75" x14ac:dyDescent="0.25">
      <c r="A1279" s="160"/>
      <c r="B1279" s="159"/>
      <c r="C1279" s="159"/>
      <c r="D1279" s="159"/>
      <c r="E1279" s="161"/>
      <c r="F1279" s="162"/>
      <c r="G1279" s="311"/>
      <c r="H1279" s="312"/>
      <c r="I1279" s="163"/>
    </row>
    <row r="1280" spans="1:9" ht="15.75" x14ac:dyDescent="0.25">
      <c r="A1280" s="160"/>
      <c r="B1280" s="159"/>
      <c r="C1280" s="159"/>
      <c r="D1280" s="159"/>
      <c r="E1280" s="161"/>
      <c r="F1280" s="162"/>
      <c r="G1280" s="311"/>
      <c r="H1280" s="312"/>
      <c r="I1280" s="163"/>
    </row>
    <row r="1281" spans="1:9" ht="15.75" x14ac:dyDescent="0.25">
      <c r="A1281" s="160"/>
      <c r="B1281" s="159"/>
      <c r="C1281" s="159"/>
      <c r="D1281" s="159"/>
      <c r="E1281" s="161"/>
      <c r="F1281" s="162"/>
      <c r="G1281" s="311"/>
      <c r="H1281" s="312"/>
      <c r="I1281" s="163"/>
    </row>
    <row r="1282" spans="1:9" ht="15.75" x14ac:dyDescent="0.25">
      <c r="A1282" s="160"/>
      <c r="B1282" s="159"/>
      <c r="C1282" s="159"/>
      <c r="D1282" s="159"/>
      <c r="E1282" s="161"/>
      <c r="F1282" s="162"/>
      <c r="G1282" s="311"/>
      <c r="H1282" s="312"/>
      <c r="I1282" s="163"/>
    </row>
    <row r="1283" spans="1:9" ht="15.75" x14ac:dyDescent="0.25">
      <c r="A1283" s="160"/>
      <c r="B1283" s="159"/>
      <c r="C1283" s="159"/>
      <c r="D1283" s="159"/>
      <c r="E1283" s="161"/>
      <c r="F1283" s="162"/>
      <c r="G1283" s="311"/>
      <c r="H1283" s="312"/>
      <c r="I1283" s="163"/>
    </row>
    <row r="1284" spans="1:9" ht="15.75" x14ac:dyDescent="0.25">
      <c r="A1284" s="160"/>
      <c r="B1284" s="159"/>
      <c r="C1284" s="159"/>
      <c r="D1284" s="159"/>
      <c r="E1284" s="161"/>
      <c r="F1284" s="162"/>
      <c r="G1284" s="311"/>
      <c r="H1284" s="312"/>
      <c r="I1284" s="163"/>
    </row>
    <row r="1285" spans="1:9" ht="15.75" x14ac:dyDescent="0.25">
      <c r="A1285" s="160"/>
      <c r="B1285" s="159"/>
      <c r="C1285" s="159"/>
      <c r="D1285" s="159"/>
      <c r="E1285" s="161"/>
      <c r="F1285" s="162"/>
      <c r="G1285" s="311"/>
      <c r="H1285" s="312"/>
      <c r="I1285" s="163"/>
    </row>
    <row r="1286" spans="1:9" ht="15.75" x14ac:dyDescent="0.25">
      <c r="A1286" s="160"/>
      <c r="B1286" s="159"/>
      <c r="C1286" s="159"/>
      <c r="D1286" s="159"/>
      <c r="E1286" s="161"/>
      <c r="F1286" s="162"/>
      <c r="G1286" s="311"/>
      <c r="H1286" s="312"/>
      <c r="I1286" s="163"/>
    </row>
    <row r="1287" spans="1:9" ht="15.75" x14ac:dyDescent="0.25">
      <c r="A1287" s="160"/>
      <c r="B1287" s="159"/>
      <c r="C1287" s="159"/>
      <c r="D1287" s="159"/>
      <c r="E1287" s="161"/>
      <c r="F1287" s="162"/>
      <c r="G1287" s="311"/>
      <c r="H1287" s="312"/>
      <c r="I1287" s="163"/>
    </row>
    <row r="1288" spans="1:9" ht="15.75" x14ac:dyDescent="0.25">
      <c r="A1288" s="160"/>
      <c r="B1288" s="159"/>
      <c r="C1288" s="159"/>
      <c r="D1288" s="159"/>
      <c r="E1288" s="161"/>
      <c r="F1288" s="162"/>
      <c r="G1288" s="311"/>
      <c r="H1288" s="312"/>
      <c r="I1288" s="163"/>
    </row>
    <row r="1289" spans="1:9" ht="15.75" x14ac:dyDescent="0.25">
      <c r="A1289" s="160"/>
      <c r="B1289" s="159"/>
      <c r="C1289" s="159"/>
      <c r="D1289" s="159"/>
      <c r="E1289" s="161"/>
      <c r="F1289" s="162"/>
      <c r="G1289" s="311"/>
      <c r="H1289" s="312"/>
      <c r="I1289" s="163"/>
    </row>
    <row r="1290" spans="1:9" ht="15.75" x14ac:dyDescent="0.25">
      <c r="A1290" s="160"/>
      <c r="B1290" s="159"/>
      <c r="C1290" s="159"/>
      <c r="D1290" s="159"/>
      <c r="E1290" s="161"/>
      <c r="F1290" s="162"/>
      <c r="G1290" s="311"/>
      <c r="H1290" s="312"/>
      <c r="I1290" s="163"/>
    </row>
    <row r="1291" spans="1:9" ht="15.75" x14ac:dyDescent="0.25">
      <c r="A1291" s="160"/>
      <c r="B1291" s="159"/>
      <c r="C1291" s="159"/>
      <c r="D1291" s="159"/>
      <c r="E1291" s="161"/>
      <c r="F1291" s="162"/>
      <c r="G1291" s="311"/>
      <c r="H1291" s="312"/>
      <c r="I1291" s="163"/>
    </row>
    <row r="1292" spans="1:9" ht="15.75" x14ac:dyDescent="0.25">
      <c r="A1292" s="160"/>
      <c r="B1292" s="159"/>
      <c r="C1292" s="159"/>
      <c r="D1292" s="159"/>
      <c r="E1292" s="161"/>
      <c r="F1292" s="162"/>
      <c r="G1292" s="311"/>
      <c r="H1292" s="312"/>
      <c r="I1292" s="163"/>
    </row>
    <row r="1293" spans="1:9" ht="15.75" x14ac:dyDescent="0.25">
      <c r="A1293" s="160"/>
      <c r="B1293" s="159"/>
      <c r="C1293" s="159"/>
      <c r="D1293" s="159"/>
      <c r="E1293" s="161"/>
      <c r="F1293" s="162"/>
      <c r="G1293" s="311"/>
      <c r="H1293" s="312"/>
      <c r="I1293" s="163"/>
    </row>
    <row r="1294" spans="1:9" ht="15.75" x14ac:dyDescent="0.25">
      <c r="A1294" s="160"/>
      <c r="B1294" s="159"/>
      <c r="C1294" s="159"/>
      <c r="D1294" s="159"/>
      <c r="E1294" s="161"/>
      <c r="F1294" s="162"/>
      <c r="G1294" s="311"/>
      <c r="H1294" s="312"/>
      <c r="I1294" s="163"/>
    </row>
    <row r="1295" spans="1:9" ht="15.75" x14ac:dyDescent="0.25">
      <c r="A1295" s="160"/>
      <c r="B1295" s="159"/>
      <c r="C1295" s="159"/>
      <c r="D1295" s="159"/>
      <c r="E1295" s="161"/>
      <c r="F1295" s="162"/>
      <c r="G1295" s="311"/>
      <c r="H1295" s="312"/>
      <c r="I1295" s="163"/>
    </row>
    <row r="1296" spans="1:9" ht="15.75" x14ac:dyDescent="0.25">
      <c r="A1296" s="160"/>
      <c r="B1296" s="159"/>
      <c r="C1296" s="159"/>
      <c r="D1296" s="159"/>
      <c r="E1296" s="161"/>
      <c r="F1296" s="162"/>
      <c r="G1296" s="311"/>
      <c r="H1296" s="312"/>
      <c r="I1296" s="163"/>
    </row>
    <row r="1297" spans="1:9" ht="15.75" x14ac:dyDescent="0.25">
      <c r="A1297" s="160"/>
      <c r="B1297" s="159"/>
      <c r="C1297" s="159"/>
      <c r="D1297" s="159"/>
      <c r="E1297" s="161"/>
      <c r="F1297" s="162"/>
      <c r="G1297" s="311"/>
      <c r="H1297" s="312"/>
      <c r="I1297" s="163"/>
    </row>
    <row r="1298" spans="1:9" ht="15.75" x14ac:dyDescent="0.25">
      <c r="A1298" s="160"/>
      <c r="B1298" s="159"/>
      <c r="C1298" s="159"/>
      <c r="D1298" s="159"/>
      <c r="E1298" s="161"/>
      <c r="F1298" s="162"/>
      <c r="G1298" s="311"/>
      <c r="H1298" s="312"/>
      <c r="I1298" s="163"/>
    </row>
    <row r="1299" spans="1:9" ht="15.75" x14ac:dyDescent="0.25">
      <c r="A1299" s="160"/>
      <c r="B1299" s="159"/>
      <c r="C1299" s="159"/>
      <c r="D1299" s="159"/>
      <c r="E1299" s="161"/>
      <c r="F1299" s="162"/>
      <c r="G1299" s="311"/>
      <c r="H1299" s="312"/>
      <c r="I1299" s="163"/>
    </row>
    <row r="1300" spans="1:9" ht="15.75" x14ac:dyDescent="0.25">
      <c r="A1300" s="160"/>
      <c r="B1300" s="159"/>
      <c r="C1300" s="159"/>
      <c r="D1300" s="159"/>
      <c r="E1300" s="161"/>
      <c r="F1300" s="162"/>
      <c r="G1300" s="311"/>
      <c r="H1300" s="312"/>
      <c r="I1300" s="163"/>
    </row>
    <row r="1301" spans="1:9" ht="15.75" x14ac:dyDescent="0.25">
      <c r="A1301" s="160"/>
      <c r="B1301" s="159"/>
      <c r="C1301" s="159"/>
      <c r="D1301" s="159"/>
      <c r="E1301" s="161"/>
      <c r="F1301" s="162"/>
      <c r="G1301" s="311"/>
      <c r="H1301" s="312"/>
      <c r="I1301" s="163"/>
    </row>
    <row r="1302" spans="1:9" ht="15.75" x14ac:dyDescent="0.25">
      <c r="A1302" s="160"/>
      <c r="B1302" s="159"/>
      <c r="C1302" s="159"/>
      <c r="D1302" s="159"/>
      <c r="E1302" s="161"/>
      <c r="F1302" s="162"/>
      <c r="G1302" s="311"/>
      <c r="H1302" s="312"/>
      <c r="I1302" s="163"/>
    </row>
    <row r="1303" spans="1:9" ht="15.75" x14ac:dyDescent="0.25">
      <c r="A1303" s="160"/>
      <c r="B1303" s="159"/>
      <c r="C1303" s="159"/>
      <c r="D1303" s="159"/>
      <c r="E1303" s="161"/>
      <c r="F1303" s="162"/>
      <c r="G1303" s="311"/>
      <c r="H1303" s="312"/>
      <c r="I1303" s="163"/>
    </row>
    <row r="1304" spans="1:9" ht="15.75" x14ac:dyDescent="0.25">
      <c r="A1304" s="160"/>
      <c r="B1304" s="159"/>
      <c r="C1304" s="159"/>
      <c r="D1304" s="159"/>
      <c r="E1304" s="161"/>
      <c r="F1304" s="162"/>
      <c r="G1304" s="311"/>
      <c r="H1304" s="312"/>
      <c r="I1304" s="163"/>
    </row>
    <row r="1305" spans="1:9" ht="15.75" x14ac:dyDescent="0.25">
      <c r="A1305" s="160"/>
      <c r="B1305" s="159"/>
      <c r="C1305" s="159"/>
      <c r="D1305" s="159"/>
      <c r="E1305" s="161"/>
      <c r="F1305" s="162"/>
      <c r="G1305" s="311"/>
      <c r="H1305" s="312"/>
      <c r="I1305" s="163"/>
    </row>
    <row r="1306" spans="1:9" ht="15.75" x14ac:dyDescent="0.25">
      <c r="A1306" s="160"/>
      <c r="B1306" s="159"/>
      <c r="C1306" s="159"/>
      <c r="D1306" s="159"/>
      <c r="E1306" s="161"/>
      <c r="F1306" s="162"/>
      <c r="G1306" s="311"/>
      <c r="H1306" s="312"/>
      <c r="I1306" s="163"/>
    </row>
    <row r="1307" spans="1:9" ht="15.75" x14ac:dyDescent="0.25">
      <c r="A1307" s="160"/>
      <c r="B1307" s="159"/>
      <c r="C1307" s="159"/>
      <c r="D1307" s="159"/>
      <c r="E1307" s="161"/>
      <c r="F1307" s="162"/>
      <c r="G1307" s="311"/>
      <c r="H1307" s="312"/>
      <c r="I1307" s="163"/>
    </row>
    <row r="1308" spans="1:9" ht="15.75" x14ac:dyDescent="0.25">
      <c r="A1308" s="160"/>
      <c r="B1308" s="159"/>
      <c r="C1308" s="159"/>
      <c r="D1308" s="159"/>
      <c r="E1308" s="161"/>
      <c r="F1308" s="162"/>
      <c r="G1308" s="311"/>
      <c r="H1308" s="312"/>
      <c r="I1308" s="163"/>
    </row>
    <row r="1309" spans="1:9" ht="15.75" x14ac:dyDescent="0.25">
      <c r="A1309" s="160"/>
      <c r="B1309" s="159"/>
      <c r="C1309" s="159"/>
      <c r="D1309" s="159"/>
      <c r="E1309" s="161"/>
      <c r="F1309" s="162"/>
      <c r="G1309" s="311"/>
      <c r="H1309" s="312"/>
      <c r="I1309" s="163"/>
    </row>
    <row r="1310" spans="1:9" ht="15.75" x14ac:dyDescent="0.25">
      <c r="A1310" s="160"/>
      <c r="B1310" s="159"/>
      <c r="C1310" s="159"/>
      <c r="D1310" s="159"/>
      <c r="E1310" s="161"/>
      <c r="F1310" s="162"/>
      <c r="G1310" s="311"/>
      <c r="H1310" s="312"/>
      <c r="I1310" s="163"/>
    </row>
    <row r="1311" spans="1:9" ht="15.75" x14ac:dyDescent="0.25">
      <c r="A1311" s="160"/>
      <c r="B1311" s="159"/>
      <c r="C1311" s="159"/>
      <c r="D1311" s="159"/>
      <c r="E1311" s="161"/>
      <c r="F1311" s="162"/>
      <c r="G1311" s="311"/>
      <c r="H1311" s="312"/>
      <c r="I1311" s="163"/>
    </row>
    <row r="1312" spans="1:9" ht="15.75" x14ac:dyDescent="0.25">
      <c r="A1312" s="160"/>
      <c r="B1312" s="159"/>
      <c r="C1312" s="159"/>
      <c r="D1312" s="159"/>
      <c r="E1312" s="161"/>
      <c r="F1312" s="162"/>
      <c r="G1312" s="311"/>
      <c r="H1312" s="312"/>
      <c r="I1312" s="163"/>
    </row>
    <row r="1313" spans="1:9" ht="15.75" x14ac:dyDescent="0.25">
      <c r="A1313" s="160"/>
      <c r="B1313" s="159"/>
      <c r="C1313" s="159"/>
      <c r="D1313" s="159"/>
      <c r="E1313" s="161"/>
      <c r="F1313" s="162"/>
      <c r="G1313" s="311"/>
      <c r="H1313" s="312"/>
      <c r="I1313" s="163"/>
    </row>
    <row r="1314" spans="1:9" ht="15.75" x14ac:dyDescent="0.25">
      <c r="A1314" s="160"/>
      <c r="B1314" s="159"/>
      <c r="C1314" s="159"/>
      <c r="D1314" s="159"/>
      <c r="E1314" s="161"/>
      <c r="F1314" s="162"/>
      <c r="G1314" s="311"/>
      <c r="H1314" s="312"/>
      <c r="I1314" s="163"/>
    </row>
    <row r="1315" spans="1:9" ht="15.75" x14ac:dyDescent="0.25">
      <c r="A1315" s="160"/>
      <c r="B1315" s="159"/>
      <c r="C1315" s="159"/>
      <c r="D1315" s="159"/>
      <c r="E1315" s="161"/>
      <c r="F1315" s="162"/>
      <c r="G1315" s="311"/>
      <c r="H1315" s="312"/>
      <c r="I1315" s="163"/>
    </row>
    <row r="1316" spans="1:9" ht="15.75" x14ac:dyDescent="0.25">
      <c r="A1316" s="160"/>
      <c r="B1316" s="159"/>
      <c r="C1316" s="159"/>
      <c r="D1316" s="159"/>
      <c r="E1316" s="161"/>
      <c r="F1316" s="162"/>
      <c r="G1316" s="311"/>
      <c r="H1316" s="312"/>
      <c r="I1316" s="163"/>
    </row>
    <row r="1317" spans="1:9" ht="15.75" x14ac:dyDescent="0.25">
      <c r="A1317" s="160"/>
      <c r="B1317" s="159"/>
      <c r="C1317" s="159"/>
      <c r="D1317" s="159"/>
      <c r="E1317" s="161"/>
      <c r="F1317" s="162"/>
      <c r="G1317" s="311"/>
      <c r="H1317" s="312"/>
      <c r="I1317" s="163"/>
    </row>
    <row r="1318" spans="1:9" ht="15.75" x14ac:dyDescent="0.25">
      <c r="A1318" s="160"/>
      <c r="B1318" s="159"/>
      <c r="C1318" s="159"/>
      <c r="D1318" s="159"/>
      <c r="E1318" s="161"/>
      <c r="F1318" s="162"/>
      <c r="G1318" s="311"/>
      <c r="H1318" s="312"/>
      <c r="I1318" s="163"/>
    </row>
    <row r="1319" spans="1:9" ht="15.75" x14ac:dyDescent="0.25">
      <c r="A1319" s="160"/>
      <c r="B1319" s="159"/>
      <c r="C1319" s="159"/>
      <c r="D1319" s="159"/>
      <c r="E1319" s="161"/>
      <c r="F1319" s="162"/>
      <c r="G1319" s="311"/>
      <c r="H1319" s="312"/>
      <c r="I1319" s="163"/>
    </row>
    <row r="1320" spans="1:9" ht="15.75" x14ac:dyDescent="0.25">
      <c r="A1320" s="160"/>
      <c r="B1320" s="159"/>
      <c r="C1320" s="159"/>
      <c r="D1320" s="159"/>
      <c r="E1320" s="161"/>
      <c r="F1320" s="162"/>
      <c r="G1320" s="311"/>
      <c r="H1320" s="312"/>
      <c r="I1320" s="163"/>
    </row>
    <row r="1321" spans="1:9" ht="15.75" x14ac:dyDescent="0.25">
      <c r="A1321" s="160"/>
      <c r="B1321" s="159"/>
      <c r="C1321" s="159"/>
      <c r="D1321" s="159"/>
      <c r="E1321" s="161"/>
      <c r="F1321" s="162"/>
      <c r="G1321" s="311"/>
      <c r="H1321" s="312"/>
      <c r="I1321" s="163"/>
    </row>
    <row r="1322" spans="1:9" ht="15.75" x14ac:dyDescent="0.25">
      <c r="A1322" s="160"/>
      <c r="B1322" s="159"/>
      <c r="C1322" s="159"/>
      <c r="D1322" s="159"/>
      <c r="E1322" s="161"/>
      <c r="F1322" s="162"/>
      <c r="G1322" s="311"/>
      <c r="H1322" s="312"/>
      <c r="I1322" s="163"/>
    </row>
    <row r="1323" spans="1:9" ht="15.75" x14ac:dyDescent="0.25">
      <c r="A1323" s="160"/>
      <c r="B1323" s="159"/>
      <c r="C1323" s="159"/>
      <c r="D1323" s="159"/>
      <c r="E1323" s="161"/>
      <c r="F1323" s="162"/>
      <c r="G1323" s="311"/>
      <c r="H1323" s="312"/>
      <c r="I1323" s="163"/>
    </row>
    <row r="1324" spans="1:9" ht="15.75" x14ac:dyDescent="0.25">
      <c r="A1324" s="160"/>
      <c r="B1324" s="159"/>
      <c r="C1324" s="159"/>
      <c r="D1324" s="159"/>
      <c r="E1324" s="161"/>
      <c r="F1324" s="162"/>
      <c r="G1324" s="311"/>
      <c r="H1324" s="312"/>
      <c r="I1324" s="163"/>
    </row>
    <row r="1325" spans="1:9" ht="15.75" x14ac:dyDescent="0.25">
      <c r="A1325" s="160"/>
      <c r="B1325" s="159"/>
      <c r="C1325" s="159"/>
      <c r="D1325" s="159"/>
      <c r="E1325" s="161"/>
      <c r="F1325" s="162"/>
      <c r="G1325" s="311"/>
      <c r="H1325" s="312"/>
      <c r="I1325" s="163"/>
    </row>
    <row r="1326" spans="1:9" ht="15.75" x14ac:dyDescent="0.25">
      <c r="A1326" s="160"/>
      <c r="B1326" s="159"/>
      <c r="C1326" s="159"/>
      <c r="D1326" s="159"/>
      <c r="E1326" s="161"/>
      <c r="F1326" s="162"/>
      <c r="G1326" s="311"/>
      <c r="H1326" s="312"/>
      <c r="I1326" s="163"/>
    </row>
    <row r="1327" spans="1:9" ht="15.75" x14ac:dyDescent="0.25">
      <c r="A1327" s="160"/>
      <c r="B1327" s="159"/>
      <c r="C1327" s="159"/>
      <c r="D1327" s="159"/>
      <c r="E1327" s="161"/>
      <c r="F1327" s="162"/>
      <c r="G1327" s="311"/>
      <c r="H1327" s="312"/>
      <c r="I1327" s="163"/>
    </row>
    <row r="1328" spans="1:9" ht="15.75" x14ac:dyDescent="0.25">
      <c r="A1328" s="160"/>
      <c r="B1328" s="159"/>
      <c r="C1328" s="159"/>
      <c r="D1328" s="159"/>
      <c r="E1328" s="161"/>
      <c r="F1328" s="162"/>
      <c r="G1328" s="311"/>
      <c r="H1328" s="312"/>
      <c r="I1328" s="163"/>
    </row>
    <row r="1329" spans="1:9" ht="15.75" x14ac:dyDescent="0.25">
      <c r="A1329" s="160"/>
      <c r="B1329" s="159"/>
      <c r="C1329" s="159"/>
      <c r="D1329" s="159"/>
      <c r="E1329" s="161"/>
      <c r="F1329" s="162"/>
      <c r="G1329" s="311"/>
      <c r="H1329" s="312"/>
      <c r="I1329" s="163"/>
    </row>
    <row r="1330" spans="1:9" ht="15.75" x14ac:dyDescent="0.25">
      <c r="A1330" s="160"/>
      <c r="B1330" s="159"/>
      <c r="C1330" s="159"/>
      <c r="D1330" s="159"/>
      <c r="E1330" s="161"/>
      <c r="F1330" s="162"/>
      <c r="G1330" s="311"/>
      <c r="H1330" s="312"/>
      <c r="I1330" s="163"/>
    </row>
    <row r="1331" spans="1:9" ht="15.75" x14ac:dyDescent="0.25">
      <c r="A1331" s="160"/>
      <c r="B1331" s="159"/>
      <c r="C1331" s="159"/>
      <c r="D1331" s="159"/>
      <c r="E1331" s="161"/>
      <c r="F1331" s="162"/>
      <c r="G1331" s="311"/>
      <c r="H1331" s="312"/>
      <c r="I1331" s="163"/>
    </row>
    <row r="1332" spans="1:9" ht="15.75" x14ac:dyDescent="0.25">
      <c r="A1332" s="160"/>
      <c r="B1332" s="159"/>
      <c r="C1332" s="159"/>
      <c r="D1332" s="159"/>
      <c r="E1332" s="161"/>
      <c r="F1332" s="162"/>
      <c r="G1332" s="311"/>
      <c r="H1332" s="312"/>
      <c r="I1332" s="163"/>
    </row>
    <row r="1333" spans="1:9" ht="15.75" x14ac:dyDescent="0.25">
      <c r="A1333" s="160"/>
      <c r="B1333" s="159"/>
      <c r="C1333" s="159"/>
      <c r="D1333" s="159"/>
      <c r="E1333" s="161"/>
      <c r="F1333" s="162"/>
      <c r="G1333" s="311"/>
      <c r="H1333" s="312"/>
      <c r="I1333" s="163"/>
    </row>
    <row r="1334" spans="1:9" ht="15.75" x14ac:dyDescent="0.25">
      <c r="A1334" s="160"/>
      <c r="B1334" s="159"/>
      <c r="C1334" s="159"/>
      <c r="D1334" s="159"/>
      <c r="E1334" s="161"/>
      <c r="F1334" s="162"/>
      <c r="G1334" s="311"/>
      <c r="H1334" s="312"/>
      <c r="I1334" s="163"/>
    </row>
    <row r="1335" spans="1:9" ht="15.75" x14ac:dyDescent="0.25">
      <c r="A1335" s="160"/>
      <c r="B1335" s="159"/>
      <c r="C1335" s="159"/>
      <c r="D1335" s="159"/>
      <c r="E1335" s="161"/>
      <c r="F1335" s="162"/>
      <c r="G1335" s="311"/>
      <c r="H1335" s="312"/>
      <c r="I1335" s="163"/>
    </row>
    <row r="1336" spans="1:9" ht="15.75" x14ac:dyDescent="0.25">
      <c r="A1336" s="160"/>
      <c r="B1336" s="159"/>
      <c r="C1336" s="159"/>
      <c r="D1336" s="159"/>
      <c r="E1336" s="161"/>
      <c r="F1336" s="162"/>
      <c r="G1336" s="311"/>
      <c r="H1336" s="312"/>
      <c r="I1336" s="163"/>
    </row>
    <row r="1337" spans="1:9" ht="15.75" x14ac:dyDescent="0.25">
      <c r="A1337" s="160"/>
      <c r="B1337" s="159"/>
      <c r="C1337" s="159"/>
      <c r="D1337" s="159"/>
      <c r="E1337" s="161"/>
      <c r="F1337" s="162"/>
      <c r="G1337" s="311"/>
      <c r="H1337" s="312"/>
      <c r="I1337" s="163"/>
    </row>
    <row r="1338" spans="1:9" ht="15.75" x14ac:dyDescent="0.25">
      <c r="A1338" s="160"/>
      <c r="B1338" s="159"/>
      <c r="C1338" s="159"/>
      <c r="D1338" s="159"/>
      <c r="E1338" s="161"/>
      <c r="F1338" s="162"/>
      <c r="G1338" s="311"/>
      <c r="H1338" s="312"/>
      <c r="I1338" s="163"/>
    </row>
    <row r="1339" spans="1:9" ht="15.75" x14ac:dyDescent="0.25">
      <c r="A1339" s="160"/>
      <c r="B1339" s="159"/>
      <c r="C1339" s="159"/>
      <c r="D1339" s="159"/>
      <c r="E1339" s="161"/>
      <c r="F1339" s="162"/>
      <c r="G1339" s="311"/>
      <c r="H1339" s="312"/>
      <c r="I1339" s="163"/>
    </row>
    <row r="1340" spans="1:9" ht="15.75" x14ac:dyDescent="0.25">
      <c r="A1340" s="160"/>
      <c r="B1340" s="159"/>
      <c r="C1340" s="159"/>
      <c r="D1340" s="159"/>
      <c r="E1340" s="161"/>
      <c r="F1340" s="162"/>
      <c r="G1340" s="311"/>
      <c r="H1340" s="312"/>
      <c r="I1340" s="163"/>
    </row>
    <row r="1341" spans="1:9" ht="15.75" x14ac:dyDescent="0.25">
      <c r="A1341" s="160"/>
      <c r="B1341" s="159"/>
      <c r="C1341" s="159"/>
      <c r="D1341" s="159"/>
      <c r="E1341" s="161"/>
      <c r="F1341" s="162"/>
      <c r="G1341" s="311"/>
      <c r="H1341" s="312"/>
      <c r="I1341" s="163"/>
    </row>
    <row r="1342" spans="1:9" ht="15.75" x14ac:dyDescent="0.25">
      <c r="A1342" s="160"/>
      <c r="B1342" s="159"/>
      <c r="C1342" s="159"/>
      <c r="D1342" s="159"/>
      <c r="E1342" s="161"/>
      <c r="F1342" s="162"/>
      <c r="G1342" s="311"/>
      <c r="H1342" s="312"/>
      <c r="I1342" s="163"/>
    </row>
    <row r="1343" spans="1:9" ht="15.75" x14ac:dyDescent="0.25">
      <c r="A1343" s="160"/>
      <c r="B1343" s="159"/>
      <c r="C1343" s="159"/>
      <c r="D1343" s="159"/>
      <c r="E1343" s="161"/>
      <c r="F1343" s="162"/>
      <c r="G1343" s="311"/>
      <c r="H1343" s="312"/>
      <c r="I1343" s="163"/>
    </row>
    <row r="1344" spans="1:9" ht="15.75" x14ac:dyDescent="0.25">
      <c r="A1344" s="160"/>
      <c r="B1344" s="159"/>
      <c r="C1344" s="159"/>
      <c r="D1344" s="159"/>
      <c r="E1344" s="161"/>
      <c r="F1344" s="162"/>
      <c r="G1344" s="311"/>
      <c r="H1344" s="312"/>
      <c r="I1344" s="163"/>
    </row>
    <row r="1345" spans="1:9" ht="15.75" x14ac:dyDescent="0.25">
      <c r="A1345" s="160"/>
      <c r="B1345" s="159"/>
      <c r="C1345" s="159"/>
      <c r="D1345" s="159"/>
      <c r="E1345" s="161"/>
      <c r="F1345" s="162"/>
      <c r="G1345" s="311"/>
      <c r="H1345" s="312"/>
      <c r="I1345" s="163"/>
    </row>
    <row r="1346" spans="1:9" ht="15.75" x14ac:dyDescent="0.25">
      <c r="A1346" s="160"/>
      <c r="B1346" s="159"/>
      <c r="C1346" s="159"/>
      <c r="D1346" s="159"/>
      <c r="E1346" s="161"/>
      <c r="F1346" s="162"/>
      <c r="G1346" s="311"/>
      <c r="H1346" s="312"/>
      <c r="I1346" s="163"/>
    </row>
    <row r="1347" spans="1:9" ht="15.75" x14ac:dyDescent="0.25">
      <c r="A1347" s="160"/>
      <c r="B1347" s="159"/>
      <c r="C1347" s="159"/>
      <c r="D1347" s="159"/>
      <c r="E1347" s="161"/>
      <c r="F1347" s="162"/>
      <c r="G1347" s="311"/>
      <c r="H1347" s="312"/>
      <c r="I1347" s="163"/>
    </row>
    <row r="1348" spans="1:9" ht="15.75" x14ac:dyDescent="0.25">
      <c r="A1348" s="160"/>
      <c r="B1348" s="159"/>
      <c r="C1348" s="159"/>
      <c r="D1348" s="159"/>
      <c r="E1348" s="161"/>
      <c r="F1348" s="162"/>
      <c r="G1348" s="311"/>
      <c r="H1348" s="312"/>
      <c r="I1348" s="163"/>
    </row>
    <row r="1349" spans="1:9" ht="15.75" x14ac:dyDescent="0.25">
      <c r="A1349" s="160"/>
      <c r="B1349" s="159"/>
      <c r="C1349" s="159"/>
      <c r="D1349" s="159"/>
      <c r="E1349" s="161"/>
      <c r="F1349" s="162"/>
      <c r="G1349" s="311"/>
      <c r="H1349" s="312"/>
      <c r="I1349" s="163"/>
    </row>
    <row r="1350" spans="1:9" ht="15.75" x14ac:dyDescent="0.25">
      <c r="A1350" s="160"/>
      <c r="B1350" s="159"/>
      <c r="C1350" s="159"/>
      <c r="D1350" s="159"/>
      <c r="E1350" s="161"/>
      <c r="F1350" s="162"/>
      <c r="G1350" s="311"/>
      <c r="H1350" s="312"/>
      <c r="I1350" s="163"/>
    </row>
    <row r="1351" spans="1:9" ht="15.75" x14ac:dyDescent="0.25">
      <c r="A1351" s="160"/>
      <c r="B1351" s="159"/>
      <c r="C1351" s="159"/>
      <c r="D1351" s="159"/>
      <c r="E1351" s="161"/>
      <c r="F1351" s="162"/>
      <c r="G1351" s="311"/>
      <c r="H1351" s="312"/>
      <c r="I1351" s="163"/>
    </row>
    <row r="1352" spans="1:9" ht="15.75" x14ac:dyDescent="0.25">
      <c r="A1352" s="160"/>
      <c r="B1352" s="159"/>
      <c r="C1352" s="159"/>
      <c r="D1352" s="159"/>
      <c r="E1352" s="161"/>
      <c r="F1352" s="162"/>
      <c r="G1352" s="311"/>
      <c r="H1352" s="312"/>
      <c r="I1352" s="163"/>
    </row>
    <row r="1353" spans="1:9" ht="15.75" x14ac:dyDescent="0.25">
      <c r="A1353" s="160"/>
      <c r="B1353" s="159"/>
      <c r="C1353" s="159"/>
      <c r="D1353" s="159"/>
      <c r="E1353" s="161"/>
      <c r="F1353" s="162"/>
      <c r="G1353" s="311"/>
      <c r="H1353" s="312"/>
      <c r="I1353" s="163"/>
    </row>
    <row r="1354" spans="1:9" ht="15.75" x14ac:dyDescent="0.25">
      <c r="A1354" s="160"/>
      <c r="B1354" s="159"/>
      <c r="C1354" s="159"/>
      <c r="D1354" s="159"/>
      <c r="E1354" s="161"/>
      <c r="F1354" s="162"/>
      <c r="G1354" s="311"/>
      <c r="H1354" s="312"/>
      <c r="I1354" s="163"/>
    </row>
    <row r="1355" spans="1:9" ht="15.75" x14ac:dyDescent="0.25">
      <c r="A1355" s="160"/>
      <c r="B1355" s="159"/>
      <c r="C1355" s="159"/>
      <c r="D1355" s="159"/>
      <c r="E1355" s="161"/>
      <c r="F1355" s="162"/>
      <c r="G1355" s="311"/>
      <c r="H1355" s="312"/>
      <c r="I1355" s="163"/>
    </row>
    <row r="1356" spans="1:9" ht="15.75" x14ac:dyDescent="0.25">
      <c r="A1356" s="160"/>
      <c r="B1356" s="159"/>
      <c r="C1356" s="159"/>
      <c r="D1356" s="159"/>
      <c r="E1356" s="161"/>
      <c r="F1356" s="162"/>
      <c r="G1356" s="311"/>
      <c r="H1356" s="312"/>
      <c r="I1356" s="163"/>
    </row>
    <row r="1357" spans="1:9" ht="15.75" x14ac:dyDescent="0.25">
      <c r="A1357" s="160"/>
      <c r="B1357" s="159"/>
      <c r="C1357" s="159"/>
      <c r="D1357" s="159"/>
      <c r="E1357" s="161"/>
      <c r="F1357" s="162"/>
      <c r="G1357" s="311"/>
      <c r="H1357" s="312"/>
      <c r="I1357" s="163"/>
    </row>
    <row r="1358" spans="1:9" ht="15.75" x14ac:dyDescent="0.25">
      <c r="A1358" s="160"/>
      <c r="B1358" s="159"/>
      <c r="C1358" s="159"/>
      <c r="D1358" s="159"/>
      <c r="E1358" s="161"/>
      <c r="F1358" s="162"/>
      <c r="G1358" s="311"/>
      <c r="H1358" s="312"/>
      <c r="I1358" s="163"/>
    </row>
    <row r="1359" spans="1:9" ht="15.75" x14ac:dyDescent="0.25">
      <c r="A1359" s="160"/>
      <c r="B1359" s="159"/>
      <c r="C1359" s="159"/>
      <c r="D1359" s="159"/>
      <c r="E1359" s="161"/>
      <c r="F1359" s="162"/>
      <c r="G1359" s="311"/>
      <c r="H1359" s="312"/>
      <c r="I1359" s="163"/>
    </row>
    <row r="1360" spans="1:9" ht="15.75" x14ac:dyDescent="0.25">
      <c r="A1360" s="160"/>
      <c r="B1360" s="159"/>
      <c r="C1360" s="159"/>
      <c r="D1360" s="159"/>
      <c r="E1360" s="161"/>
      <c r="F1360" s="162"/>
      <c r="G1360" s="311"/>
      <c r="H1360" s="312"/>
      <c r="I1360" s="163"/>
    </row>
    <row r="1361" spans="1:9" ht="15.75" x14ac:dyDescent="0.25">
      <c r="A1361" s="160"/>
      <c r="B1361" s="159"/>
      <c r="C1361" s="159"/>
      <c r="D1361" s="159"/>
      <c r="E1361" s="161"/>
      <c r="F1361" s="162"/>
      <c r="G1361" s="311"/>
      <c r="H1361" s="312"/>
      <c r="I1361" s="163"/>
    </row>
    <row r="1362" spans="1:9" ht="15.75" x14ac:dyDescent="0.25">
      <c r="A1362" s="160"/>
      <c r="B1362" s="159"/>
      <c r="C1362" s="159"/>
      <c r="D1362" s="159"/>
      <c r="E1362" s="161"/>
      <c r="F1362" s="162"/>
      <c r="G1362" s="311"/>
      <c r="H1362" s="312"/>
      <c r="I1362" s="163"/>
    </row>
    <row r="1363" spans="1:9" ht="15.75" x14ac:dyDescent="0.25">
      <c r="A1363" s="160"/>
      <c r="B1363" s="159"/>
      <c r="C1363" s="159"/>
      <c r="D1363" s="159"/>
      <c r="E1363" s="161"/>
      <c r="F1363" s="162"/>
      <c r="G1363" s="311"/>
      <c r="H1363" s="312"/>
      <c r="I1363" s="163"/>
    </row>
    <row r="1364" spans="1:9" ht="15.75" x14ac:dyDescent="0.25">
      <c r="A1364" s="160"/>
      <c r="B1364" s="159"/>
      <c r="C1364" s="159"/>
      <c r="D1364" s="159"/>
      <c r="E1364" s="161"/>
      <c r="F1364" s="162"/>
      <c r="G1364" s="311"/>
      <c r="H1364" s="312"/>
      <c r="I1364" s="163"/>
    </row>
    <row r="1365" spans="1:9" ht="15.75" x14ac:dyDescent="0.25">
      <c r="A1365" s="160"/>
      <c r="B1365" s="159"/>
      <c r="C1365" s="159"/>
      <c r="D1365" s="159"/>
      <c r="E1365" s="161"/>
      <c r="F1365" s="162"/>
      <c r="G1365" s="311"/>
      <c r="H1365" s="312"/>
      <c r="I1365" s="163"/>
    </row>
    <row r="1366" spans="1:9" ht="15.75" x14ac:dyDescent="0.25">
      <c r="A1366" s="160"/>
      <c r="B1366" s="159"/>
      <c r="C1366" s="159"/>
      <c r="D1366" s="159"/>
      <c r="E1366" s="161"/>
      <c r="F1366" s="162"/>
      <c r="G1366" s="311"/>
      <c r="H1366" s="312"/>
      <c r="I1366" s="163"/>
    </row>
    <row r="1367" spans="1:9" ht="15.75" x14ac:dyDescent="0.25">
      <c r="A1367" s="160"/>
      <c r="B1367" s="159"/>
      <c r="C1367" s="159"/>
      <c r="D1367" s="159"/>
      <c r="E1367" s="161"/>
      <c r="F1367" s="162"/>
      <c r="G1367" s="311"/>
      <c r="H1367" s="312"/>
      <c r="I1367" s="163"/>
    </row>
    <row r="1368" spans="1:9" ht="15.75" x14ac:dyDescent="0.25">
      <c r="A1368" s="160"/>
      <c r="B1368" s="159"/>
      <c r="C1368" s="159"/>
      <c r="D1368" s="159"/>
      <c r="E1368" s="161"/>
      <c r="F1368" s="162"/>
      <c r="G1368" s="311"/>
      <c r="H1368" s="312"/>
      <c r="I1368" s="163"/>
    </row>
    <row r="1369" spans="1:9" ht="15.75" x14ac:dyDescent="0.25">
      <c r="A1369" s="160"/>
      <c r="B1369" s="159"/>
      <c r="C1369" s="159"/>
      <c r="D1369" s="159"/>
      <c r="E1369" s="161"/>
      <c r="F1369" s="162"/>
      <c r="G1369" s="311"/>
      <c r="H1369" s="312"/>
      <c r="I1369" s="163"/>
    </row>
    <row r="1370" spans="1:9" ht="15.75" x14ac:dyDescent="0.25">
      <c r="A1370" s="160"/>
      <c r="B1370" s="159"/>
      <c r="C1370" s="159"/>
      <c r="D1370" s="159"/>
      <c r="E1370" s="161"/>
      <c r="F1370" s="162"/>
      <c r="G1370" s="311"/>
      <c r="H1370" s="312"/>
      <c r="I1370" s="163"/>
    </row>
    <row r="1371" spans="1:9" ht="15.75" x14ac:dyDescent="0.25">
      <c r="A1371" s="160"/>
      <c r="B1371" s="159"/>
      <c r="C1371" s="159"/>
      <c r="D1371" s="159"/>
      <c r="E1371" s="161"/>
      <c r="F1371" s="162"/>
      <c r="G1371" s="311"/>
      <c r="H1371" s="312"/>
      <c r="I1371" s="163"/>
    </row>
    <row r="1372" spans="1:9" ht="15.75" x14ac:dyDescent="0.25">
      <c r="A1372" s="160"/>
      <c r="B1372" s="159"/>
      <c r="C1372" s="159"/>
      <c r="D1372" s="159"/>
      <c r="E1372" s="161"/>
      <c r="F1372" s="162"/>
      <c r="G1372" s="311"/>
      <c r="H1372" s="312"/>
      <c r="I1372" s="163"/>
    </row>
    <row r="1373" spans="1:9" ht="15.75" x14ac:dyDescent="0.25">
      <c r="A1373" s="160"/>
      <c r="B1373" s="159"/>
      <c r="C1373" s="159"/>
      <c r="D1373" s="159"/>
      <c r="E1373" s="161"/>
      <c r="F1373" s="162"/>
      <c r="G1373" s="311"/>
      <c r="H1373" s="312"/>
      <c r="I1373" s="163"/>
    </row>
    <row r="1374" spans="1:9" ht="15.75" x14ac:dyDescent="0.25">
      <c r="A1374" s="160"/>
      <c r="B1374" s="159"/>
      <c r="C1374" s="159"/>
      <c r="D1374" s="159"/>
      <c r="E1374" s="161"/>
      <c r="F1374" s="162"/>
      <c r="G1374" s="311"/>
      <c r="H1374" s="312"/>
      <c r="I1374" s="163"/>
    </row>
    <row r="1375" spans="1:9" ht="15.75" x14ac:dyDescent="0.25">
      <c r="A1375" s="160"/>
      <c r="B1375" s="159"/>
      <c r="C1375" s="159"/>
      <c r="D1375" s="159"/>
      <c r="E1375" s="161"/>
      <c r="F1375" s="162"/>
      <c r="G1375" s="311"/>
      <c r="H1375" s="312"/>
      <c r="I1375" s="163"/>
    </row>
    <row r="1376" spans="1:9" ht="15.75" x14ac:dyDescent="0.25">
      <c r="A1376" s="160"/>
      <c r="B1376" s="159"/>
      <c r="C1376" s="159"/>
      <c r="D1376" s="159"/>
      <c r="E1376" s="161"/>
      <c r="F1376" s="162"/>
      <c r="G1376" s="311"/>
      <c r="H1376" s="312"/>
      <c r="I1376" s="163"/>
    </row>
    <row r="1377" spans="1:9" ht="15.75" x14ac:dyDescent="0.25">
      <c r="A1377" s="160"/>
      <c r="B1377" s="159"/>
      <c r="C1377" s="159"/>
      <c r="D1377" s="159"/>
      <c r="E1377" s="161"/>
      <c r="F1377" s="162"/>
      <c r="G1377" s="311"/>
      <c r="H1377" s="312"/>
      <c r="I1377" s="163"/>
    </row>
    <row r="1378" spans="1:9" ht="15.75" x14ac:dyDescent="0.25">
      <c r="A1378" s="160"/>
      <c r="B1378" s="159"/>
      <c r="C1378" s="159"/>
      <c r="D1378" s="159"/>
      <c r="E1378" s="161"/>
      <c r="F1378" s="162"/>
      <c r="G1378" s="311"/>
      <c r="H1378" s="312"/>
      <c r="I1378" s="163"/>
    </row>
    <row r="1379" spans="1:9" ht="15.75" x14ac:dyDescent="0.25">
      <c r="A1379" s="160"/>
      <c r="B1379" s="159"/>
      <c r="C1379" s="159"/>
      <c r="D1379" s="159"/>
      <c r="E1379" s="161"/>
      <c r="F1379" s="162"/>
      <c r="G1379" s="311"/>
      <c r="H1379" s="312"/>
      <c r="I1379" s="163"/>
    </row>
    <row r="1380" spans="1:9" ht="15.75" x14ac:dyDescent="0.25">
      <c r="A1380" s="160"/>
      <c r="B1380" s="159"/>
      <c r="C1380" s="159"/>
      <c r="D1380" s="159"/>
      <c r="E1380" s="161"/>
      <c r="F1380" s="162"/>
      <c r="G1380" s="311"/>
      <c r="H1380" s="312"/>
      <c r="I1380" s="163"/>
    </row>
    <row r="1381" spans="1:9" ht="15.75" x14ac:dyDescent="0.25">
      <c r="A1381" s="160"/>
      <c r="B1381" s="159"/>
      <c r="C1381" s="159"/>
      <c r="D1381" s="159"/>
      <c r="E1381" s="161"/>
      <c r="F1381" s="162"/>
      <c r="G1381" s="311"/>
      <c r="H1381" s="312"/>
      <c r="I1381" s="163"/>
    </row>
    <row r="1382" spans="1:9" ht="15.75" x14ac:dyDescent="0.25">
      <c r="A1382" s="160"/>
      <c r="B1382" s="159"/>
      <c r="C1382" s="159"/>
      <c r="D1382" s="159"/>
      <c r="E1382" s="161"/>
      <c r="F1382" s="162"/>
      <c r="G1382" s="311"/>
      <c r="H1382" s="312"/>
      <c r="I1382" s="163"/>
    </row>
    <row r="1383" spans="1:9" ht="15.75" x14ac:dyDescent="0.25">
      <c r="A1383" s="160"/>
      <c r="B1383" s="159"/>
      <c r="C1383" s="159"/>
      <c r="D1383" s="159"/>
      <c r="E1383" s="161"/>
      <c r="F1383" s="162"/>
      <c r="G1383" s="311"/>
      <c r="H1383" s="312"/>
      <c r="I1383" s="163"/>
    </row>
    <row r="1384" spans="1:9" ht="15.75" x14ac:dyDescent="0.25">
      <c r="A1384" s="160"/>
      <c r="B1384" s="159"/>
      <c r="C1384" s="159"/>
      <c r="D1384" s="159"/>
      <c r="E1384" s="161"/>
      <c r="F1384" s="162"/>
      <c r="G1384" s="311"/>
      <c r="H1384" s="312"/>
      <c r="I1384" s="163"/>
    </row>
    <row r="1385" spans="1:9" ht="15.75" x14ac:dyDescent="0.25">
      <c r="A1385" s="160"/>
      <c r="B1385" s="159"/>
      <c r="C1385" s="159"/>
      <c r="D1385" s="159"/>
      <c r="E1385" s="161"/>
      <c r="F1385" s="162"/>
      <c r="G1385" s="311"/>
      <c r="H1385" s="312"/>
      <c r="I1385" s="163"/>
    </row>
    <row r="1386" spans="1:9" ht="15.75" x14ac:dyDescent="0.25">
      <c r="A1386" s="160"/>
      <c r="B1386" s="159"/>
      <c r="C1386" s="159"/>
      <c r="D1386" s="159"/>
      <c r="E1386" s="161"/>
      <c r="F1386" s="162"/>
      <c r="G1386" s="311"/>
      <c r="H1386" s="312"/>
      <c r="I1386" s="163"/>
    </row>
    <row r="1387" spans="1:9" ht="15.75" x14ac:dyDescent="0.25">
      <c r="A1387" s="160"/>
      <c r="B1387" s="159"/>
      <c r="C1387" s="159"/>
      <c r="D1387" s="159"/>
      <c r="E1387" s="161"/>
      <c r="F1387" s="162"/>
      <c r="G1387" s="311"/>
      <c r="H1387" s="312"/>
      <c r="I1387" s="163"/>
    </row>
    <row r="1388" spans="1:9" ht="15.75" x14ac:dyDescent="0.25">
      <c r="A1388" s="160"/>
      <c r="B1388" s="159"/>
      <c r="C1388" s="159"/>
      <c r="D1388" s="159"/>
      <c r="E1388" s="161"/>
      <c r="F1388" s="162"/>
      <c r="G1388" s="311"/>
      <c r="H1388" s="312"/>
      <c r="I1388" s="163"/>
    </row>
    <row r="1389" spans="1:9" ht="15.75" x14ac:dyDescent="0.25">
      <c r="A1389" s="160"/>
      <c r="B1389" s="159"/>
      <c r="C1389" s="159"/>
      <c r="D1389" s="159"/>
      <c r="E1389" s="161"/>
      <c r="F1389" s="162"/>
      <c r="G1389" s="311"/>
      <c r="H1389" s="312"/>
      <c r="I1389" s="163"/>
    </row>
    <row r="1390" spans="1:9" ht="15.75" x14ac:dyDescent="0.25">
      <c r="A1390" s="160"/>
      <c r="B1390" s="159"/>
      <c r="C1390" s="159"/>
      <c r="D1390" s="159"/>
      <c r="E1390" s="161"/>
      <c r="F1390" s="162"/>
      <c r="G1390" s="311"/>
      <c r="H1390" s="312"/>
      <c r="I1390" s="163"/>
    </row>
    <row r="1391" spans="1:9" ht="15.75" x14ac:dyDescent="0.25">
      <c r="A1391" s="160"/>
      <c r="B1391" s="159"/>
      <c r="C1391" s="159"/>
      <c r="D1391" s="159"/>
      <c r="E1391" s="161"/>
      <c r="F1391" s="162"/>
      <c r="G1391" s="311"/>
      <c r="H1391" s="312"/>
      <c r="I1391" s="163"/>
    </row>
    <row r="1392" spans="1:9" ht="15.75" x14ac:dyDescent="0.25">
      <c r="A1392" s="160"/>
      <c r="B1392" s="159"/>
      <c r="C1392" s="159"/>
      <c r="D1392" s="159"/>
      <c r="E1392" s="161"/>
      <c r="F1392" s="162"/>
      <c r="G1392" s="311"/>
      <c r="H1392" s="312"/>
      <c r="I1392" s="163"/>
    </row>
    <row r="1393" spans="1:9" ht="15.75" x14ac:dyDescent="0.25">
      <c r="A1393" s="160"/>
      <c r="B1393" s="159"/>
      <c r="C1393" s="159"/>
      <c r="D1393" s="159"/>
      <c r="E1393" s="161"/>
      <c r="F1393" s="162"/>
      <c r="G1393" s="311"/>
      <c r="H1393" s="312"/>
      <c r="I1393" s="163"/>
    </row>
    <row r="1394" spans="1:9" ht="15.75" x14ac:dyDescent="0.25">
      <c r="A1394" s="160"/>
      <c r="B1394" s="159"/>
      <c r="C1394" s="159"/>
      <c r="D1394" s="159"/>
      <c r="E1394" s="161"/>
      <c r="F1394" s="162"/>
      <c r="G1394" s="311"/>
      <c r="H1394" s="312"/>
      <c r="I1394" s="163"/>
    </row>
    <row r="1395" spans="1:9" ht="15.75" x14ac:dyDescent="0.25">
      <c r="A1395" s="160"/>
      <c r="B1395" s="159"/>
      <c r="C1395" s="159"/>
      <c r="D1395" s="159"/>
      <c r="E1395" s="161"/>
      <c r="F1395" s="162"/>
      <c r="G1395" s="311"/>
      <c r="H1395" s="312"/>
      <c r="I1395" s="163"/>
    </row>
    <row r="1396" spans="1:9" ht="15.75" x14ac:dyDescent="0.25">
      <c r="A1396" s="160"/>
      <c r="B1396" s="159"/>
      <c r="C1396" s="159"/>
      <c r="D1396" s="159"/>
      <c r="E1396" s="161"/>
      <c r="F1396" s="162"/>
      <c r="G1396" s="311"/>
      <c r="H1396" s="312"/>
      <c r="I1396" s="163"/>
    </row>
    <row r="1397" spans="1:9" ht="15.75" x14ac:dyDescent="0.25">
      <c r="A1397" s="160"/>
      <c r="B1397" s="159"/>
      <c r="C1397" s="159"/>
      <c r="D1397" s="159"/>
      <c r="E1397" s="161"/>
      <c r="F1397" s="162"/>
      <c r="G1397" s="311"/>
      <c r="H1397" s="312"/>
      <c r="I1397" s="163"/>
    </row>
    <row r="1398" spans="1:9" ht="15.75" x14ac:dyDescent="0.25">
      <c r="A1398" s="160"/>
      <c r="B1398" s="159"/>
      <c r="C1398" s="159"/>
      <c r="D1398" s="159"/>
      <c r="E1398" s="161"/>
      <c r="F1398" s="162"/>
      <c r="G1398" s="311"/>
      <c r="H1398" s="312"/>
      <c r="I1398" s="163"/>
    </row>
    <row r="1399" spans="1:9" ht="15.75" x14ac:dyDescent="0.25">
      <c r="A1399" s="160"/>
      <c r="B1399" s="159"/>
      <c r="C1399" s="159"/>
      <c r="D1399" s="159"/>
      <c r="E1399" s="161"/>
      <c r="F1399" s="162"/>
      <c r="G1399" s="311"/>
      <c r="H1399" s="312"/>
      <c r="I1399" s="163"/>
    </row>
    <row r="1400" spans="1:9" ht="15.75" x14ac:dyDescent="0.25">
      <c r="A1400" s="160"/>
      <c r="B1400" s="159"/>
      <c r="C1400" s="159"/>
      <c r="D1400" s="159"/>
      <c r="E1400" s="161"/>
      <c r="F1400" s="162"/>
      <c r="G1400" s="311"/>
      <c r="H1400" s="312"/>
      <c r="I1400" s="163"/>
    </row>
    <row r="1401" spans="1:9" ht="15.75" x14ac:dyDescent="0.25">
      <c r="A1401" s="160"/>
      <c r="B1401" s="159"/>
      <c r="C1401" s="159"/>
      <c r="D1401" s="159"/>
      <c r="E1401" s="161"/>
      <c r="F1401" s="162"/>
      <c r="G1401" s="311"/>
      <c r="H1401" s="312"/>
      <c r="I1401" s="163"/>
    </row>
    <row r="1402" spans="1:9" ht="15.75" x14ac:dyDescent="0.25">
      <c r="A1402" s="160"/>
      <c r="B1402" s="159"/>
      <c r="C1402" s="159"/>
      <c r="D1402" s="159"/>
      <c r="E1402" s="161"/>
      <c r="F1402" s="162"/>
      <c r="G1402" s="311"/>
      <c r="H1402" s="312"/>
      <c r="I1402" s="163"/>
    </row>
    <row r="1403" spans="1:9" ht="15.75" x14ac:dyDescent="0.25">
      <c r="A1403" s="160"/>
      <c r="B1403" s="159"/>
      <c r="C1403" s="159"/>
      <c r="D1403" s="159"/>
      <c r="E1403" s="161"/>
      <c r="F1403" s="162"/>
      <c r="G1403" s="311"/>
      <c r="H1403" s="312"/>
      <c r="I1403" s="163"/>
    </row>
    <row r="1404" spans="1:9" ht="15.75" x14ac:dyDescent="0.25">
      <c r="A1404" s="160"/>
      <c r="B1404" s="159"/>
      <c r="C1404" s="159"/>
      <c r="D1404" s="159"/>
      <c r="E1404" s="161"/>
      <c r="F1404" s="162"/>
      <c r="G1404" s="311"/>
      <c r="H1404" s="312"/>
      <c r="I1404" s="163"/>
    </row>
    <row r="1405" spans="1:9" ht="15.75" x14ac:dyDescent="0.25">
      <c r="A1405" s="160"/>
      <c r="B1405" s="159"/>
      <c r="C1405" s="159"/>
      <c r="D1405" s="159"/>
      <c r="E1405" s="161"/>
      <c r="F1405" s="162"/>
      <c r="G1405" s="311"/>
      <c r="H1405" s="312"/>
      <c r="I1405" s="163"/>
    </row>
    <row r="1406" spans="1:9" ht="15.75" x14ac:dyDescent="0.25">
      <c r="A1406" s="160"/>
      <c r="B1406" s="159"/>
      <c r="C1406" s="159"/>
      <c r="D1406" s="159"/>
      <c r="E1406" s="161"/>
      <c r="F1406" s="162"/>
      <c r="G1406" s="311"/>
      <c r="H1406" s="312"/>
      <c r="I1406" s="163"/>
    </row>
    <row r="1407" spans="1:9" ht="15.75" x14ac:dyDescent="0.25">
      <c r="A1407" s="160"/>
      <c r="B1407" s="159"/>
      <c r="C1407" s="159"/>
      <c r="D1407" s="159"/>
      <c r="E1407" s="161"/>
      <c r="F1407" s="162"/>
      <c r="G1407" s="311"/>
      <c r="H1407" s="312"/>
      <c r="I1407" s="163"/>
    </row>
    <row r="1408" spans="1:9" ht="15.75" x14ac:dyDescent="0.25">
      <c r="A1408" s="160"/>
      <c r="B1408" s="159"/>
      <c r="C1408" s="159"/>
      <c r="D1408" s="159"/>
      <c r="E1408" s="161"/>
      <c r="F1408" s="162"/>
      <c r="G1408" s="311"/>
      <c r="H1408" s="312"/>
      <c r="I1408" s="163"/>
    </row>
    <row r="1409" spans="1:9" ht="15.75" x14ac:dyDescent="0.25">
      <c r="A1409" s="160"/>
      <c r="B1409" s="159"/>
      <c r="C1409" s="159"/>
      <c r="D1409" s="159"/>
      <c r="E1409" s="161"/>
      <c r="F1409" s="162"/>
      <c r="G1409" s="311"/>
      <c r="H1409" s="312"/>
      <c r="I1409" s="163"/>
    </row>
    <row r="1410" spans="1:9" ht="15.75" x14ac:dyDescent="0.25">
      <c r="A1410" s="160"/>
      <c r="B1410" s="159"/>
      <c r="C1410" s="159"/>
      <c r="D1410" s="159"/>
      <c r="E1410" s="161"/>
      <c r="F1410" s="162"/>
      <c r="G1410" s="311"/>
      <c r="H1410" s="312"/>
      <c r="I1410" s="163"/>
    </row>
    <row r="1411" spans="1:9" ht="15.75" x14ac:dyDescent="0.25">
      <c r="A1411" s="160"/>
      <c r="B1411" s="159"/>
      <c r="C1411" s="159"/>
      <c r="D1411" s="159"/>
      <c r="E1411" s="161"/>
      <c r="F1411" s="162"/>
      <c r="G1411" s="311"/>
      <c r="H1411" s="312"/>
      <c r="I1411" s="163"/>
    </row>
    <row r="1412" spans="1:9" ht="15.75" x14ac:dyDescent="0.25">
      <c r="A1412" s="160"/>
      <c r="B1412" s="159"/>
      <c r="C1412" s="159"/>
      <c r="D1412" s="159"/>
      <c r="E1412" s="161"/>
      <c r="F1412" s="162"/>
      <c r="G1412" s="311"/>
      <c r="H1412" s="312"/>
      <c r="I1412" s="163"/>
    </row>
    <row r="1413" spans="1:9" ht="15.75" x14ac:dyDescent="0.25">
      <c r="A1413" s="160"/>
      <c r="B1413" s="159"/>
      <c r="C1413" s="159"/>
      <c r="D1413" s="159"/>
      <c r="E1413" s="161"/>
      <c r="F1413" s="162"/>
      <c r="G1413" s="311"/>
      <c r="H1413" s="312"/>
      <c r="I1413" s="163"/>
    </row>
    <row r="1414" spans="1:9" ht="15.75" x14ac:dyDescent="0.25">
      <c r="A1414" s="160"/>
      <c r="B1414" s="159"/>
      <c r="C1414" s="159"/>
      <c r="D1414" s="159"/>
      <c r="E1414" s="161"/>
      <c r="F1414" s="162"/>
      <c r="G1414" s="311"/>
      <c r="H1414" s="312"/>
      <c r="I1414" s="163"/>
    </row>
    <row r="1415" spans="1:9" ht="15.75" x14ac:dyDescent="0.25">
      <c r="A1415" s="160"/>
      <c r="B1415" s="159"/>
      <c r="C1415" s="159"/>
      <c r="D1415" s="159"/>
      <c r="E1415" s="161"/>
      <c r="F1415" s="162"/>
      <c r="G1415" s="311"/>
      <c r="H1415" s="312"/>
      <c r="I1415" s="163"/>
    </row>
    <row r="1416" spans="1:9" ht="15.75" x14ac:dyDescent="0.25">
      <c r="A1416" s="160"/>
      <c r="B1416" s="159"/>
      <c r="C1416" s="159"/>
      <c r="D1416" s="159"/>
      <c r="E1416" s="161"/>
      <c r="F1416" s="162"/>
      <c r="G1416" s="311"/>
      <c r="H1416" s="312"/>
      <c r="I1416" s="163"/>
    </row>
    <row r="1417" spans="1:9" ht="15.75" x14ac:dyDescent="0.25">
      <c r="A1417" s="160"/>
      <c r="B1417" s="159"/>
      <c r="C1417" s="159"/>
      <c r="D1417" s="159"/>
      <c r="E1417" s="161"/>
      <c r="F1417" s="162"/>
      <c r="G1417" s="311"/>
      <c r="H1417" s="312"/>
      <c r="I1417" s="163"/>
    </row>
    <row r="1418" spans="1:9" ht="15.75" x14ac:dyDescent="0.25">
      <c r="A1418" s="160"/>
      <c r="B1418" s="159"/>
      <c r="C1418" s="159"/>
      <c r="D1418" s="159"/>
      <c r="E1418" s="161"/>
      <c r="F1418" s="162"/>
      <c r="G1418" s="311"/>
      <c r="H1418" s="312"/>
      <c r="I1418" s="163"/>
    </row>
    <row r="1419" spans="1:9" ht="15.75" x14ac:dyDescent="0.25">
      <c r="A1419" s="160"/>
      <c r="B1419" s="159"/>
      <c r="C1419" s="159"/>
      <c r="D1419" s="159"/>
      <c r="E1419" s="161"/>
      <c r="F1419" s="162"/>
      <c r="G1419" s="311"/>
      <c r="H1419" s="312"/>
      <c r="I1419" s="163"/>
    </row>
    <row r="1420" spans="1:9" ht="15.75" x14ac:dyDescent="0.25">
      <c r="A1420" s="160"/>
      <c r="B1420" s="159"/>
      <c r="C1420" s="159"/>
      <c r="D1420" s="159"/>
      <c r="E1420" s="161"/>
      <c r="F1420" s="162"/>
      <c r="G1420" s="311"/>
      <c r="H1420" s="312"/>
      <c r="I1420" s="163"/>
    </row>
    <row r="1421" spans="1:9" ht="15.75" x14ac:dyDescent="0.25">
      <c r="A1421" s="160"/>
      <c r="B1421" s="159"/>
      <c r="C1421" s="159"/>
      <c r="D1421" s="159"/>
      <c r="E1421" s="161"/>
      <c r="F1421" s="162"/>
      <c r="G1421" s="311"/>
      <c r="H1421" s="312"/>
      <c r="I1421" s="163"/>
    </row>
    <row r="1422" spans="1:9" ht="15.75" x14ac:dyDescent="0.25">
      <c r="A1422" s="160"/>
      <c r="B1422" s="159"/>
      <c r="C1422" s="159"/>
      <c r="D1422" s="159"/>
      <c r="E1422" s="161"/>
      <c r="F1422" s="162"/>
      <c r="G1422" s="311"/>
      <c r="H1422" s="312"/>
      <c r="I1422" s="163"/>
    </row>
    <row r="1423" spans="1:9" ht="15.75" x14ac:dyDescent="0.25">
      <c r="A1423" s="160"/>
      <c r="B1423" s="159"/>
      <c r="C1423" s="159"/>
      <c r="D1423" s="159"/>
      <c r="E1423" s="161"/>
      <c r="F1423" s="162"/>
      <c r="G1423" s="311"/>
      <c r="H1423" s="312"/>
      <c r="I1423" s="163"/>
    </row>
    <row r="1424" spans="1:9" ht="15.75" x14ac:dyDescent="0.25">
      <c r="A1424" s="160"/>
      <c r="B1424" s="159"/>
      <c r="C1424" s="159"/>
      <c r="D1424" s="159"/>
      <c r="E1424" s="161"/>
      <c r="F1424" s="162"/>
      <c r="G1424" s="311"/>
      <c r="H1424" s="312"/>
      <c r="I1424" s="163"/>
    </row>
    <row r="1425" spans="1:9" ht="15.75" x14ac:dyDescent="0.25">
      <c r="A1425" s="160"/>
      <c r="B1425" s="159"/>
      <c r="C1425" s="159"/>
      <c r="D1425" s="159"/>
      <c r="E1425" s="161"/>
      <c r="F1425" s="162"/>
      <c r="G1425" s="311"/>
      <c r="H1425" s="312"/>
      <c r="I1425" s="163"/>
    </row>
    <row r="1426" spans="1:9" ht="15.75" x14ac:dyDescent="0.25">
      <c r="A1426" s="160"/>
      <c r="B1426" s="159"/>
      <c r="C1426" s="159"/>
      <c r="D1426" s="159"/>
      <c r="E1426" s="161"/>
      <c r="F1426" s="162"/>
      <c r="G1426" s="311"/>
      <c r="H1426" s="312"/>
      <c r="I1426" s="163"/>
    </row>
    <row r="1427" spans="1:9" ht="15.75" x14ac:dyDescent="0.25">
      <c r="A1427" s="160"/>
      <c r="B1427" s="159"/>
      <c r="C1427" s="159"/>
      <c r="D1427" s="159"/>
      <c r="E1427" s="161"/>
      <c r="F1427" s="162"/>
      <c r="G1427" s="311"/>
      <c r="H1427" s="312"/>
      <c r="I1427" s="163"/>
    </row>
    <row r="1428" spans="1:9" ht="15.75" x14ac:dyDescent="0.25">
      <c r="A1428" s="160"/>
      <c r="B1428" s="159"/>
      <c r="C1428" s="159"/>
      <c r="D1428" s="159"/>
      <c r="E1428" s="161"/>
      <c r="F1428" s="162"/>
      <c r="G1428" s="311"/>
      <c r="H1428" s="312"/>
      <c r="I1428" s="163"/>
    </row>
    <row r="1429" spans="1:9" ht="15.75" x14ac:dyDescent="0.25">
      <c r="A1429" s="160"/>
      <c r="B1429" s="159"/>
      <c r="C1429" s="159"/>
      <c r="D1429" s="159"/>
      <c r="E1429" s="161"/>
      <c r="F1429" s="162"/>
      <c r="G1429" s="311"/>
      <c r="H1429" s="312"/>
      <c r="I1429" s="163"/>
    </row>
    <row r="1430" spans="1:9" ht="15.75" x14ac:dyDescent="0.25">
      <c r="A1430" s="160"/>
      <c r="B1430" s="159"/>
      <c r="C1430" s="159"/>
      <c r="D1430" s="159"/>
      <c r="E1430" s="161"/>
      <c r="F1430" s="162"/>
      <c r="G1430" s="311"/>
      <c r="H1430" s="312"/>
      <c r="I1430" s="163"/>
    </row>
    <row r="1431" spans="1:9" ht="15.75" x14ac:dyDescent="0.25">
      <c r="A1431" s="160"/>
      <c r="B1431" s="159"/>
      <c r="C1431" s="159"/>
      <c r="D1431" s="159"/>
      <c r="E1431" s="161"/>
      <c r="F1431" s="162"/>
      <c r="G1431" s="311"/>
      <c r="H1431" s="312"/>
      <c r="I1431" s="163"/>
    </row>
    <row r="1432" spans="1:9" ht="15.75" x14ac:dyDescent="0.25">
      <c r="A1432" s="160"/>
      <c r="B1432" s="159"/>
      <c r="C1432" s="159"/>
      <c r="D1432" s="159"/>
      <c r="E1432" s="161"/>
      <c r="F1432" s="162"/>
      <c r="G1432" s="311"/>
      <c r="H1432" s="312"/>
      <c r="I1432" s="163"/>
    </row>
    <row r="1433" spans="1:9" ht="15.75" x14ac:dyDescent="0.25">
      <c r="A1433" s="160"/>
      <c r="B1433" s="159"/>
      <c r="C1433" s="159"/>
      <c r="D1433" s="159"/>
      <c r="E1433" s="161"/>
      <c r="F1433" s="162"/>
      <c r="G1433" s="311"/>
      <c r="H1433" s="312"/>
      <c r="I1433" s="163"/>
    </row>
    <row r="1434" spans="1:9" ht="15.75" x14ac:dyDescent="0.25">
      <c r="A1434" s="160"/>
      <c r="B1434" s="159"/>
      <c r="C1434" s="159"/>
      <c r="D1434" s="159"/>
      <c r="E1434" s="161"/>
      <c r="F1434" s="162"/>
      <c r="G1434" s="311"/>
      <c r="H1434" s="312"/>
      <c r="I1434" s="163"/>
    </row>
    <row r="1435" spans="1:9" ht="15.75" x14ac:dyDescent="0.25">
      <c r="A1435" s="160"/>
      <c r="B1435" s="159"/>
      <c r="C1435" s="159"/>
      <c r="D1435" s="159"/>
      <c r="E1435" s="161"/>
      <c r="F1435" s="162"/>
      <c r="G1435" s="311"/>
      <c r="H1435" s="312"/>
      <c r="I1435" s="163"/>
    </row>
    <row r="1436" spans="1:9" ht="15.75" x14ac:dyDescent="0.25">
      <c r="A1436" s="160"/>
      <c r="B1436" s="159"/>
      <c r="C1436" s="159"/>
      <c r="D1436" s="159"/>
      <c r="E1436" s="161"/>
      <c r="F1436" s="162"/>
      <c r="G1436" s="311"/>
      <c r="H1436" s="312"/>
      <c r="I1436" s="163"/>
    </row>
    <row r="1437" spans="1:9" ht="15.75" x14ac:dyDescent="0.25">
      <c r="A1437" s="160"/>
      <c r="B1437" s="159"/>
      <c r="C1437" s="159"/>
      <c r="D1437" s="159"/>
      <c r="E1437" s="161"/>
      <c r="F1437" s="162"/>
      <c r="G1437" s="311"/>
      <c r="H1437" s="312"/>
      <c r="I1437" s="163"/>
    </row>
    <row r="1438" spans="1:9" ht="15.75" x14ac:dyDescent="0.25">
      <c r="A1438" s="160"/>
      <c r="B1438" s="159"/>
      <c r="C1438" s="159"/>
      <c r="D1438" s="159"/>
      <c r="E1438" s="161"/>
      <c r="F1438" s="162"/>
      <c r="G1438" s="311"/>
      <c r="H1438" s="312"/>
      <c r="I1438" s="163"/>
    </row>
    <row r="1439" spans="1:9" ht="15.75" x14ac:dyDescent="0.25">
      <c r="A1439" s="160"/>
      <c r="B1439" s="159"/>
      <c r="C1439" s="159"/>
      <c r="D1439" s="159"/>
      <c r="E1439" s="161"/>
      <c r="F1439" s="162"/>
      <c r="G1439" s="311"/>
      <c r="H1439" s="312"/>
      <c r="I1439" s="163"/>
    </row>
    <row r="1440" spans="1:9" ht="15.75" x14ac:dyDescent="0.25">
      <c r="A1440" s="160"/>
      <c r="B1440" s="159"/>
      <c r="C1440" s="159"/>
      <c r="D1440" s="159"/>
      <c r="E1440" s="161"/>
      <c r="F1440" s="162"/>
      <c r="G1440" s="311"/>
      <c r="H1440" s="312"/>
      <c r="I1440" s="163"/>
    </row>
    <row r="1441" spans="1:9" ht="15.75" x14ac:dyDescent="0.25">
      <c r="A1441" s="160"/>
      <c r="B1441" s="159"/>
      <c r="C1441" s="159"/>
      <c r="D1441" s="159"/>
      <c r="E1441" s="161"/>
      <c r="F1441" s="162"/>
      <c r="G1441" s="311"/>
      <c r="H1441" s="312"/>
      <c r="I1441" s="163"/>
    </row>
    <row r="1442" spans="1:9" ht="15.75" x14ac:dyDescent="0.25">
      <c r="A1442" s="160"/>
      <c r="B1442" s="159"/>
      <c r="C1442" s="159"/>
      <c r="D1442" s="159"/>
      <c r="E1442" s="161"/>
      <c r="F1442" s="162"/>
      <c r="G1442" s="311"/>
      <c r="H1442" s="312"/>
      <c r="I1442" s="163"/>
    </row>
    <row r="1443" spans="1:9" ht="15.75" x14ac:dyDescent="0.25">
      <c r="A1443" s="160"/>
      <c r="B1443" s="159"/>
      <c r="C1443" s="159"/>
      <c r="D1443" s="159"/>
      <c r="E1443" s="161"/>
      <c r="F1443" s="162"/>
      <c r="G1443" s="311"/>
      <c r="H1443" s="312"/>
      <c r="I1443" s="163"/>
    </row>
    <row r="1444" spans="1:9" ht="15.75" x14ac:dyDescent="0.25">
      <c r="A1444" s="160"/>
      <c r="B1444" s="159"/>
      <c r="C1444" s="159"/>
      <c r="D1444" s="159"/>
      <c r="E1444" s="161"/>
      <c r="F1444" s="162"/>
      <c r="G1444" s="311"/>
      <c r="H1444" s="312"/>
      <c r="I1444" s="163"/>
    </row>
    <row r="1445" spans="1:9" ht="15.75" x14ac:dyDescent="0.25">
      <c r="A1445" s="160"/>
      <c r="B1445" s="159"/>
      <c r="C1445" s="159"/>
      <c r="D1445" s="159"/>
      <c r="E1445" s="161"/>
      <c r="F1445" s="162"/>
      <c r="G1445" s="311"/>
      <c r="H1445" s="312"/>
      <c r="I1445" s="163"/>
    </row>
    <row r="1446" spans="1:9" ht="15.75" x14ac:dyDescent="0.25">
      <c r="A1446" s="160"/>
      <c r="B1446" s="159"/>
      <c r="C1446" s="159"/>
      <c r="D1446" s="159"/>
      <c r="E1446" s="161"/>
      <c r="F1446" s="162"/>
      <c r="G1446" s="311"/>
      <c r="H1446" s="312"/>
      <c r="I1446" s="163"/>
    </row>
    <row r="1447" spans="1:9" ht="15.75" x14ac:dyDescent="0.25">
      <c r="A1447" s="160"/>
      <c r="B1447" s="159"/>
      <c r="C1447" s="159"/>
      <c r="D1447" s="159"/>
      <c r="E1447" s="161"/>
      <c r="F1447" s="162"/>
      <c r="G1447" s="311"/>
      <c r="H1447" s="312"/>
      <c r="I1447" s="163"/>
    </row>
    <row r="1448" spans="1:9" ht="15.75" x14ac:dyDescent="0.25">
      <c r="A1448" s="160"/>
      <c r="B1448" s="159"/>
      <c r="C1448" s="159"/>
      <c r="D1448" s="159"/>
      <c r="E1448" s="161"/>
      <c r="F1448" s="162"/>
      <c r="G1448" s="311"/>
      <c r="H1448" s="312"/>
      <c r="I1448" s="163"/>
    </row>
    <row r="1449" spans="1:9" ht="15.75" x14ac:dyDescent="0.25">
      <c r="A1449" s="160"/>
      <c r="B1449" s="159"/>
      <c r="C1449" s="159"/>
      <c r="D1449" s="159"/>
      <c r="E1449" s="161"/>
      <c r="F1449" s="162"/>
      <c r="G1449" s="311"/>
      <c r="H1449" s="312"/>
      <c r="I1449" s="163"/>
    </row>
    <row r="1450" spans="1:9" ht="15.75" x14ac:dyDescent="0.25">
      <c r="A1450" s="160"/>
      <c r="B1450" s="159"/>
      <c r="C1450" s="159"/>
      <c r="D1450" s="159"/>
      <c r="E1450" s="161"/>
      <c r="F1450" s="162"/>
      <c r="G1450" s="311"/>
      <c r="H1450" s="312"/>
      <c r="I1450" s="163"/>
    </row>
    <row r="1451" spans="1:9" ht="15.75" x14ac:dyDescent="0.25">
      <c r="A1451" s="160"/>
      <c r="B1451" s="159"/>
      <c r="C1451" s="159"/>
      <c r="D1451" s="159"/>
      <c r="E1451" s="161"/>
      <c r="F1451" s="162"/>
      <c r="G1451" s="311"/>
      <c r="H1451" s="312"/>
      <c r="I1451" s="163"/>
    </row>
    <row r="1452" spans="1:9" ht="15.75" x14ac:dyDescent="0.25">
      <c r="A1452" s="160"/>
      <c r="B1452" s="159"/>
      <c r="C1452" s="159"/>
      <c r="D1452" s="159"/>
      <c r="E1452" s="161"/>
      <c r="F1452" s="162"/>
      <c r="G1452" s="311"/>
      <c r="H1452" s="312"/>
      <c r="I1452" s="163"/>
    </row>
    <row r="1453" spans="1:9" ht="15.75" x14ac:dyDescent="0.25">
      <c r="A1453" s="160"/>
      <c r="B1453" s="159"/>
      <c r="C1453" s="159"/>
      <c r="D1453" s="159"/>
      <c r="E1453" s="161"/>
      <c r="F1453" s="162"/>
      <c r="G1453" s="311"/>
      <c r="H1453" s="312"/>
      <c r="I1453" s="163"/>
    </row>
    <row r="1454" spans="1:9" ht="15.75" x14ac:dyDescent="0.25">
      <c r="A1454" s="160"/>
      <c r="B1454" s="159"/>
      <c r="C1454" s="159"/>
      <c r="D1454" s="159"/>
      <c r="E1454" s="161"/>
      <c r="F1454" s="162"/>
      <c r="G1454" s="311"/>
      <c r="H1454" s="312"/>
      <c r="I1454" s="163"/>
    </row>
    <row r="1455" spans="1:9" ht="15.75" x14ac:dyDescent="0.25">
      <c r="A1455" s="160"/>
      <c r="B1455" s="159"/>
      <c r="C1455" s="159"/>
      <c r="D1455" s="159"/>
      <c r="E1455" s="161"/>
      <c r="F1455" s="162"/>
      <c r="G1455" s="311"/>
      <c r="H1455" s="312"/>
      <c r="I1455" s="163"/>
    </row>
    <row r="1456" spans="1:9" ht="15.75" x14ac:dyDescent="0.25">
      <c r="A1456" s="160"/>
      <c r="B1456" s="159"/>
      <c r="C1456" s="159"/>
      <c r="D1456" s="159"/>
      <c r="E1456" s="161"/>
      <c r="F1456" s="162"/>
      <c r="G1456" s="311"/>
      <c r="H1456" s="312"/>
      <c r="I1456" s="163"/>
    </row>
    <row r="1457" spans="1:9" ht="15.75" x14ac:dyDescent="0.25">
      <c r="A1457" s="160"/>
      <c r="B1457" s="159"/>
      <c r="C1457" s="159"/>
      <c r="D1457" s="159"/>
      <c r="E1457" s="161"/>
      <c r="F1457" s="162"/>
      <c r="G1457" s="311"/>
      <c r="H1457" s="312"/>
      <c r="I1457" s="163"/>
    </row>
    <row r="1458" spans="1:9" ht="15.75" x14ac:dyDescent="0.25">
      <c r="A1458" s="160"/>
      <c r="B1458" s="159"/>
      <c r="C1458" s="159"/>
      <c r="D1458" s="159"/>
      <c r="E1458" s="161"/>
      <c r="F1458" s="162"/>
      <c r="G1458" s="311"/>
      <c r="H1458" s="312"/>
      <c r="I1458" s="163"/>
    </row>
    <row r="1459" spans="1:9" ht="15.75" x14ac:dyDescent="0.25">
      <c r="A1459" s="160"/>
      <c r="B1459" s="159"/>
      <c r="C1459" s="159"/>
      <c r="D1459" s="159"/>
      <c r="E1459" s="161"/>
      <c r="F1459" s="162"/>
      <c r="G1459" s="311"/>
      <c r="H1459" s="312"/>
      <c r="I1459" s="163"/>
    </row>
    <row r="1460" spans="1:9" ht="15.75" x14ac:dyDescent="0.25">
      <c r="A1460" s="160"/>
      <c r="B1460" s="159"/>
      <c r="C1460" s="159"/>
      <c r="D1460" s="159"/>
      <c r="E1460" s="161"/>
      <c r="F1460" s="162"/>
      <c r="G1460" s="311"/>
      <c r="H1460" s="312"/>
      <c r="I1460" s="163"/>
    </row>
    <row r="1461" spans="1:9" ht="15.75" x14ac:dyDescent="0.25">
      <c r="A1461" s="160"/>
      <c r="B1461" s="159"/>
      <c r="C1461" s="159"/>
      <c r="D1461" s="159"/>
      <c r="E1461" s="161"/>
      <c r="F1461" s="162"/>
      <c r="G1461" s="311"/>
      <c r="H1461" s="312"/>
      <c r="I1461" s="163"/>
    </row>
    <row r="1462" spans="1:9" ht="15.75" x14ac:dyDescent="0.25">
      <c r="A1462" s="160"/>
      <c r="B1462" s="159"/>
      <c r="C1462" s="159"/>
      <c r="D1462" s="159"/>
      <c r="E1462" s="161"/>
      <c r="F1462" s="162"/>
      <c r="G1462" s="311"/>
      <c r="H1462" s="312"/>
      <c r="I1462" s="163"/>
    </row>
    <row r="1463" spans="1:9" ht="15.75" x14ac:dyDescent="0.25">
      <c r="A1463" s="160"/>
      <c r="B1463" s="159"/>
      <c r="C1463" s="159"/>
      <c r="D1463" s="159"/>
      <c r="E1463" s="161"/>
      <c r="F1463" s="162"/>
      <c r="G1463" s="311"/>
      <c r="H1463" s="312"/>
      <c r="I1463" s="163"/>
    </row>
    <row r="1464" spans="1:9" ht="15.75" x14ac:dyDescent="0.25">
      <c r="A1464" s="160"/>
      <c r="B1464" s="159"/>
      <c r="C1464" s="159"/>
      <c r="D1464" s="159"/>
      <c r="E1464" s="161"/>
      <c r="F1464" s="162"/>
      <c r="G1464" s="311"/>
      <c r="H1464" s="312"/>
      <c r="I1464" s="163"/>
    </row>
    <row r="1465" spans="1:9" ht="15.75" x14ac:dyDescent="0.25">
      <c r="A1465" s="160"/>
      <c r="B1465" s="159"/>
      <c r="C1465" s="159"/>
      <c r="D1465" s="159"/>
      <c r="E1465" s="161"/>
      <c r="F1465" s="162"/>
      <c r="G1465" s="311"/>
      <c r="H1465" s="312"/>
      <c r="I1465" s="163"/>
    </row>
    <row r="1466" spans="1:9" ht="15.75" x14ac:dyDescent="0.25">
      <c r="A1466" s="160"/>
      <c r="B1466" s="159"/>
      <c r="C1466" s="159"/>
      <c r="D1466" s="159"/>
      <c r="E1466" s="161"/>
      <c r="F1466" s="162"/>
      <c r="G1466" s="311"/>
      <c r="H1466" s="312"/>
      <c r="I1466" s="163"/>
    </row>
    <row r="1467" spans="1:9" ht="15.75" x14ac:dyDescent="0.25">
      <c r="A1467" s="160"/>
      <c r="B1467" s="159"/>
      <c r="C1467" s="159"/>
      <c r="D1467" s="159"/>
      <c r="E1467" s="161"/>
      <c r="F1467" s="162"/>
      <c r="G1467" s="311"/>
      <c r="H1467" s="312"/>
      <c r="I1467" s="163"/>
    </row>
    <row r="1468" spans="1:9" ht="15.75" x14ac:dyDescent="0.25">
      <c r="A1468" s="160"/>
      <c r="B1468" s="159"/>
      <c r="C1468" s="159"/>
      <c r="D1468" s="159"/>
      <c r="E1468" s="161"/>
      <c r="F1468" s="162"/>
      <c r="G1468" s="311"/>
      <c r="H1468" s="312"/>
      <c r="I1468" s="163"/>
    </row>
    <row r="1469" spans="1:9" ht="15.75" x14ac:dyDescent="0.25">
      <c r="A1469" s="160"/>
      <c r="B1469" s="159"/>
      <c r="C1469" s="159"/>
      <c r="D1469" s="159"/>
      <c r="E1469" s="161"/>
      <c r="F1469" s="162"/>
      <c r="G1469" s="311"/>
      <c r="H1469" s="312"/>
      <c r="I1469" s="163"/>
    </row>
    <row r="1470" spans="1:9" ht="15.75" x14ac:dyDescent="0.25">
      <c r="A1470" s="160"/>
      <c r="B1470" s="159"/>
      <c r="C1470" s="159"/>
      <c r="D1470" s="159"/>
      <c r="E1470" s="161"/>
      <c r="F1470" s="162"/>
      <c r="G1470" s="311"/>
      <c r="H1470" s="312"/>
      <c r="I1470" s="163"/>
    </row>
    <row r="1471" spans="1:9" ht="15.75" x14ac:dyDescent="0.25">
      <c r="A1471" s="160"/>
      <c r="B1471" s="159"/>
      <c r="C1471" s="159"/>
      <c r="D1471" s="159"/>
      <c r="E1471" s="161"/>
      <c r="F1471" s="162"/>
      <c r="G1471" s="311"/>
      <c r="H1471" s="312"/>
      <c r="I1471" s="163"/>
    </row>
    <row r="1472" spans="1:9" ht="15.75" x14ac:dyDescent="0.25">
      <c r="A1472" s="160"/>
      <c r="B1472" s="159"/>
      <c r="C1472" s="159"/>
      <c r="D1472" s="159"/>
      <c r="E1472" s="161"/>
      <c r="F1472" s="162"/>
      <c r="G1472" s="311"/>
      <c r="H1472" s="312"/>
      <c r="I1472" s="163"/>
    </row>
    <row r="1473" spans="1:9" ht="15.75" x14ac:dyDescent="0.25">
      <c r="A1473" s="160"/>
      <c r="B1473" s="159"/>
      <c r="C1473" s="159"/>
      <c r="D1473" s="159"/>
      <c r="E1473" s="161"/>
      <c r="F1473" s="162"/>
      <c r="G1473" s="311"/>
      <c r="H1473" s="312"/>
      <c r="I1473" s="163"/>
    </row>
    <row r="1474" spans="1:9" ht="15.75" x14ac:dyDescent="0.25">
      <c r="A1474" s="160"/>
      <c r="B1474" s="159"/>
      <c r="C1474" s="159"/>
      <c r="D1474" s="159"/>
      <c r="E1474" s="161"/>
      <c r="F1474" s="162"/>
      <c r="G1474" s="311"/>
      <c r="H1474" s="312"/>
      <c r="I1474" s="163"/>
    </row>
    <row r="1475" spans="1:9" ht="15.75" x14ac:dyDescent="0.25">
      <c r="A1475" s="160"/>
      <c r="B1475" s="159"/>
      <c r="C1475" s="159"/>
      <c r="D1475" s="159"/>
      <c r="E1475" s="161"/>
      <c r="F1475" s="162"/>
      <c r="G1475" s="311"/>
      <c r="H1475" s="312"/>
      <c r="I1475" s="163"/>
    </row>
    <row r="1476" spans="1:9" ht="15.75" x14ac:dyDescent="0.25">
      <c r="A1476" s="160"/>
      <c r="B1476" s="159"/>
      <c r="C1476" s="159"/>
      <c r="D1476" s="159"/>
      <c r="E1476" s="161"/>
      <c r="F1476" s="162"/>
      <c r="G1476" s="311"/>
      <c r="H1476" s="312"/>
      <c r="I1476" s="163"/>
    </row>
    <row r="1477" spans="1:9" ht="15.75" x14ac:dyDescent="0.25">
      <c r="A1477" s="160"/>
      <c r="B1477" s="159"/>
      <c r="C1477" s="159"/>
      <c r="D1477" s="159"/>
      <c r="E1477" s="161"/>
      <c r="F1477" s="162"/>
      <c r="G1477" s="311"/>
      <c r="H1477" s="312"/>
      <c r="I1477" s="163"/>
    </row>
    <row r="1478" spans="1:9" ht="15.75" x14ac:dyDescent="0.25">
      <c r="A1478" s="160"/>
      <c r="B1478" s="159"/>
      <c r="C1478" s="159"/>
      <c r="D1478" s="159"/>
      <c r="E1478" s="161"/>
      <c r="F1478" s="162"/>
      <c r="G1478" s="311"/>
      <c r="H1478" s="312"/>
      <c r="I1478" s="163"/>
    </row>
    <row r="1479" spans="1:9" ht="15.75" x14ac:dyDescent="0.25">
      <c r="A1479" s="160"/>
      <c r="B1479" s="159"/>
      <c r="C1479" s="159"/>
      <c r="D1479" s="159"/>
      <c r="E1479" s="161"/>
      <c r="F1479" s="162"/>
      <c r="G1479" s="311"/>
      <c r="H1479" s="312"/>
      <c r="I1479" s="163"/>
    </row>
    <row r="1480" spans="1:9" ht="15.75" x14ac:dyDescent="0.25">
      <c r="A1480" s="160"/>
      <c r="B1480" s="159"/>
      <c r="C1480" s="159"/>
      <c r="D1480" s="159"/>
      <c r="E1480" s="161"/>
      <c r="F1480" s="162"/>
      <c r="G1480" s="311"/>
      <c r="H1480" s="312"/>
      <c r="I1480" s="163"/>
    </row>
    <row r="1481" spans="1:9" ht="15.75" x14ac:dyDescent="0.25">
      <c r="A1481" s="160"/>
      <c r="B1481" s="159"/>
      <c r="C1481" s="159"/>
      <c r="D1481" s="159"/>
      <c r="E1481" s="161"/>
      <c r="F1481" s="162"/>
      <c r="G1481" s="311"/>
      <c r="H1481" s="312"/>
      <c r="I1481" s="163"/>
    </row>
    <row r="1482" spans="1:9" ht="15.75" x14ac:dyDescent="0.25">
      <c r="A1482" s="160"/>
      <c r="B1482" s="159"/>
      <c r="C1482" s="159"/>
      <c r="D1482" s="159"/>
      <c r="E1482" s="161"/>
      <c r="F1482" s="162"/>
      <c r="G1482" s="311"/>
      <c r="H1482" s="312"/>
      <c r="I1482" s="163"/>
    </row>
    <row r="1483" spans="1:9" ht="15.75" x14ac:dyDescent="0.25">
      <c r="A1483" s="160"/>
      <c r="B1483" s="159"/>
      <c r="C1483" s="159"/>
      <c r="D1483" s="159"/>
      <c r="E1483" s="161"/>
      <c r="F1483" s="162"/>
      <c r="G1483" s="311"/>
      <c r="H1483" s="312"/>
      <c r="I1483" s="163"/>
    </row>
    <row r="1484" spans="1:9" ht="15.75" x14ac:dyDescent="0.25">
      <c r="A1484" s="160"/>
      <c r="B1484" s="159"/>
      <c r="C1484" s="159"/>
      <c r="D1484" s="159"/>
      <c r="E1484" s="161"/>
      <c r="F1484" s="162"/>
      <c r="G1484" s="311"/>
      <c r="H1484" s="312"/>
      <c r="I1484" s="163"/>
    </row>
    <row r="1485" spans="1:9" ht="15.75" x14ac:dyDescent="0.25">
      <c r="A1485" s="160"/>
      <c r="B1485" s="159"/>
      <c r="C1485" s="159"/>
      <c r="D1485" s="159"/>
      <c r="E1485" s="161"/>
      <c r="F1485" s="162"/>
      <c r="G1485" s="311"/>
      <c r="H1485" s="312"/>
      <c r="I1485" s="163"/>
    </row>
    <row r="1486" spans="1:9" ht="15.75" x14ac:dyDescent="0.25">
      <c r="A1486" s="160"/>
      <c r="B1486" s="159"/>
      <c r="C1486" s="159"/>
      <c r="D1486" s="159"/>
      <c r="E1486" s="161"/>
      <c r="F1486" s="162"/>
      <c r="G1486" s="311"/>
      <c r="H1486" s="312"/>
      <c r="I1486" s="163"/>
    </row>
    <row r="1487" spans="1:9" ht="15.75" x14ac:dyDescent="0.25">
      <c r="A1487" s="160"/>
      <c r="B1487" s="159"/>
      <c r="C1487" s="159"/>
      <c r="D1487" s="159"/>
      <c r="E1487" s="161"/>
      <c r="F1487" s="162"/>
      <c r="G1487" s="311"/>
      <c r="H1487" s="312"/>
      <c r="I1487" s="163"/>
    </row>
    <row r="1488" spans="1:9" ht="15.75" x14ac:dyDescent="0.25">
      <c r="A1488" s="160"/>
      <c r="B1488" s="159"/>
      <c r="C1488" s="159"/>
      <c r="D1488" s="159"/>
      <c r="E1488" s="161"/>
      <c r="F1488" s="162"/>
      <c r="G1488" s="311"/>
      <c r="H1488" s="312"/>
      <c r="I1488" s="163"/>
    </row>
    <row r="1489" spans="1:9" ht="15.75" x14ac:dyDescent="0.25">
      <c r="A1489" s="160"/>
      <c r="B1489" s="159"/>
      <c r="C1489" s="159"/>
      <c r="D1489" s="159"/>
      <c r="E1489" s="161"/>
      <c r="F1489" s="162"/>
      <c r="G1489" s="311"/>
      <c r="H1489" s="312"/>
      <c r="I1489" s="163"/>
    </row>
    <row r="1490" spans="1:9" ht="15.75" x14ac:dyDescent="0.25">
      <c r="A1490" s="160"/>
      <c r="B1490" s="159"/>
      <c r="C1490" s="159"/>
      <c r="D1490" s="159"/>
      <c r="E1490" s="161"/>
      <c r="F1490" s="162"/>
      <c r="G1490" s="311"/>
      <c r="H1490" s="312"/>
      <c r="I1490" s="163"/>
    </row>
    <row r="1491" spans="1:9" ht="15.75" x14ac:dyDescent="0.25">
      <c r="A1491" s="160"/>
      <c r="B1491" s="159"/>
      <c r="C1491" s="159"/>
      <c r="D1491" s="159"/>
      <c r="E1491" s="161"/>
      <c r="F1491" s="162"/>
      <c r="G1491" s="311"/>
      <c r="H1491" s="312"/>
      <c r="I1491" s="163"/>
    </row>
    <row r="1492" spans="1:9" ht="15.75" x14ac:dyDescent="0.25">
      <c r="A1492" s="160"/>
      <c r="B1492" s="159"/>
      <c r="C1492" s="159"/>
      <c r="D1492" s="159"/>
      <c r="E1492" s="161"/>
      <c r="F1492" s="162"/>
      <c r="G1492" s="311"/>
      <c r="H1492" s="312"/>
      <c r="I1492" s="163"/>
    </row>
    <row r="1493" spans="1:9" ht="15.75" x14ac:dyDescent="0.25">
      <c r="A1493" s="160"/>
      <c r="B1493" s="159"/>
      <c r="C1493" s="159"/>
      <c r="D1493" s="159"/>
      <c r="E1493" s="161"/>
      <c r="F1493" s="162"/>
      <c r="G1493" s="311"/>
      <c r="H1493" s="312"/>
      <c r="I1493" s="163"/>
    </row>
    <row r="1494" spans="1:9" ht="15.75" x14ac:dyDescent="0.25">
      <c r="A1494" s="160"/>
      <c r="B1494" s="159"/>
      <c r="C1494" s="159"/>
      <c r="D1494" s="159"/>
      <c r="E1494" s="161"/>
      <c r="F1494" s="162"/>
      <c r="G1494" s="311"/>
      <c r="H1494" s="312"/>
      <c r="I1494" s="163"/>
    </row>
    <row r="1495" spans="1:9" ht="15.75" x14ac:dyDescent="0.25">
      <c r="A1495" s="160"/>
      <c r="B1495" s="159"/>
      <c r="C1495" s="159"/>
      <c r="D1495" s="159"/>
      <c r="E1495" s="161"/>
      <c r="F1495" s="162"/>
      <c r="G1495" s="311"/>
      <c r="H1495" s="312"/>
      <c r="I1495" s="163"/>
    </row>
    <row r="1496" spans="1:9" ht="15.75" x14ac:dyDescent="0.25">
      <c r="A1496" s="160"/>
      <c r="B1496" s="159"/>
      <c r="C1496" s="159"/>
      <c r="D1496" s="159"/>
      <c r="E1496" s="161"/>
      <c r="F1496" s="162"/>
      <c r="G1496" s="311"/>
      <c r="H1496" s="312"/>
      <c r="I1496" s="163"/>
    </row>
    <row r="1497" spans="1:9" ht="15.75" x14ac:dyDescent="0.25">
      <c r="A1497" s="160"/>
      <c r="B1497" s="159"/>
      <c r="C1497" s="159"/>
      <c r="D1497" s="159"/>
      <c r="E1497" s="161"/>
      <c r="F1497" s="162"/>
      <c r="G1497" s="311"/>
      <c r="H1497" s="312"/>
      <c r="I1497" s="163"/>
    </row>
    <row r="1498" spans="1:9" ht="15.75" x14ac:dyDescent="0.25">
      <c r="A1498" s="160"/>
      <c r="B1498" s="159"/>
      <c r="C1498" s="159"/>
      <c r="D1498" s="159"/>
      <c r="E1498" s="161"/>
      <c r="F1498" s="162"/>
      <c r="G1498" s="311"/>
      <c r="H1498" s="312"/>
      <c r="I1498" s="163"/>
    </row>
    <row r="1499" spans="1:9" ht="15.75" x14ac:dyDescent="0.25">
      <c r="A1499" s="160"/>
      <c r="B1499" s="159"/>
      <c r="C1499" s="159"/>
      <c r="D1499" s="159"/>
      <c r="E1499" s="161"/>
      <c r="F1499" s="162"/>
      <c r="G1499" s="311"/>
      <c r="H1499" s="312"/>
      <c r="I1499" s="163"/>
    </row>
    <row r="1500" spans="1:9" ht="15.75" x14ac:dyDescent="0.25">
      <c r="A1500" s="160"/>
      <c r="B1500" s="159"/>
      <c r="C1500" s="159"/>
      <c r="D1500" s="159"/>
      <c r="E1500" s="161"/>
      <c r="F1500" s="162"/>
      <c r="G1500" s="311"/>
      <c r="H1500" s="312"/>
      <c r="I1500" s="163"/>
    </row>
    <row r="1501" spans="1:9" ht="15.75" x14ac:dyDescent="0.25">
      <c r="A1501" s="160"/>
      <c r="B1501" s="159"/>
      <c r="C1501" s="159"/>
      <c r="D1501" s="159"/>
      <c r="E1501" s="161"/>
      <c r="F1501" s="162"/>
      <c r="G1501" s="311"/>
      <c r="H1501" s="312"/>
      <c r="I1501" s="163"/>
    </row>
    <row r="1502" spans="1:9" ht="15.75" x14ac:dyDescent="0.25">
      <c r="A1502" s="160"/>
      <c r="B1502" s="159"/>
      <c r="C1502" s="159"/>
      <c r="D1502" s="159"/>
      <c r="E1502" s="161"/>
      <c r="F1502" s="162"/>
      <c r="G1502" s="311"/>
      <c r="H1502" s="312"/>
      <c r="I1502" s="163"/>
    </row>
    <row r="1503" spans="1:9" ht="15.75" x14ac:dyDescent="0.25">
      <c r="A1503" s="160"/>
      <c r="B1503" s="159"/>
      <c r="C1503" s="159"/>
      <c r="D1503" s="159"/>
      <c r="E1503" s="161"/>
      <c r="F1503" s="162"/>
      <c r="G1503" s="311"/>
      <c r="H1503" s="312"/>
      <c r="I1503" s="163"/>
    </row>
    <row r="1504" spans="1:9" ht="15.75" x14ac:dyDescent="0.25">
      <c r="A1504" s="160"/>
      <c r="B1504" s="159"/>
      <c r="C1504" s="159"/>
      <c r="D1504" s="159"/>
      <c r="E1504" s="161"/>
      <c r="F1504" s="162"/>
      <c r="G1504" s="311"/>
      <c r="H1504" s="312"/>
      <c r="I1504" s="163"/>
    </row>
    <row r="1505" spans="1:9" ht="15.75" x14ac:dyDescent="0.25">
      <c r="A1505" s="160"/>
      <c r="B1505" s="159"/>
      <c r="C1505" s="159"/>
      <c r="D1505" s="159"/>
      <c r="E1505" s="161"/>
      <c r="F1505" s="162"/>
      <c r="G1505" s="311"/>
      <c r="H1505" s="312"/>
      <c r="I1505" s="163"/>
    </row>
    <row r="1506" spans="1:9" ht="15.75" x14ac:dyDescent="0.25">
      <c r="A1506" s="160"/>
      <c r="B1506" s="159"/>
      <c r="C1506" s="159"/>
      <c r="D1506" s="159"/>
      <c r="E1506" s="161"/>
      <c r="F1506" s="162"/>
      <c r="G1506" s="311"/>
      <c r="H1506" s="312"/>
      <c r="I1506" s="163"/>
    </row>
    <row r="1507" spans="1:9" ht="15.75" x14ac:dyDescent="0.25">
      <c r="A1507" s="160"/>
      <c r="B1507" s="159"/>
      <c r="C1507" s="159"/>
      <c r="D1507" s="159"/>
      <c r="E1507" s="161"/>
      <c r="F1507" s="162"/>
      <c r="G1507" s="311"/>
      <c r="H1507" s="312"/>
      <c r="I1507" s="163"/>
    </row>
    <row r="1508" spans="1:9" ht="15.75" x14ac:dyDescent="0.25">
      <c r="A1508" s="160"/>
      <c r="B1508" s="159"/>
      <c r="C1508" s="159"/>
      <c r="D1508" s="159"/>
      <c r="E1508" s="161"/>
      <c r="F1508" s="162"/>
      <c r="G1508" s="311"/>
      <c r="H1508" s="312"/>
      <c r="I1508" s="163"/>
    </row>
    <row r="1509" spans="1:9" ht="15.75" x14ac:dyDescent="0.25">
      <c r="A1509" s="160"/>
      <c r="B1509" s="159"/>
      <c r="C1509" s="159"/>
      <c r="D1509" s="159"/>
      <c r="E1509" s="161"/>
      <c r="F1509" s="162"/>
      <c r="G1509" s="311"/>
      <c r="H1509" s="312"/>
      <c r="I1509" s="163"/>
    </row>
    <row r="1510" spans="1:9" ht="15.75" x14ac:dyDescent="0.25">
      <c r="A1510" s="160"/>
      <c r="B1510" s="159"/>
      <c r="C1510" s="159"/>
      <c r="D1510" s="159"/>
      <c r="E1510" s="161"/>
      <c r="F1510" s="162"/>
      <c r="G1510" s="311"/>
      <c r="H1510" s="312"/>
      <c r="I1510" s="163"/>
    </row>
    <row r="1511" spans="1:9" ht="15.75" x14ac:dyDescent="0.25">
      <c r="A1511" s="160"/>
      <c r="B1511" s="159"/>
      <c r="C1511" s="159"/>
      <c r="D1511" s="159"/>
      <c r="E1511" s="161"/>
      <c r="F1511" s="162"/>
      <c r="G1511" s="311"/>
      <c r="H1511" s="312"/>
      <c r="I1511" s="163"/>
    </row>
    <row r="1512" spans="1:9" ht="15.75" x14ac:dyDescent="0.25">
      <c r="A1512" s="160"/>
      <c r="B1512" s="159"/>
      <c r="C1512" s="159"/>
      <c r="D1512" s="159"/>
      <c r="E1512" s="161"/>
      <c r="F1512" s="162"/>
      <c r="G1512" s="311"/>
      <c r="H1512" s="312"/>
      <c r="I1512" s="163"/>
    </row>
    <row r="1513" spans="1:9" ht="15.75" x14ac:dyDescent="0.25">
      <c r="A1513" s="160"/>
      <c r="B1513" s="159"/>
      <c r="C1513" s="159"/>
      <c r="D1513" s="159"/>
      <c r="E1513" s="161"/>
      <c r="F1513" s="162"/>
      <c r="G1513" s="311"/>
      <c r="H1513" s="312"/>
      <c r="I1513" s="163"/>
    </row>
    <row r="1514" spans="1:9" ht="15.75" x14ac:dyDescent="0.25">
      <c r="A1514" s="160"/>
      <c r="B1514" s="159"/>
      <c r="C1514" s="159"/>
      <c r="D1514" s="159"/>
      <c r="E1514" s="161"/>
      <c r="F1514" s="162"/>
      <c r="G1514" s="311"/>
      <c r="H1514" s="312"/>
      <c r="I1514" s="163"/>
    </row>
    <row r="1515" spans="1:9" ht="15.75" x14ac:dyDescent="0.25">
      <c r="A1515" s="160"/>
      <c r="B1515" s="159"/>
      <c r="C1515" s="159"/>
      <c r="D1515" s="159"/>
      <c r="E1515" s="161"/>
      <c r="F1515" s="162"/>
      <c r="G1515" s="311"/>
      <c r="H1515" s="312"/>
      <c r="I1515" s="163"/>
    </row>
    <row r="1516" spans="1:9" ht="15.75" x14ac:dyDescent="0.25">
      <c r="A1516" s="160"/>
      <c r="B1516" s="159"/>
      <c r="C1516" s="159"/>
      <c r="D1516" s="159"/>
      <c r="E1516" s="161"/>
      <c r="F1516" s="162"/>
      <c r="G1516" s="311"/>
      <c r="H1516" s="312"/>
      <c r="I1516" s="163"/>
    </row>
    <row r="1517" spans="1:9" ht="15.75" x14ac:dyDescent="0.25">
      <c r="A1517" s="160"/>
      <c r="B1517" s="159"/>
      <c r="C1517" s="159"/>
      <c r="D1517" s="159"/>
      <c r="E1517" s="161"/>
      <c r="F1517" s="162"/>
      <c r="G1517" s="311"/>
      <c r="H1517" s="312"/>
      <c r="I1517" s="163"/>
    </row>
    <row r="1518" spans="1:9" ht="15.75" x14ac:dyDescent="0.25">
      <c r="A1518" s="160"/>
      <c r="B1518" s="159"/>
      <c r="C1518" s="159"/>
      <c r="D1518" s="159"/>
      <c r="E1518" s="161"/>
      <c r="F1518" s="162"/>
      <c r="G1518" s="311"/>
      <c r="H1518" s="312"/>
      <c r="I1518" s="163"/>
    </row>
    <row r="1519" spans="1:9" ht="16.5" thickBot="1" x14ac:dyDescent="0.3">
      <c r="A1519" s="166"/>
      <c r="B1519" s="180"/>
      <c r="C1519" s="180"/>
      <c r="D1519" s="180"/>
      <c r="E1519" s="181"/>
      <c r="F1519" s="182"/>
      <c r="G1519" s="313"/>
      <c r="H1519" s="314"/>
      <c r="I1519" s="170"/>
    </row>
    <row r="1520" spans="1:9" x14ac:dyDescent="0.2">
      <c r="A1520" s="178" t="s">
        <v>41</v>
      </c>
      <c r="B1520" s="178" t="s">
        <v>41</v>
      </c>
      <c r="C1520" s="178" t="s">
        <v>41</v>
      </c>
      <c r="D1520" s="178" t="s">
        <v>41</v>
      </c>
      <c r="E1520" s="183" t="s">
        <v>41</v>
      </c>
      <c r="F1520" s="178" t="s">
        <v>41</v>
      </c>
      <c r="G1520" s="183" t="s">
        <v>41</v>
      </c>
      <c r="H1520" s="178" t="s">
        <v>41</v>
      </c>
      <c r="I1520" s="179" t="s">
        <v>41</v>
      </c>
    </row>
    <row r="1521" spans="1:9" x14ac:dyDescent="0.2">
      <c r="A1521" s="31"/>
      <c r="B1521" s="31"/>
      <c r="C1521" s="31"/>
      <c r="D1521" s="31"/>
      <c r="E1521" s="31"/>
      <c r="F1521" s="31"/>
      <c r="I1521" s="184"/>
    </row>
    <row r="1522" spans="1:9" x14ac:dyDescent="0.2">
      <c r="A1522" s="31"/>
      <c r="B1522" s="31"/>
      <c r="C1522" s="31"/>
      <c r="D1522" s="31"/>
      <c r="E1522" s="31"/>
      <c r="F1522" s="31"/>
      <c r="I1522" s="184"/>
    </row>
    <row r="1523" spans="1:9" x14ac:dyDescent="0.2">
      <c r="A1523" s="31"/>
      <c r="B1523" s="31"/>
      <c r="C1523" s="31"/>
      <c r="D1523" s="31"/>
      <c r="E1523" s="31"/>
      <c r="F1523" s="31"/>
      <c r="G1523" s="31"/>
      <c r="H1523" s="31"/>
      <c r="I1523" s="184"/>
    </row>
  </sheetData>
  <sheetProtection algorithmName="SHA-512" hashValue="NqKIydV9mr9DnIjWuZoOjFQu9xsMcHqCk5FF2s8W8TKP/PYZzg3/foJC18tp0NBTF3Zy22xJUgUqYXsXGrhFWg==" saltValue="bcF37fpPZmEnARg4HHHVQg==" spinCount="100000" sheet="1" objects="1" scenarios="1"/>
  <mergeCells count="1505">
    <mergeCell ref="G1515:H1515"/>
    <mergeCell ref="G1516:H1516"/>
    <mergeCell ref="G1517:H1517"/>
    <mergeCell ref="G1518:H1518"/>
    <mergeCell ref="G1519:H1519"/>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formula1>DATEVALUE("1/1/"&amp;YEAR(NOW())-1)</formula1>
      <formula2>DATEVALUE("12/31/"&amp;YEAR(NOW())-1)</formula2>
    </dataValidation>
    <dataValidation type="list" allowBlank="1" showInputMessage="1" showErrorMessage="1" errorTitle="Input Error " error="You must enter &quot;Yes&quot; or &quot;No&quot;" sqref="G15:G1519">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Y1521"/>
  <sheetViews>
    <sheetView showGridLines="0" topLeftCell="A5" zoomScaleNormal="100" zoomScaleSheetLayoutView="100" workbookViewId="0">
      <selection activeCell="E31" sqref="E31:E32"/>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63</v>
      </c>
      <c r="N1" s="75" t="s">
        <v>8</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GEORGIA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Georgia, or imposed by an combination of cities, counties or other political subdivisions of Georgia.</v>
      </c>
      <c r="B6" s="52"/>
      <c r="C6" s="52"/>
      <c r="D6" s="49"/>
      <c r="E6" s="49"/>
      <c r="F6" s="50"/>
      <c r="G6" s="50"/>
      <c r="H6" s="50"/>
      <c r="I6" s="143"/>
    </row>
    <row r="7" spans="1:25" s="51" customFormat="1" ht="12.75" customHeight="1" x14ac:dyDescent="0.25">
      <c r="A7" s="83" t="s">
        <v>81</v>
      </c>
      <c r="B7" s="52"/>
      <c r="C7" s="52"/>
      <c r="D7" s="49"/>
      <c r="E7" s="49"/>
      <c r="F7" s="50"/>
      <c r="G7" s="50"/>
      <c r="H7" s="50"/>
      <c r="I7" s="143"/>
    </row>
    <row r="8" spans="1:25" s="51" customFormat="1" ht="12.75" customHeight="1" x14ac:dyDescent="0.25">
      <c r="A8" s="82" t="s">
        <v>48</v>
      </c>
      <c r="B8" s="52"/>
      <c r="C8" s="52"/>
      <c r="D8" s="49"/>
      <c r="E8" s="49"/>
      <c r="F8" s="50"/>
      <c r="G8" s="50"/>
      <c r="H8" s="50"/>
      <c r="I8" s="143"/>
    </row>
    <row r="9" spans="1:25" s="51" customFormat="1" ht="12.75" customHeight="1" x14ac:dyDescent="0.25">
      <c r="A9" s="84" t="s">
        <v>49</v>
      </c>
      <c r="B9" s="52"/>
      <c r="C9" s="52"/>
      <c r="D9" s="49"/>
      <c r="E9" s="49"/>
      <c r="F9" s="50"/>
      <c r="G9" s="70"/>
      <c r="H9" s="70"/>
      <c r="I9" s="143"/>
    </row>
    <row r="10" spans="1:25" s="51" customFormat="1" ht="1.5" customHeight="1" x14ac:dyDescent="0.25">
      <c r="A10" s="84"/>
      <c r="B10" s="52"/>
      <c r="C10" s="52"/>
      <c r="D10" s="49"/>
      <c r="E10" s="49"/>
      <c r="F10" s="50"/>
      <c r="G10" s="70"/>
      <c r="H10" s="70"/>
      <c r="I10" s="143"/>
    </row>
    <row r="11" spans="1:25" s="51" customFormat="1" ht="1.5" customHeight="1" x14ac:dyDescent="0.25">
      <c r="A11" s="84"/>
      <c r="B11" s="52"/>
      <c r="C11" s="52"/>
      <c r="D11" s="49"/>
      <c r="E11" s="49"/>
      <c r="F11" s="50"/>
      <c r="G11" s="70"/>
      <c r="H11" s="70"/>
      <c r="I11" s="143"/>
    </row>
    <row r="12" spans="1:25" s="51" customFormat="1" ht="1.5" customHeight="1" x14ac:dyDescent="0.25">
      <c r="A12" s="84"/>
      <c r="B12" s="52"/>
      <c r="C12" s="52"/>
      <c r="D12" s="49"/>
      <c r="E12" s="49"/>
      <c r="F12" s="50"/>
      <c r="G12" s="70"/>
      <c r="H12" s="70"/>
      <c r="I12" s="143"/>
    </row>
    <row r="13" spans="1:25" ht="6" customHeight="1" thickBot="1" x14ac:dyDescent="0.25">
      <c r="A13" s="56"/>
      <c r="B13" s="56"/>
      <c r="C13" s="56"/>
      <c r="I13" s="139"/>
    </row>
    <row r="14" spans="1:25" ht="39" x14ac:dyDescent="0.25">
      <c r="A14" s="101" t="s">
        <v>35</v>
      </c>
      <c r="B14" s="102" t="s">
        <v>31</v>
      </c>
      <c r="C14" s="102" t="s">
        <v>32</v>
      </c>
      <c r="D14" s="102" t="s">
        <v>33</v>
      </c>
      <c r="E14" s="103" t="s">
        <v>44</v>
      </c>
      <c r="F14" s="104"/>
      <c r="G14" s="157" t="str">
        <f>"Does "&amp;UPPER(TRIM($N$1))&amp;" allow a state tax credit for this municipal payment?"</f>
        <v>Does GEORGIA allow a state tax credit for this municipal payment?</v>
      </c>
      <c r="H14" s="68"/>
      <c r="I14" s="46" t="s">
        <v>34</v>
      </c>
    </row>
    <row r="15" spans="1:25" ht="15.75" x14ac:dyDescent="0.25">
      <c r="A15" s="160"/>
      <c r="B15" s="159"/>
      <c r="C15" s="159"/>
      <c r="D15" s="159"/>
      <c r="E15" s="161"/>
      <c r="F15" s="162"/>
      <c r="G15" s="311"/>
      <c r="H15" s="312"/>
      <c r="I15" s="163"/>
    </row>
    <row r="16" spans="1:25" ht="15.75" x14ac:dyDescent="0.25">
      <c r="A16" s="160"/>
      <c r="B16" s="159"/>
      <c r="C16" s="159"/>
      <c r="D16" s="159"/>
      <c r="E16" s="161"/>
      <c r="F16" s="162"/>
      <c r="G16" s="311"/>
      <c r="H16" s="312"/>
      <c r="I16" s="163"/>
    </row>
    <row r="17" spans="1:9" ht="15.75" x14ac:dyDescent="0.25">
      <c r="A17" s="160"/>
      <c r="B17" s="159"/>
      <c r="C17" s="159"/>
      <c r="D17" s="159"/>
      <c r="E17" s="161"/>
      <c r="F17" s="162"/>
      <c r="G17" s="311"/>
      <c r="H17" s="312"/>
      <c r="I17" s="163"/>
    </row>
    <row r="18" spans="1:9" ht="15.75" x14ac:dyDescent="0.25">
      <c r="A18" s="160"/>
      <c r="B18" s="159"/>
      <c r="C18" s="159"/>
      <c r="D18" s="159"/>
      <c r="E18" s="161"/>
      <c r="F18" s="162"/>
      <c r="G18" s="311"/>
      <c r="H18" s="312"/>
      <c r="I18" s="163"/>
    </row>
    <row r="19" spans="1:9" ht="15.75" x14ac:dyDescent="0.25">
      <c r="A19" s="160"/>
      <c r="B19" s="159"/>
      <c r="C19" s="159"/>
      <c r="D19" s="159"/>
      <c r="E19" s="161"/>
      <c r="F19" s="162"/>
      <c r="G19" s="311"/>
      <c r="H19" s="312"/>
      <c r="I19" s="163"/>
    </row>
    <row r="20" spans="1:9" ht="15.75" x14ac:dyDescent="0.25">
      <c r="A20" s="160"/>
      <c r="B20" s="159"/>
      <c r="C20" s="159"/>
      <c r="D20" s="159"/>
      <c r="E20" s="161"/>
      <c r="F20" s="162"/>
      <c r="G20" s="311"/>
      <c r="H20" s="312"/>
      <c r="I20" s="163"/>
    </row>
    <row r="21" spans="1:9" ht="15.75" x14ac:dyDescent="0.25">
      <c r="A21" s="160"/>
      <c r="B21" s="159"/>
      <c r="C21" s="159"/>
      <c r="D21" s="159"/>
      <c r="E21" s="161"/>
      <c r="F21" s="162"/>
      <c r="G21" s="311"/>
      <c r="H21" s="312"/>
      <c r="I21" s="163"/>
    </row>
    <row r="22" spans="1:9" ht="15.75" x14ac:dyDescent="0.25">
      <c r="A22" s="160"/>
      <c r="B22" s="159"/>
      <c r="C22" s="159"/>
      <c r="D22" s="159"/>
      <c r="E22" s="161"/>
      <c r="F22" s="162"/>
      <c r="G22" s="311"/>
      <c r="H22" s="312"/>
      <c r="I22" s="163"/>
    </row>
    <row r="23" spans="1:9" ht="15.75" x14ac:dyDescent="0.25">
      <c r="A23" s="160"/>
      <c r="B23" s="159"/>
      <c r="C23" s="159"/>
      <c r="D23" s="159"/>
      <c r="E23" s="161"/>
      <c r="F23" s="162"/>
      <c r="G23" s="311"/>
      <c r="H23" s="312"/>
      <c r="I23" s="163"/>
    </row>
    <row r="24" spans="1:9" ht="15.75" x14ac:dyDescent="0.25">
      <c r="A24" s="160"/>
      <c r="B24" s="159"/>
      <c r="C24" s="159"/>
      <c r="D24" s="159"/>
      <c r="E24" s="161"/>
      <c r="F24" s="162"/>
      <c r="G24" s="311"/>
      <c r="H24" s="312"/>
      <c r="I24" s="163"/>
    </row>
    <row r="25" spans="1:9" ht="15.75" x14ac:dyDescent="0.25">
      <c r="A25" s="160"/>
      <c r="B25" s="159"/>
      <c r="C25" s="159"/>
      <c r="D25" s="159"/>
      <c r="E25" s="161"/>
      <c r="F25" s="162"/>
      <c r="G25" s="311"/>
      <c r="H25" s="312"/>
      <c r="I25" s="163"/>
    </row>
    <row r="26" spans="1:9" ht="15.75" x14ac:dyDescent="0.25">
      <c r="A26" s="160"/>
      <c r="B26" s="159"/>
      <c r="C26" s="159"/>
      <c r="D26" s="159"/>
      <c r="E26" s="161"/>
      <c r="F26" s="162"/>
      <c r="G26" s="311"/>
      <c r="H26" s="312"/>
      <c r="I26" s="163"/>
    </row>
    <row r="27" spans="1:9" ht="15.75" x14ac:dyDescent="0.25">
      <c r="A27" s="160"/>
      <c r="B27" s="159"/>
      <c r="C27" s="159"/>
      <c r="D27" s="159"/>
      <c r="E27" s="161"/>
      <c r="F27" s="162"/>
      <c r="G27" s="311"/>
      <c r="H27" s="312"/>
      <c r="I27" s="163"/>
    </row>
    <row r="28" spans="1:9" ht="15.75" x14ac:dyDescent="0.25">
      <c r="A28" s="160"/>
      <c r="B28" s="159"/>
      <c r="C28" s="159"/>
      <c r="D28" s="159"/>
      <c r="E28" s="161"/>
      <c r="F28" s="162"/>
      <c r="G28" s="311"/>
      <c r="H28" s="312"/>
      <c r="I28" s="163"/>
    </row>
    <row r="29" spans="1:9" ht="15.75" x14ac:dyDescent="0.25">
      <c r="A29" s="160"/>
      <c r="B29" s="159"/>
      <c r="C29" s="159"/>
      <c r="D29" s="159"/>
      <c r="E29" s="161"/>
      <c r="F29" s="162"/>
      <c r="G29" s="311"/>
      <c r="H29" s="312"/>
      <c r="I29" s="163"/>
    </row>
    <row r="30" spans="1:9" ht="15.75" x14ac:dyDescent="0.25">
      <c r="A30" s="160"/>
      <c r="B30" s="159"/>
      <c r="C30" s="159"/>
      <c r="D30" s="159"/>
      <c r="E30" s="161"/>
      <c r="F30" s="162"/>
      <c r="G30" s="311"/>
      <c r="H30" s="312"/>
      <c r="I30" s="163"/>
    </row>
    <row r="31" spans="1:9" ht="15.75" x14ac:dyDescent="0.25">
      <c r="A31" s="160"/>
      <c r="B31" s="159"/>
      <c r="C31" s="159"/>
      <c r="D31" s="159"/>
      <c r="E31" s="161"/>
      <c r="F31" s="162"/>
      <c r="G31" s="311"/>
      <c r="H31" s="312"/>
      <c r="I31" s="163"/>
    </row>
    <row r="32" spans="1:9" ht="15.75" x14ac:dyDescent="0.25">
      <c r="A32" s="160"/>
      <c r="B32" s="159"/>
      <c r="C32" s="159"/>
      <c r="D32" s="159"/>
      <c r="E32" s="161"/>
      <c r="F32" s="162"/>
      <c r="G32" s="311"/>
      <c r="H32" s="312"/>
      <c r="I32" s="163"/>
    </row>
    <row r="33" spans="1:9" ht="15.75" x14ac:dyDescent="0.25">
      <c r="A33" s="160"/>
      <c r="B33" s="159"/>
      <c r="C33" s="159"/>
      <c r="D33" s="159"/>
      <c r="E33" s="161"/>
      <c r="F33" s="162"/>
      <c r="G33" s="311"/>
      <c r="H33" s="312"/>
      <c r="I33" s="163"/>
    </row>
    <row r="34" spans="1:9" ht="15.75" x14ac:dyDescent="0.25">
      <c r="A34" s="160"/>
      <c r="B34" s="159"/>
      <c r="C34" s="159"/>
      <c r="D34" s="159"/>
      <c r="E34" s="161"/>
      <c r="F34" s="162"/>
      <c r="G34" s="311"/>
      <c r="H34" s="312"/>
      <c r="I34" s="163"/>
    </row>
    <row r="35" spans="1:9" ht="15.75" x14ac:dyDescent="0.25">
      <c r="A35" s="160"/>
      <c r="B35" s="159"/>
      <c r="C35" s="159"/>
      <c r="D35" s="159"/>
      <c r="E35" s="161"/>
      <c r="F35" s="162"/>
      <c r="G35" s="311"/>
      <c r="H35" s="312"/>
      <c r="I35" s="163"/>
    </row>
    <row r="36" spans="1:9" ht="15.75" x14ac:dyDescent="0.25">
      <c r="A36" s="160"/>
      <c r="B36" s="159"/>
      <c r="C36" s="159"/>
      <c r="D36" s="159"/>
      <c r="E36" s="161"/>
      <c r="F36" s="162"/>
      <c r="G36" s="311"/>
      <c r="H36" s="312"/>
      <c r="I36" s="163"/>
    </row>
    <row r="37" spans="1:9" ht="15.75" x14ac:dyDescent="0.25">
      <c r="A37" s="160"/>
      <c r="B37" s="159"/>
      <c r="C37" s="159"/>
      <c r="D37" s="159"/>
      <c r="E37" s="161"/>
      <c r="F37" s="162"/>
      <c r="G37" s="311"/>
      <c r="H37" s="312"/>
      <c r="I37" s="163"/>
    </row>
    <row r="38" spans="1:9" ht="15.75" x14ac:dyDescent="0.25">
      <c r="A38" s="160"/>
      <c r="B38" s="159"/>
      <c r="C38" s="159"/>
      <c r="D38" s="159"/>
      <c r="E38" s="161"/>
      <c r="F38" s="162"/>
      <c r="G38" s="311"/>
      <c r="H38" s="312"/>
      <c r="I38" s="163"/>
    </row>
    <row r="39" spans="1:9" ht="15.75" x14ac:dyDescent="0.25">
      <c r="A39" s="160"/>
      <c r="B39" s="159"/>
      <c r="C39" s="159"/>
      <c r="D39" s="159"/>
      <c r="E39" s="161"/>
      <c r="F39" s="162"/>
      <c r="G39" s="311"/>
      <c r="H39" s="312"/>
      <c r="I39" s="163"/>
    </row>
    <row r="40" spans="1:9" ht="15.75" x14ac:dyDescent="0.25">
      <c r="A40" s="160"/>
      <c r="B40" s="159"/>
      <c r="C40" s="159"/>
      <c r="D40" s="159"/>
      <c r="E40" s="161"/>
      <c r="F40" s="162"/>
      <c r="G40" s="311"/>
      <c r="H40" s="312"/>
      <c r="I40" s="163"/>
    </row>
    <row r="41" spans="1:9" ht="15.75" x14ac:dyDescent="0.25">
      <c r="A41" s="160"/>
      <c r="B41" s="159"/>
      <c r="C41" s="159"/>
      <c r="D41" s="159"/>
      <c r="E41" s="161"/>
      <c r="F41" s="162"/>
      <c r="G41" s="311"/>
      <c r="H41" s="312"/>
      <c r="I41" s="163"/>
    </row>
    <row r="42" spans="1:9" ht="15.75" x14ac:dyDescent="0.25">
      <c r="A42" s="160"/>
      <c r="B42" s="159"/>
      <c r="C42" s="159"/>
      <c r="D42" s="159"/>
      <c r="E42" s="161"/>
      <c r="F42" s="162"/>
      <c r="G42" s="311"/>
      <c r="H42" s="312"/>
      <c r="I42" s="163"/>
    </row>
    <row r="43" spans="1:9" ht="15.75" x14ac:dyDescent="0.25">
      <c r="A43" s="160"/>
      <c r="B43" s="159"/>
      <c r="C43" s="159"/>
      <c r="D43" s="159"/>
      <c r="E43" s="161"/>
      <c r="F43" s="162"/>
      <c r="G43" s="311"/>
      <c r="H43" s="312"/>
      <c r="I43" s="163"/>
    </row>
    <row r="44" spans="1:9" ht="15.75" x14ac:dyDescent="0.25">
      <c r="A44" s="160"/>
      <c r="B44" s="159"/>
      <c r="C44" s="159"/>
      <c r="D44" s="159"/>
      <c r="E44" s="161"/>
      <c r="F44" s="162"/>
      <c r="G44" s="311"/>
      <c r="H44" s="312"/>
      <c r="I44" s="163"/>
    </row>
    <row r="45" spans="1:9" ht="15.75" x14ac:dyDescent="0.25">
      <c r="A45" s="160"/>
      <c r="B45" s="159"/>
      <c r="C45" s="159"/>
      <c r="D45" s="159"/>
      <c r="E45" s="161"/>
      <c r="F45" s="162"/>
      <c r="G45" s="311"/>
      <c r="H45" s="312"/>
      <c r="I45" s="163"/>
    </row>
    <row r="46" spans="1:9" ht="15.75" x14ac:dyDescent="0.25">
      <c r="A46" s="160"/>
      <c r="B46" s="159"/>
      <c r="C46" s="159"/>
      <c r="D46" s="159"/>
      <c r="E46" s="161"/>
      <c r="F46" s="162"/>
      <c r="G46" s="311"/>
      <c r="H46" s="312"/>
      <c r="I46" s="163"/>
    </row>
    <row r="47" spans="1:9" ht="15.75" x14ac:dyDescent="0.25">
      <c r="A47" s="160"/>
      <c r="B47" s="159"/>
      <c r="C47" s="159"/>
      <c r="D47" s="159"/>
      <c r="E47" s="161"/>
      <c r="F47" s="162"/>
      <c r="G47" s="311"/>
      <c r="H47" s="312"/>
      <c r="I47" s="163"/>
    </row>
    <row r="48" spans="1:9" ht="15.75" x14ac:dyDescent="0.25">
      <c r="A48" s="160"/>
      <c r="B48" s="159"/>
      <c r="C48" s="159"/>
      <c r="D48" s="159"/>
      <c r="E48" s="161"/>
      <c r="F48" s="162"/>
      <c r="G48" s="311"/>
      <c r="H48" s="312"/>
      <c r="I48" s="163"/>
    </row>
    <row r="49" spans="1:9" ht="15.75" x14ac:dyDescent="0.25">
      <c r="A49" s="160"/>
      <c r="B49" s="159"/>
      <c r="C49" s="159"/>
      <c r="D49" s="159"/>
      <c r="E49" s="161"/>
      <c r="F49" s="162"/>
      <c r="G49" s="311"/>
      <c r="H49" s="312"/>
      <c r="I49" s="163"/>
    </row>
    <row r="50" spans="1:9" ht="15.75" x14ac:dyDescent="0.25">
      <c r="A50" s="160"/>
      <c r="B50" s="159"/>
      <c r="C50" s="159"/>
      <c r="D50" s="159"/>
      <c r="E50" s="161"/>
      <c r="F50" s="162"/>
      <c r="G50" s="311"/>
      <c r="H50" s="312"/>
      <c r="I50" s="163"/>
    </row>
    <row r="51" spans="1:9" ht="15.75" x14ac:dyDescent="0.25">
      <c r="A51" s="160"/>
      <c r="B51" s="159"/>
      <c r="C51" s="159"/>
      <c r="D51" s="159"/>
      <c r="E51" s="161"/>
      <c r="F51" s="162"/>
      <c r="G51" s="311"/>
      <c r="H51" s="312"/>
      <c r="I51" s="163"/>
    </row>
    <row r="52" spans="1:9" ht="15.75" x14ac:dyDescent="0.25">
      <c r="A52" s="160"/>
      <c r="B52" s="159"/>
      <c r="C52" s="159"/>
      <c r="D52" s="159"/>
      <c r="E52" s="161"/>
      <c r="F52" s="162"/>
      <c r="G52" s="311"/>
      <c r="H52" s="312"/>
      <c r="I52" s="163"/>
    </row>
    <row r="53" spans="1:9" ht="15.75" x14ac:dyDescent="0.25">
      <c r="A53" s="160"/>
      <c r="B53" s="159"/>
      <c r="C53" s="159"/>
      <c r="D53" s="159"/>
      <c r="E53" s="161"/>
      <c r="F53" s="162"/>
      <c r="G53" s="311"/>
      <c r="H53" s="312"/>
      <c r="I53" s="163"/>
    </row>
    <row r="54" spans="1:9" ht="15.75" x14ac:dyDescent="0.25">
      <c r="A54" s="160"/>
      <c r="B54" s="159"/>
      <c r="C54" s="159"/>
      <c r="D54" s="159"/>
      <c r="E54" s="161"/>
      <c r="F54" s="162"/>
      <c r="G54" s="311"/>
      <c r="H54" s="312"/>
      <c r="I54" s="163"/>
    </row>
    <row r="55" spans="1:9" ht="15.75" x14ac:dyDescent="0.25">
      <c r="A55" s="160"/>
      <c r="B55" s="159"/>
      <c r="C55" s="159"/>
      <c r="D55" s="159"/>
      <c r="E55" s="161"/>
      <c r="F55" s="162"/>
      <c r="G55" s="311"/>
      <c r="H55" s="312"/>
      <c r="I55" s="163"/>
    </row>
    <row r="56" spans="1:9" ht="15.75" x14ac:dyDescent="0.25">
      <c r="A56" s="160"/>
      <c r="B56" s="159"/>
      <c r="C56" s="159"/>
      <c r="D56" s="159"/>
      <c r="E56" s="161"/>
      <c r="F56" s="162"/>
      <c r="G56" s="311"/>
      <c r="H56" s="312"/>
      <c r="I56" s="163"/>
    </row>
    <row r="57" spans="1:9" ht="15.75" x14ac:dyDescent="0.25">
      <c r="A57" s="160"/>
      <c r="B57" s="159"/>
      <c r="C57" s="159"/>
      <c r="D57" s="159"/>
      <c r="E57" s="161"/>
      <c r="F57" s="162"/>
      <c r="G57" s="311"/>
      <c r="H57" s="312"/>
      <c r="I57" s="163"/>
    </row>
    <row r="58" spans="1:9" ht="15.75" x14ac:dyDescent="0.25">
      <c r="A58" s="160"/>
      <c r="B58" s="159"/>
      <c r="C58" s="159"/>
      <c r="D58" s="159"/>
      <c r="E58" s="161"/>
      <c r="F58" s="162"/>
      <c r="G58" s="311"/>
      <c r="H58" s="312"/>
      <c r="I58" s="163"/>
    </row>
    <row r="59" spans="1:9" ht="15.75" x14ac:dyDescent="0.25">
      <c r="A59" s="160"/>
      <c r="B59" s="159"/>
      <c r="C59" s="159"/>
      <c r="D59" s="159"/>
      <c r="E59" s="161"/>
      <c r="F59" s="162"/>
      <c r="G59" s="311"/>
      <c r="H59" s="312"/>
      <c r="I59" s="163"/>
    </row>
    <row r="60" spans="1:9" ht="15.75" x14ac:dyDescent="0.25">
      <c r="A60" s="160"/>
      <c r="B60" s="159"/>
      <c r="C60" s="159"/>
      <c r="D60" s="159"/>
      <c r="E60" s="161"/>
      <c r="F60" s="162"/>
      <c r="G60" s="311"/>
      <c r="H60" s="312"/>
      <c r="I60" s="163"/>
    </row>
    <row r="61" spans="1:9" ht="15.75" x14ac:dyDescent="0.25">
      <c r="A61" s="160"/>
      <c r="B61" s="159"/>
      <c r="C61" s="159"/>
      <c r="D61" s="159"/>
      <c r="E61" s="161"/>
      <c r="F61" s="162"/>
      <c r="G61" s="311"/>
      <c r="H61" s="312"/>
      <c r="I61" s="163"/>
    </row>
    <row r="62" spans="1:9" ht="15.75" x14ac:dyDescent="0.25">
      <c r="A62" s="160"/>
      <c r="B62" s="159"/>
      <c r="C62" s="159"/>
      <c r="D62" s="159"/>
      <c r="E62" s="161"/>
      <c r="F62" s="162"/>
      <c r="G62" s="311"/>
      <c r="H62" s="312"/>
      <c r="I62" s="163"/>
    </row>
    <row r="63" spans="1:9" ht="15.75" x14ac:dyDescent="0.25">
      <c r="A63" s="160"/>
      <c r="B63" s="159"/>
      <c r="C63" s="159"/>
      <c r="D63" s="159"/>
      <c r="E63" s="161"/>
      <c r="F63" s="162"/>
      <c r="G63" s="311"/>
      <c r="H63" s="312"/>
      <c r="I63" s="163"/>
    </row>
    <row r="64" spans="1:9" ht="15.75" x14ac:dyDescent="0.25">
      <c r="A64" s="160"/>
      <c r="B64" s="159"/>
      <c r="C64" s="159"/>
      <c r="D64" s="159"/>
      <c r="E64" s="161"/>
      <c r="F64" s="162"/>
      <c r="G64" s="311"/>
      <c r="H64" s="312"/>
      <c r="I64" s="163"/>
    </row>
    <row r="65" spans="1:9" ht="15.75" x14ac:dyDescent="0.25">
      <c r="A65" s="160"/>
      <c r="B65" s="159"/>
      <c r="C65" s="159"/>
      <c r="D65" s="159"/>
      <c r="E65" s="161"/>
      <c r="F65" s="162"/>
      <c r="G65" s="311"/>
      <c r="H65" s="312"/>
      <c r="I65" s="163"/>
    </row>
    <row r="66" spans="1:9" ht="15.75" x14ac:dyDescent="0.25">
      <c r="A66" s="160"/>
      <c r="B66" s="159"/>
      <c r="C66" s="159"/>
      <c r="D66" s="159"/>
      <c r="E66" s="161"/>
      <c r="F66" s="162"/>
      <c r="G66" s="311"/>
      <c r="H66" s="312"/>
      <c r="I66" s="163"/>
    </row>
    <row r="67" spans="1:9" ht="15.75" x14ac:dyDescent="0.25">
      <c r="A67" s="160"/>
      <c r="B67" s="159"/>
      <c r="C67" s="159"/>
      <c r="D67" s="159"/>
      <c r="E67" s="161"/>
      <c r="F67" s="162"/>
      <c r="G67" s="311"/>
      <c r="H67" s="312"/>
      <c r="I67" s="163"/>
    </row>
    <row r="68" spans="1:9" ht="15.75" x14ac:dyDescent="0.25">
      <c r="A68" s="160"/>
      <c r="B68" s="159"/>
      <c r="C68" s="159"/>
      <c r="D68" s="159"/>
      <c r="E68" s="161"/>
      <c r="F68" s="162"/>
      <c r="G68" s="311"/>
      <c r="H68" s="312"/>
      <c r="I68" s="163"/>
    </row>
    <row r="69" spans="1:9" ht="15.75" x14ac:dyDescent="0.25">
      <c r="A69" s="160"/>
      <c r="B69" s="159"/>
      <c r="C69" s="159"/>
      <c r="D69" s="159"/>
      <c r="E69" s="161"/>
      <c r="F69" s="162"/>
      <c r="G69" s="311"/>
      <c r="H69" s="312"/>
      <c r="I69" s="163"/>
    </row>
    <row r="70" spans="1:9" ht="15.75" x14ac:dyDescent="0.25">
      <c r="A70" s="160"/>
      <c r="B70" s="159"/>
      <c r="C70" s="159"/>
      <c r="D70" s="159"/>
      <c r="E70" s="161"/>
      <c r="F70" s="162"/>
      <c r="G70" s="311"/>
      <c r="H70" s="312"/>
      <c r="I70" s="163"/>
    </row>
    <row r="71" spans="1:9" ht="15.75" x14ac:dyDescent="0.25">
      <c r="A71" s="160"/>
      <c r="B71" s="159"/>
      <c r="C71" s="159"/>
      <c r="D71" s="159"/>
      <c r="E71" s="161"/>
      <c r="F71" s="162"/>
      <c r="G71" s="311"/>
      <c r="H71" s="312"/>
      <c r="I71" s="163"/>
    </row>
    <row r="72" spans="1:9" ht="15.75" x14ac:dyDescent="0.25">
      <c r="A72" s="160"/>
      <c r="B72" s="159"/>
      <c r="C72" s="159"/>
      <c r="D72" s="159"/>
      <c r="E72" s="161"/>
      <c r="F72" s="162"/>
      <c r="G72" s="311"/>
      <c r="H72" s="312"/>
      <c r="I72" s="163"/>
    </row>
    <row r="73" spans="1:9" ht="15.75" x14ac:dyDescent="0.25">
      <c r="A73" s="160"/>
      <c r="B73" s="159"/>
      <c r="C73" s="159"/>
      <c r="D73" s="159"/>
      <c r="E73" s="161"/>
      <c r="F73" s="162"/>
      <c r="G73" s="311"/>
      <c r="H73" s="312"/>
      <c r="I73" s="163"/>
    </row>
    <row r="74" spans="1:9" ht="15.75" x14ac:dyDescent="0.25">
      <c r="A74" s="160"/>
      <c r="B74" s="159"/>
      <c r="C74" s="159"/>
      <c r="D74" s="159"/>
      <c r="E74" s="161"/>
      <c r="F74" s="162"/>
      <c r="G74" s="311"/>
      <c r="H74" s="312"/>
      <c r="I74" s="163"/>
    </row>
    <row r="75" spans="1:9" ht="15.75" x14ac:dyDescent="0.25">
      <c r="A75" s="160"/>
      <c r="B75" s="159"/>
      <c r="C75" s="159"/>
      <c r="D75" s="159"/>
      <c r="E75" s="161"/>
      <c r="F75" s="162"/>
      <c r="G75" s="311"/>
      <c r="H75" s="312"/>
      <c r="I75" s="163"/>
    </row>
    <row r="76" spans="1:9" ht="15.75" x14ac:dyDescent="0.25">
      <c r="A76" s="160"/>
      <c r="B76" s="159"/>
      <c r="C76" s="159"/>
      <c r="D76" s="159"/>
      <c r="E76" s="161"/>
      <c r="F76" s="162"/>
      <c r="G76" s="311"/>
      <c r="H76" s="312"/>
      <c r="I76" s="163"/>
    </row>
    <row r="77" spans="1:9" ht="15.75" x14ac:dyDescent="0.25">
      <c r="A77" s="160"/>
      <c r="B77" s="159"/>
      <c r="C77" s="159"/>
      <c r="D77" s="159"/>
      <c r="E77" s="161"/>
      <c r="F77" s="162"/>
      <c r="G77" s="311"/>
      <c r="H77" s="312"/>
      <c r="I77" s="163"/>
    </row>
    <row r="78" spans="1:9" ht="15.75" x14ac:dyDescent="0.25">
      <c r="A78" s="160"/>
      <c r="B78" s="159"/>
      <c r="C78" s="159"/>
      <c r="D78" s="159"/>
      <c r="E78" s="161"/>
      <c r="F78" s="162"/>
      <c r="G78" s="311"/>
      <c r="H78" s="312"/>
      <c r="I78" s="163"/>
    </row>
    <row r="79" spans="1:9" ht="15.75" x14ac:dyDescent="0.25">
      <c r="A79" s="160"/>
      <c r="B79" s="159"/>
      <c r="C79" s="159"/>
      <c r="D79" s="159"/>
      <c r="E79" s="161"/>
      <c r="F79" s="162"/>
      <c r="G79" s="311"/>
      <c r="H79" s="312"/>
      <c r="I79" s="163"/>
    </row>
    <row r="80" spans="1:9" ht="15.75" x14ac:dyDescent="0.25">
      <c r="A80" s="160"/>
      <c r="B80" s="159"/>
      <c r="C80" s="159"/>
      <c r="D80" s="159"/>
      <c r="E80" s="161"/>
      <c r="F80" s="162"/>
      <c r="G80" s="311"/>
      <c r="H80" s="312"/>
      <c r="I80" s="163"/>
    </row>
    <row r="81" spans="1:9" ht="15.75" x14ac:dyDescent="0.25">
      <c r="A81" s="160"/>
      <c r="B81" s="159"/>
      <c r="C81" s="159"/>
      <c r="D81" s="159"/>
      <c r="E81" s="161"/>
      <c r="F81" s="162"/>
      <c r="G81" s="311"/>
      <c r="H81" s="312"/>
      <c r="I81" s="163"/>
    </row>
    <row r="82" spans="1:9" ht="15.75" x14ac:dyDescent="0.25">
      <c r="A82" s="160"/>
      <c r="B82" s="159"/>
      <c r="C82" s="159"/>
      <c r="D82" s="159"/>
      <c r="E82" s="161"/>
      <c r="F82" s="162"/>
      <c r="G82" s="311"/>
      <c r="H82" s="312"/>
      <c r="I82" s="163"/>
    </row>
    <row r="83" spans="1:9" ht="15.75" x14ac:dyDescent="0.25">
      <c r="A83" s="160"/>
      <c r="B83" s="159"/>
      <c r="C83" s="159"/>
      <c r="D83" s="159"/>
      <c r="E83" s="161"/>
      <c r="F83" s="162"/>
      <c r="G83" s="311"/>
      <c r="H83" s="312"/>
      <c r="I83" s="163"/>
    </row>
    <row r="84" spans="1:9" ht="15.75" x14ac:dyDescent="0.25">
      <c r="A84" s="160"/>
      <c r="B84" s="159"/>
      <c r="C84" s="159"/>
      <c r="D84" s="159"/>
      <c r="E84" s="161"/>
      <c r="F84" s="162"/>
      <c r="G84" s="311"/>
      <c r="H84" s="312"/>
      <c r="I84" s="163"/>
    </row>
    <row r="85" spans="1:9" ht="15.75" x14ac:dyDescent="0.25">
      <c r="A85" s="160"/>
      <c r="B85" s="159"/>
      <c r="C85" s="159"/>
      <c r="D85" s="159"/>
      <c r="E85" s="161"/>
      <c r="F85" s="162"/>
      <c r="G85" s="311"/>
      <c r="H85" s="312"/>
      <c r="I85" s="163"/>
    </row>
    <row r="86" spans="1:9" ht="15.75" x14ac:dyDescent="0.25">
      <c r="A86" s="160"/>
      <c r="B86" s="159"/>
      <c r="C86" s="159"/>
      <c r="D86" s="159"/>
      <c r="E86" s="161"/>
      <c r="F86" s="162"/>
      <c r="G86" s="311"/>
      <c r="H86" s="312"/>
      <c r="I86" s="163"/>
    </row>
    <row r="87" spans="1:9" ht="15.75" x14ac:dyDescent="0.25">
      <c r="A87" s="160"/>
      <c r="B87" s="159"/>
      <c r="C87" s="159"/>
      <c r="D87" s="159"/>
      <c r="E87" s="161"/>
      <c r="F87" s="162"/>
      <c r="G87" s="311"/>
      <c r="H87" s="312"/>
      <c r="I87" s="163"/>
    </row>
    <row r="88" spans="1:9" ht="15.75" x14ac:dyDescent="0.25">
      <c r="A88" s="160"/>
      <c r="B88" s="159"/>
      <c r="C88" s="159"/>
      <c r="D88" s="159"/>
      <c r="E88" s="161"/>
      <c r="F88" s="162"/>
      <c r="G88" s="311"/>
      <c r="H88" s="312"/>
      <c r="I88" s="163"/>
    </row>
    <row r="89" spans="1:9" ht="15.75" x14ac:dyDescent="0.25">
      <c r="A89" s="160"/>
      <c r="B89" s="159"/>
      <c r="C89" s="159"/>
      <c r="D89" s="159"/>
      <c r="E89" s="161"/>
      <c r="F89" s="162"/>
      <c r="G89" s="311"/>
      <c r="H89" s="312"/>
      <c r="I89" s="163"/>
    </row>
    <row r="90" spans="1:9" ht="15.75" x14ac:dyDescent="0.25">
      <c r="A90" s="160"/>
      <c r="B90" s="159"/>
      <c r="C90" s="159"/>
      <c r="D90" s="159"/>
      <c r="E90" s="161"/>
      <c r="F90" s="162"/>
      <c r="G90" s="311"/>
      <c r="H90" s="312"/>
      <c r="I90" s="163"/>
    </row>
    <row r="91" spans="1:9" ht="15.75" x14ac:dyDescent="0.25">
      <c r="A91" s="160"/>
      <c r="B91" s="159"/>
      <c r="C91" s="159"/>
      <c r="D91" s="159"/>
      <c r="E91" s="161"/>
      <c r="F91" s="162"/>
      <c r="G91" s="311"/>
      <c r="H91" s="312"/>
      <c r="I91" s="163"/>
    </row>
    <row r="92" spans="1:9" ht="15.75" x14ac:dyDescent="0.25">
      <c r="A92" s="160"/>
      <c r="B92" s="159"/>
      <c r="C92" s="159"/>
      <c r="D92" s="159"/>
      <c r="E92" s="161"/>
      <c r="F92" s="162"/>
      <c r="G92" s="311"/>
      <c r="H92" s="312"/>
      <c r="I92" s="163"/>
    </row>
    <row r="93" spans="1:9" ht="15.75" x14ac:dyDescent="0.25">
      <c r="A93" s="160"/>
      <c r="B93" s="159"/>
      <c r="C93" s="159"/>
      <c r="D93" s="159"/>
      <c r="E93" s="161"/>
      <c r="F93" s="162"/>
      <c r="G93" s="311"/>
      <c r="H93" s="312"/>
      <c r="I93" s="163"/>
    </row>
    <row r="94" spans="1:9" ht="15.75" x14ac:dyDescent="0.25">
      <c r="A94" s="160"/>
      <c r="B94" s="159"/>
      <c r="C94" s="159"/>
      <c r="D94" s="159"/>
      <c r="E94" s="161"/>
      <c r="F94" s="162"/>
      <c r="G94" s="311"/>
      <c r="H94" s="312"/>
      <c r="I94" s="163"/>
    </row>
    <row r="95" spans="1:9" ht="15.75" x14ac:dyDescent="0.25">
      <c r="A95" s="160"/>
      <c r="B95" s="159"/>
      <c r="C95" s="159"/>
      <c r="D95" s="159"/>
      <c r="E95" s="161"/>
      <c r="F95" s="162"/>
      <c r="G95" s="311"/>
      <c r="H95" s="312"/>
      <c r="I95" s="163"/>
    </row>
    <row r="96" spans="1:9" ht="15.75" x14ac:dyDescent="0.25">
      <c r="A96" s="160"/>
      <c r="B96" s="159"/>
      <c r="C96" s="159"/>
      <c r="D96" s="159"/>
      <c r="E96" s="161"/>
      <c r="F96" s="162"/>
      <c r="G96" s="311"/>
      <c r="H96" s="312"/>
      <c r="I96" s="163"/>
    </row>
    <row r="97" spans="1:9" ht="15.75" x14ac:dyDescent="0.25">
      <c r="A97" s="160"/>
      <c r="B97" s="159"/>
      <c r="C97" s="159"/>
      <c r="D97" s="159"/>
      <c r="E97" s="161"/>
      <c r="F97" s="162"/>
      <c r="G97" s="311"/>
      <c r="H97" s="312"/>
      <c r="I97" s="163"/>
    </row>
    <row r="98" spans="1:9" ht="15.75" x14ac:dyDescent="0.25">
      <c r="A98" s="160"/>
      <c r="B98" s="159"/>
      <c r="C98" s="159"/>
      <c r="D98" s="159"/>
      <c r="E98" s="161"/>
      <c r="F98" s="162"/>
      <c r="G98" s="311"/>
      <c r="H98" s="312"/>
      <c r="I98" s="163"/>
    </row>
    <row r="99" spans="1:9" ht="15.75" x14ac:dyDescent="0.25">
      <c r="A99" s="160"/>
      <c r="B99" s="159"/>
      <c r="C99" s="159"/>
      <c r="D99" s="159"/>
      <c r="E99" s="161"/>
      <c r="F99" s="162"/>
      <c r="G99" s="311"/>
      <c r="H99" s="312"/>
      <c r="I99" s="163"/>
    </row>
    <row r="100" spans="1:9" ht="15.75" x14ac:dyDescent="0.25">
      <c r="A100" s="160"/>
      <c r="B100" s="159"/>
      <c r="C100" s="159"/>
      <c r="D100" s="159"/>
      <c r="E100" s="161"/>
      <c r="F100" s="162"/>
      <c r="G100" s="311"/>
      <c r="H100" s="312"/>
      <c r="I100" s="163"/>
    </row>
    <row r="101" spans="1:9" ht="15.75" x14ac:dyDescent="0.25">
      <c r="A101" s="160"/>
      <c r="B101" s="159"/>
      <c r="C101" s="159"/>
      <c r="D101" s="159"/>
      <c r="E101" s="161"/>
      <c r="F101" s="162"/>
      <c r="G101" s="311"/>
      <c r="H101" s="312"/>
      <c r="I101" s="163"/>
    </row>
    <row r="102" spans="1:9" ht="15.75" x14ac:dyDescent="0.25">
      <c r="A102" s="160"/>
      <c r="B102" s="159"/>
      <c r="C102" s="159"/>
      <c r="D102" s="159"/>
      <c r="E102" s="161"/>
      <c r="F102" s="162"/>
      <c r="G102" s="311"/>
      <c r="H102" s="312"/>
      <c r="I102" s="163"/>
    </row>
    <row r="103" spans="1:9" ht="15.75" x14ac:dyDescent="0.25">
      <c r="A103" s="160"/>
      <c r="B103" s="159"/>
      <c r="C103" s="159"/>
      <c r="D103" s="159"/>
      <c r="E103" s="161"/>
      <c r="F103" s="162"/>
      <c r="G103" s="311"/>
      <c r="H103" s="312"/>
      <c r="I103" s="163"/>
    </row>
    <row r="104" spans="1:9" ht="15.75" x14ac:dyDescent="0.25">
      <c r="A104" s="160"/>
      <c r="B104" s="159"/>
      <c r="C104" s="159"/>
      <c r="D104" s="159"/>
      <c r="E104" s="161"/>
      <c r="F104" s="162"/>
      <c r="G104" s="311"/>
      <c r="H104" s="312"/>
      <c r="I104" s="163"/>
    </row>
    <row r="105" spans="1:9" ht="15.75" x14ac:dyDescent="0.25">
      <c r="A105" s="160"/>
      <c r="B105" s="159"/>
      <c r="C105" s="159"/>
      <c r="D105" s="159"/>
      <c r="E105" s="161"/>
      <c r="F105" s="162"/>
      <c r="G105" s="311"/>
      <c r="H105" s="312"/>
      <c r="I105" s="163"/>
    </row>
    <row r="106" spans="1:9" ht="15.75" x14ac:dyDescent="0.25">
      <c r="A106" s="160"/>
      <c r="B106" s="159"/>
      <c r="C106" s="159"/>
      <c r="D106" s="159"/>
      <c r="E106" s="161"/>
      <c r="F106" s="162"/>
      <c r="G106" s="311"/>
      <c r="H106" s="312"/>
      <c r="I106" s="163"/>
    </row>
    <row r="107" spans="1:9" ht="15.75" x14ac:dyDescent="0.25">
      <c r="A107" s="160"/>
      <c r="B107" s="159"/>
      <c r="C107" s="159"/>
      <c r="D107" s="159"/>
      <c r="E107" s="161"/>
      <c r="F107" s="162"/>
      <c r="G107" s="311"/>
      <c r="H107" s="312"/>
      <c r="I107" s="163"/>
    </row>
    <row r="108" spans="1:9" ht="15.75" x14ac:dyDescent="0.25">
      <c r="A108" s="160"/>
      <c r="B108" s="159"/>
      <c r="C108" s="159"/>
      <c r="D108" s="159"/>
      <c r="E108" s="161"/>
      <c r="F108" s="162"/>
      <c r="G108" s="311"/>
      <c r="H108" s="312"/>
      <c r="I108" s="163"/>
    </row>
    <row r="109" spans="1:9" ht="15.75" x14ac:dyDescent="0.25">
      <c r="A109" s="160"/>
      <c r="B109" s="159"/>
      <c r="C109" s="159"/>
      <c r="D109" s="159"/>
      <c r="E109" s="161"/>
      <c r="F109" s="162"/>
      <c r="G109" s="311"/>
      <c r="H109" s="312"/>
      <c r="I109" s="163"/>
    </row>
    <row r="110" spans="1:9" ht="15.75" x14ac:dyDescent="0.25">
      <c r="A110" s="160"/>
      <c r="B110" s="159"/>
      <c r="C110" s="159"/>
      <c r="D110" s="159"/>
      <c r="E110" s="161"/>
      <c r="F110" s="162"/>
      <c r="G110" s="311"/>
      <c r="H110" s="312"/>
      <c r="I110" s="163"/>
    </row>
    <row r="111" spans="1:9" ht="15.75" x14ac:dyDescent="0.25">
      <c r="A111" s="160"/>
      <c r="B111" s="159"/>
      <c r="C111" s="159"/>
      <c r="D111" s="159"/>
      <c r="E111" s="161"/>
      <c r="F111" s="162"/>
      <c r="G111" s="311"/>
      <c r="H111" s="312"/>
      <c r="I111" s="163"/>
    </row>
    <row r="112" spans="1:9" ht="15.75" x14ac:dyDescent="0.25">
      <c r="A112" s="160"/>
      <c r="B112" s="159"/>
      <c r="C112" s="159"/>
      <c r="D112" s="159"/>
      <c r="E112" s="161"/>
      <c r="F112" s="162"/>
      <c r="G112" s="311"/>
      <c r="H112" s="312"/>
      <c r="I112" s="163"/>
    </row>
    <row r="113" spans="1:9" ht="15.75" x14ac:dyDescent="0.25">
      <c r="A113" s="160"/>
      <c r="B113" s="159"/>
      <c r="C113" s="159"/>
      <c r="D113" s="159"/>
      <c r="E113" s="161"/>
      <c r="F113" s="162"/>
      <c r="G113" s="311"/>
      <c r="H113" s="312"/>
      <c r="I113" s="163"/>
    </row>
    <row r="114" spans="1:9" ht="15.75" x14ac:dyDescent="0.25">
      <c r="A114" s="160"/>
      <c r="B114" s="159"/>
      <c r="C114" s="159"/>
      <c r="D114" s="159"/>
      <c r="E114" s="161"/>
      <c r="F114" s="162"/>
      <c r="G114" s="311"/>
      <c r="H114" s="312"/>
      <c r="I114" s="163"/>
    </row>
    <row r="115" spans="1:9" ht="15.75" x14ac:dyDescent="0.25">
      <c r="A115" s="160"/>
      <c r="B115" s="159"/>
      <c r="C115" s="159"/>
      <c r="D115" s="159"/>
      <c r="E115" s="161"/>
      <c r="F115" s="162"/>
      <c r="G115" s="311"/>
      <c r="H115" s="312"/>
      <c r="I115" s="163"/>
    </row>
    <row r="116" spans="1:9" ht="15.75" x14ac:dyDescent="0.25">
      <c r="A116" s="160"/>
      <c r="B116" s="159"/>
      <c r="C116" s="159"/>
      <c r="D116" s="159"/>
      <c r="E116" s="161"/>
      <c r="F116" s="162"/>
      <c r="G116" s="311"/>
      <c r="H116" s="312"/>
      <c r="I116" s="163"/>
    </row>
    <row r="117" spans="1:9" ht="15.75" x14ac:dyDescent="0.25">
      <c r="A117" s="160"/>
      <c r="B117" s="159"/>
      <c r="C117" s="159"/>
      <c r="D117" s="159"/>
      <c r="E117" s="161"/>
      <c r="F117" s="162"/>
      <c r="G117" s="311"/>
      <c r="H117" s="312"/>
      <c r="I117" s="163"/>
    </row>
    <row r="118" spans="1:9" ht="15.75" x14ac:dyDescent="0.25">
      <c r="A118" s="160"/>
      <c r="B118" s="159"/>
      <c r="C118" s="159"/>
      <c r="D118" s="159"/>
      <c r="E118" s="161"/>
      <c r="F118" s="162"/>
      <c r="G118" s="311"/>
      <c r="H118" s="312"/>
      <c r="I118" s="163"/>
    </row>
    <row r="119" spans="1:9" ht="15.75" x14ac:dyDescent="0.25">
      <c r="A119" s="160"/>
      <c r="B119" s="159"/>
      <c r="C119" s="159"/>
      <c r="D119" s="159"/>
      <c r="E119" s="161"/>
      <c r="F119" s="162"/>
      <c r="G119" s="311"/>
      <c r="H119" s="312"/>
      <c r="I119" s="163"/>
    </row>
    <row r="120" spans="1:9" ht="15.75" x14ac:dyDescent="0.25">
      <c r="A120" s="160"/>
      <c r="B120" s="159"/>
      <c r="C120" s="159"/>
      <c r="D120" s="159"/>
      <c r="E120" s="161"/>
      <c r="F120" s="162"/>
      <c r="G120" s="311"/>
      <c r="H120" s="312"/>
      <c r="I120" s="163"/>
    </row>
    <row r="121" spans="1:9" ht="15.75" x14ac:dyDescent="0.25">
      <c r="A121" s="160"/>
      <c r="B121" s="159"/>
      <c r="C121" s="159"/>
      <c r="D121" s="159"/>
      <c r="E121" s="161"/>
      <c r="F121" s="162"/>
      <c r="G121" s="311"/>
      <c r="H121" s="312"/>
      <c r="I121" s="163"/>
    </row>
    <row r="122" spans="1:9" ht="15.75" x14ac:dyDescent="0.25">
      <c r="A122" s="160"/>
      <c r="B122" s="159"/>
      <c r="C122" s="159"/>
      <c r="D122" s="159"/>
      <c r="E122" s="161"/>
      <c r="F122" s="162"/>
      <c r="G122" s="311"/>
      <c r="H122" s="312"/>
      <c r="I122" s="163"/>
    </row>
    <row r="123" spans="1:9" ht="15.75" x14ac:dyDescent="0.25">
      <c r="A123" s="160"/>
      <c r="B123" s="159"/>
      <c r="C123" s="159"/>
      <c r="D123" s="159"/>
      <c r="E123" s="161"/>
      <c r="F123" s="162"/>
      <c r="G123" s="311"/>
      <c r="H123" s="312"/>
      <c r="I123" s="163"/>
    </row>
    <row r="124" spans="1:9" ht="15.75" x14ac:dyDescent="0.25">
      <c r="A124" s="160"/>
      <c r="B124" s="159"/>
      <c r="C124" s="159"/>
      <c r="D124" s="159"/>
      <c r="E124" s="161"/>
      <c r="F124" s="162"/>
      <c r="G124" s="311"/>
      <c r="H124" s="312"/>
      <c r="I124" s="163"/>
    </row>
    <row r="125" spans="1:9" ht="15.75" x14ac:dyDescent="0.25">
      <c r="A125" s="160"/>
      <c r="B125" s="159"/>
      <c r="C125" s="159"/>
      <c r="D125" s="159"/>
      <c r="E125" s="161"/>
      <c r="F125" s="162"/>
      <c r="G125" s="311"/>
      <c r="H125" s="312"/>
      <c r="I125" s="163"/>
    </row>
    <row r="126" spans="1:9" ht="15.75" x14ac:dyDescent="0.25">
      <c r="A126" s="160"/>
      <c r="B126" s="159"/>
      <c r="C126" s="159"/>
      <c r="D126" s="159"/>
      <c r="E126" s="161"/>
      <c r="F126" s="162"/>
      <c r="G126" s="311"/>
      <c r="H126" s="312"/>
      <c r="I126" s="163"/>
    </row>
    <row r="127" spans="1:9" ht="15.75" x14ac:dyDescent="0.25">
      <c r="A127" s="160"/>
      <c r="B127" s="159"/>
      <c r="C127" s="159"/>
      <c r="D127" s="159"/>
      <c r="E127" s="161"/>
      <c r="F127" s="162"/>
      <c r="G127" s="311"/>
      <c r="H127" s="312"/>
      <c r="I127" s="163"/>
    </row>
    <row r="128" spans="1:9" ht="15.75" x14ac:dyDescent="0.25">
      <c r="A128" s="160"/>
      <c r="B128" s="159"/>
      <c r="C128" s="159"/>
      <c r="D128" s="159"/>
      <c r="E128" s="161"/>
      <c r="F128" s="162"/>
      <c r="G128" s="311"/>
      <c r="H128" s="312"/>
      <c r="I128" s="163"/>
    </row>
    <row r="129" spans="1:9" ht="15.75" x14ac:dyDescent="0.25">
      <c r="A129" s="160"/>
      <c r="B129" s="159"/>
      <c r="C129" s="159"/>
      <c r="D129" s="159"/>
      <c r="E129" s="161"/>
      <c r="F129" s="162"/>
      <c r="G129" s="311"/>
      <c r="H129" s="312"/>
      <c r="I129" s="163"/>
    </row>
    <row r="130" spans="1:9" ht="15.75" x14ac:dyDescent="0.25">
      <c r="A130" s="160"/>
      <c r="B130" s="159"/>
      <c r="C130" s="159"/>
      <c r="D130" s="159"/>
      <c r="E130" s="161"/>
      <c r="F130" s="162"/>
      <c r="G130" s="311"/>
      <c r="H130" s="312"/>
      <c r="I130" s="163"/>
    </row>
    <row r="131" spans="1:9" ht="15.75" x14ac:dyDescent="0.25">
      <c r="A131" s="160"/>
      <c r="B131" s="159"/>
      <c r="C131" s="159"/>
      <c r="D131" s="159"/>
      <c r="E131" s="161"/>
      <c r="F131" s="162"/>
      <c r="G131" s="311"/>
      <c r="H131" s="312"/>
      <c r="I131" s="163"/>
    </row>
    <row r="132" spans="1:9" ht="15.75" x14ac:dyDescent="0.25">
      <c r="A132" s="160"/>
      <c r="B132" s="159"/>
      <c r="C132" s="159"/>
      <c r="D132" s="159"/>
      <c r="E132" s="161"/>
      <c r="F132" s="162"/>
      <c r="G132" s="311"/>
      <c r="H132" s="312"/>
      <c r="I132" s="163"/>
    </row>
    <row r="133" spans="1:9" ht="15.75" x14ac:dyDescent="0.25">
      <c r="A133" s="160"/>
      <c r="B133" s="159"/>
      <c r="C133" s="159"/>
      <c r="D133" s="159"/>
      <c r="E133" s="161"/>
      <c r="F133" s="162"/>
      <c r="G133" s="311"/>
      <c r="H133" s="312"/>
      <c r="I133" s="163"/>
    </row>
    <row r="134" spans="1:9" ht="15.75" x14ac:dyDescent="0.25">
      <c r="A134" s="160"/>
      <c r="B134" s="159"/>
      <c r="C134" s="159"/>
      <c r="D134" s="159"/>
      <c r="E134" s="161"/>
      <c r="F134" s="162"/>
      <c r="G134" s="311"/>
      <c r="H134" s="312"/>
      <c r="I134" s="163"/>
    </row>
    <row r="135" spans="1:9" ht="15.75" x14ac:dyDescent="0.25">
      <c r="A135" s="160"/>
      <c r="B135" s="159"/>
      <c r="C135" s="159"/>
      <c r="D135" s="159"/>
      <c r="E135" s="161"/>
      <c r="F135" s="162"/>
      <c r="G135" s="311"/>
      <c r="H135" s="312"/>
      <c r="I135" s="163"/>
    </row>
    <row r="136" spans="1:9" ht="15.75" x14ac:dyDescent="0.25">
      <c r="A136" s="160"/>
      <c r="B136" s="159"/>
      <c r="C136" s="159"/>
      <c r="D136" s="159"/>
      <c r="E136" s="161"/>
      <c r="F136" s="162"/>
      <c r="G136" s="311"/>
      <c r="H136" s="312"/>
      <c r="I136" s="163"/>
    </row>
    <row r="137" spans="1:9" ht="15.75" x14ac:dyDescent="0.25">
      <c r="A137" s="160"/>
      <c r="B137" s="159"/>
      <c r="C137" s="159"/>
      <c r="D137" s="159"/>
      <c r="E137" s="161"/>
      <c r="F137" s="162"/>
      <c r="G137" s="311"/>
      <c r="H137" s="312"/>
      <c r="I137" s="163"/>
    </row>
    <row r="138" spans="1:9" ht="15.75" x14ac:dyDescent="0.25">
      <c r="A138" s="160"/>
      <c r="B138" s="159"/>
      <c r="C138" s="159"/>
      <c r="D138" s="159"/>
      <c r="E138" s="161"/>
      <c r="F138" s="162"/>
      <c r="G138" s="311"/>
      <c r="H138" s="312"/>
      <c r="I138" s="163"/>
    </row>
    <row r="139" spans="1:9" ht="15.75" x14ac:dyDescent="0.25">
      <c r="A139" s="160"/>
      <c r="B139" s="159"/>
      <c r="C139" s="159"/>
      <c r="D139" s="159"/>
      <c r="E139" s="161"/>
      <c r="F139" s="162"/>
      <c r="G139" s="311"/>
      <c r="H139" s="312"/>
      <c r="I139" s="163"/>
    </row>
    <row r="140" spans="1:9" ht="15.75" x14ac:dyDescent="0.25">
      <c r="A140" s="160"/>
      <c r="B140" s="159"/>
      <c r="C140" s="159"/>
      <c r="D140" s="159"/>
      <c r="E140" s="161"/>
      <c r="F140" s="162"/>
      <c r="G140" s="311"/>
      <c r="H140" s="312"/>
      <c r="I140" s="163"/>
    </row>
    <row r="141" spans="1:9" ht="15.75" x14ac:dyDescent="0.25">
      <c r="A141" s="160"/>
      <c r="B141" s="159"/>
      <c r="C141" s="159"/>
      <c r="D141" s="159"/>
      <c r="E141" s="161"/>
      <c r="F141" s="162"/>
      <c r="G141" s="311"/>
      <c r="H141" s="312"/>
      <c r="I141" s="163"/>
    </row>
    <row r="142" spans="1:9" ht="15.75" x14ac:dyDescent="0.25">
      <c r="A142" s="160"/>
      <c r="B142" s="159"/>
      <c r="C142" s="159"/>
      <c r="D142" s="159"/>
      <c r="E142" s="161"/>
      <c r="F142" s="162"/>
      <c r="G142" s="311"/>
      <c r="H142" s="312"/>
      <c r="I142" s="163"/>
    </row>
    <row r="143" spans="1:9" ht="15.75" x14ac:dyDescent="0.25">
      <c r="A143" s="160"/>
      <c r="B143" s="159"/>
      <c r="C143" s="159"/>
      <c r="D143" s="159"/>
      <c r="E143" s="161"/>
      <c r="F143" s="162"/>
      <c r="G143" s="311"/>
      <c r="H143" s="312"/>
      <c r="I143" s="163"/>
    </row>
    <row r="144" spans="1:9" ht="15.75" x14ac:dyDescent="0.25">
      <c r="A144" s="160"/>
      <c r="B144" s="159"/>
      <c r="C144" s="159"/>
      <c r="D144" s="159"/>
      <c r="E144" s="161"/>
      <c r="F144" s="162"/>
      <c r="G144" s="311"/>
      <c r="H144" s="312"/>
      <c r="I144" s="163"/>
    </row>
    <row r="145" spans="1:9" ht="15.75" x14ac:dyDescent="0.25">
      <c r="A145" s="160"/>
      <c r="B145" s="159"/>
      <c r="C145" s="159"/>
      <c r="D145" s="159"/>
      <c r="E145" s="161"/>
      <c r="F145" s="162"/>
      <c r="G145" s="311"/>
      <c r="H145" s="312"/>
      <c r="I145" s="163"/>
    </row>
    <row r="146" spans="1:9" ht="15.75" x14ac:dyDescent="0.25">
      <c r="A146" s="160"/>
      <c r="B146" s="159"/>
      <c r="C146" s="159"/>
      <c r="D146" s="159"/>
      <c r="E146" s="161"/>
      <c r="F146" s="162"/>
      <c r="G146" s="311"/>
      <c r="H146" s="312"/>
      <c r="I146" s="163"/>
    </row>
    <row r="147" spans="1:9" ht="15.75" x14ac:dyDescent="0.25">
      <c r="A147" s="160"/>
      <c r="B147" s="159"/>
      <c r="C147" s="159"/>
      <c r="D147" s="159"/>
      <c r="E147" s="161"/>
      <c r="F147" s="162"/>
      <c r="G147" s="311"/>
      <c r="H147" s="312"/>
      <c r="I147" s="163"/>
    </row>
    <row r="148" spans="1:9" ht="15.75" x14ac:dyDescent="0.25">
      <c r="A148" s="160"/>
      <c r="B148" s="159"/>
      <c r="C148" s="159"/>
      <c r="D148" s="159"/>
      <c r="E148" s="161"/>
      <c r="F148" s="162"/>
      <c r="G148" s="311"/>
      <c r="H148" s="312"/>
      <c r="I148" s="163"/>
    </row>
    <row r="149" spans="1:9" ht="15.75" x14ac:dyDescent="0.25">
      <c r="A149" s="160"/>
      <c r="B149" s="159"/>
      <c r="C149" s="159"/>
      <c r="D149" s="159"/>
      <c r="E149" s="161"/>
      <c r="F149" s="162"/>
      <c r="G149" s="311"/>
      <c r="H149" s="312"/>
      <c r="I149" s="163"/>
    </row>
    <row r="150" spans="1:9" ht="15.75" x14ac:dyDescent="0.25">
      <c r="A150" s="160"/>
      <c r="B150" s="159"/>
      <c r="C150" s="159"/>
      <c r="D150" s="159"/>
      <c r="E150" s="161"/>
      <c r="F150" s="162"/>
      <c r="G150" s="311"/>
      <c r="H150" s="312"/>
      <c r="I150" s="163"/>
    </row>
    <row r="151" spans="1:9" ht="15.75" x14ac:dyDescent="0.25">
      <c r="A151" s="160"/>
      <c r="B151" s="159"/>
      <c r="C151" s="159"/>
      <c r="D151" s="159"/>
      <c r="E151" s="161"/>
      <c r="F151" s="162"/>
      <c r="G151" s="311"/>
      <c r="H151" s="312"/>
      <c r="I151" s="163"/>
    </row>
    <row r="152" spans="1:9" ht="15.75" x14ac:dyDescent="0.25">
      <c r="A152" s="160"/>
      <c r="B152" s="159"/>
      <c r="C152" s="159"/>
      <c r="D152" s="159"/>
      <c r="E152" s="161"/>
      <c r="F152" s="162"/>
      <c r="G152" s="311"/>
      <c r="H152" s="312"/>
      <c r="I152" s="163"/>
    </row>
    <row r="153" spans="1:9" ht="15.75" x14ac:dyDescent="0.25">
      <c r="A153" s="160"/>
      <c r="B153" s="159"/>
      <c r="C153" s="159"/>
      <c r="D153" s="159"/>
      <c r="E153" s="161"/>
      <c r="F153" s="162"/>
      <c r="G153" s="311"/>
      <c r="H153" s="312"/>
      <c r="I153" s="163"/>
    </row>
    <row r="154" spans="1:9" ht="15.75" x14ac:dyDescent="0.25">
      <c r="A154" s="160"/>
      <c r="B154" s="159"/>
      <c r="C154" s="159"/>
      <c r="D154" s="159"/>
      <c r="E154" s="161"/>
      <c r="F154" s="162"/>
      <c r="G154" s="311"/>
      <c r="H154" s="312"/>
      <c r="I154" s="163"/>
    </row>
    <row r="155" spans="1:9" ht="15.75" x14ac:dyDescent="0.25">
      <c r="A155" s="160"/>
      <c r="B155" s="159"/>
      <c r="C155" s="159"/>
      <c r="D155" s="159"/>
      <c r="E155" s="161"/>
      <c r="F155" s="162"/>
      <c r="G155" s="311"/>
      <c r="H155" s="312"/>
      <c r="I155" s="163"/>
    </row>
    <row r="156" spans="1:9" ht="15.75" x14ac:dyDescent="0.25">
      <c r="A156" s="160"/>
      <c r="B156" s="159"/>
      <c r="C156" s="159"/>
      <c r="D156" s="159"/>
      <c r="E156" s="161"/>
      <c r="F156" s="162"/>
      <c r="G156" s="311"/>
      <c r="H156" s="312"/>
      <c r="I156" s="163"/>
    </row>
    <row r="157" spans="1:9" ht="15.75" x14ac:dyDescent="0.25">
      <c r="A157" s="160"/>
      <c r="B157" s="159"/>
      <c r="C157" s="159"/>
      <c r="D157" s="159"/>
      <c r="E157" s="161"/>
      <c r="F157" s="162"/>
      <c r="G157" s="311"/>
      <c r="H157" s="312"/>
      <c r="I157" s="163"/>
    </row>
    <row r="158" spans="1:9" ht="15.75" x14ac:dyDescent="0.25">
      <c r="A158" s="160"/>
      <c r="B158" s="159"/>
      <c r="C158" s="159"/>
      <c r="D158" s="159"/>
      <c r="E158" s="161"/>
      <c r="F158" s="162"/>
      <c r="G158" s="311"/>
      <c r="H158" s="312"/>
      <c r="I158" s="163"/>
    </row>
    <row r="159" spans="1:9" ht="15.75" x14ac:dyDescent="0.25">
      <c r="A159" s="160"/>
      <c r="B159" s="159"/>
      <c r="C159" s="159"/>
      <c r="D159" s="159"/>
      <c r="E159" s="161"/>
      <c r="F159" s="162"/>
      <c r="G159" s="311"/>
      <c r="H159" s="312"/>
      <c r="I159" s="163"/>
    </row>
    <row r="160" spans="1:9" ht="15.75" x14ac:dyDescent="0.25">
      <c r="A160" s="160"/>
      <c r="B160" s="159"/>
      <c r="C160" s="159"/>
      <c r="D160" s="159"/>
      <c r="E160" s="161"/>
      <c r="F160" s="162"/>
      <c r="G160" s="311"/>
      <c r="H160" s="312"/>
      <c r="I160" s="163"/>
    </row>
    <row r="161" spans="1:9" ht="15.75" x14ac:dyDescent="0.25">
      <c r="A161" s="160"/>
      <c r="B161" s="159"/>
      <c r="C161" s="159"/>
      <c r="D161" s="159"/>
      <c r="E161" s="161"/>
      <c r="F161" s="162"/>
      <c r="G161" s="311"/>
      <c r="H161" s="312"/>
      <c r="I161" s="163"/>
    </row>
    <row r="162" spans="1:9" ht="15.75" x14ac:dyDescent="0.25">
      <c r="A162" s="160"/>
      <c r="B162" s="159"/>
      <c r="C162" s="159"/>
      <c r="D162" s="159"/>
      <c r="E162" s="161"/>
      <c r="F162" s="162"/>
      <c r="G162" s="311"/>
      <c r="H162" s="312"/>
      <c r="I162" s="163"/>
    </row>
    <row r="163" spans="1:9" ht="15.75" x14ac:dyDescent="0.25">
      <c r="A163" s="160"/>
      <c r="B163" s="159"/>
      <c r="C163" s="159"/>
      <c r="D163" s="159"/>
      <c r="E163" s="161"/>
      <c r="F163" s="162"/>
      <c r="G163" s="311"/>
      <c r="H163" s="312"/>
      <c r="I163" s="163"/>
    </row>
    <row r="164" spans="1:9" ht="15.75" x14ac:dyDescent="0.25">
      <c r="A164" s="160"/>
      <c r="B164" s="159"/>
      <c r="C164" s="159"/>
      <c r="D164" s="159"/>
      <c r="E164" s="161"/>
      <c r="F164" s="162"/>
      <c r="G164" s="311"/>
      <c r="H164" s="312"/>
      <c r="I164" s="163"/>
    </row>
    <row r="165" spans="1:9" ht="15.75" x14ac:dyDescent="0.25">
      <c r="A165" s="160"/>
      <c r="B165" s="159"/>
      <c r="C165" s="159"/>
      <c r="D165" s="159"/>
      <c r="E165" s="161"/>
      <c r="F165" s="162"/>
      <c r="G165" s="311"/>
      <c r="H165" s="312"/>
      <c r="I165" s="163"/>
    </row>
    <row r="166" spans="1:9" ht="15.75" x14ac:dyDescent="0.25">
      <c r="A166" s="160"/>
      <c r="B166" s="159"/>
      <c r="C166" s="159"/>
      <c r="D166" s="159"/>
      <c r="E166" s="161"/>
      <c r="F166" s="162"/>
      <c r="G166" s="311"/>
      <c r="H166" s="312"/>
      <c r="I166" s="163"/>
    </row>
    <row r="167" spans="1:9" ht="15.75" x14ac:dyDescent="0.25">
      <c r="A167" s="160"/>
      <c r="B167" s="159"/>
      <c r="C167" s="159"/>
      <c r="D167" s="159"/>
      <c r="E167" s="161"/>
      <c r="F167" s="162"/>
      <c r="G167" s="311"/>
      <c r="H167" s="312"/>
      <c r="I167" s="163"/>
    </row>
    <row r="168" spans="1:9" ht="15.75" x14ac:dyDescent="0.25">
      <c r="A168" s="160"/>
      <c r="B168" s="159"/>
      <c r="C168" s="159"/>
      <c r="D168" s="159"/>
      <c r="E168" s="161"/>
      <c r="F168" s="162"/>
      <c r="G168" s="311"/>
      <c r="H168" s="312"/>
      <c r="I168" s="163"/>
    </row>
    <row r="169" spans="1:9" ht="15.75" x14ac:dyDescent="0.25">
      <c r="A169" s="160"/>
      <c r="B169" s="159"/>
      <c r="C169" s="159"/>
      <c r="D169" s="159"/>
      <c r="E169" s="161"/>
      <c r="F169" s="162"/>
      <c r="G169" s="311"/>
      <c r="H169" s="312"/>
      <c r="I169" s="163"/>
    </row>
    <row r="170" spans="1:9" ht="15.75" x14ac:dyDescent="0.25">
      <c r="A170" s="160"/>
      <c r="B170" s="159"/>
      <c r="C170" s="159"/>
      <c r="D170" s="159"/>
      <c r="E170" s="161"/>
      <c r="F170" s="162"/>
      <c r="G170" s="311"/>
      <c r="H170" s="312"/>
      <c r="I170" s="163"/>
    </row>
    <row r="171" spans="1:9" ht="15.75" x14ac:dyDescent="0.25">
      <c r="A171" s="160"/>
      <c r="B171" s="159"/>
      <c r="C171" s="159"/>
      <c r="D171" s="159"/>
      <c r="E171" s="161"/>
      <c r="F171" s="162"/>
      <c r="G171" s="311"/>
      <c r="H171" s="312"/>
      <c r="I171" s="163"/>
    </row>
    <row r="172" spans="1:9" ht="15.75" x14ac:dyDescent="0.25">
      <c r="A172" s="160"/>
      <c r="B172" s="159"/>
      <c r="C172" s="159"/>
      <c r="D172" s="159"/>
      <c r="E172" s="161"/>
      <c r="F172" s="162"/>
      <c r="G172" s="311"/>
      <c r="H172" s="312"/>
      <c r="I172" s="163"/>
    </row>
    <row r="173" spans="1:9" ht="15.75" x14ac:dyDescent="0.25">
      <c r="A173" s="160"/>
      <c r="B173" s="159"/>
      <c r="C173" s="159"/>
      <c r="D173" s="159"/>
      <c r="E173" s="161"/>
      <c r="F173" s="162"/>
      <c r="G173" s="311"/>
      <c r="H173" s="312"/>
      <c r="I173" s="163"/>
    </row>
    <row r="174" spans="1:9" ht="15.75" x14ac:dyDescent="0.25">
      <c r="A174" s="160"/>
      <c r="B174" s="159"/>
      <c r="C174" s="159"/>
      <c r="D174" s="159"/>
      <c r="E174" s="161"/>
      <c r="F174" s="162"/>
      <c r="G174" s="311"/>
      <c r="H174" s="312"/>
      <c r="I174" s="163"/>
    </row>
    <row r="175" spans="1:9" ht="15.75" x14ac:dyDescent="0.25">
      <c r="A175" s="160"/>
      <c r="B175" s="159"/>
      <c r="C175" s="159"/>
      <c r="D175" s="159"/>
      <c r="E175" s="161"/>
      <c r="F175" s="162"/>
      <c r="G175" s="311"/>
      <c r="H175" s="312"/>
      <c r="I175" s="163"/>
    </row>
    <row r="176" spans="1:9" ht="15.75" x14ac:dyDescent="0.25">
      <c r="A176" s="160"/>
      <c r="B176" s="159"/>
      <c r="C176" s="159"/>
      <c r="D176" s="159"/>
      <c r="E176" s="161"/>
      <c r="F176" s="162"/>
      <c r="G176" s="311"/>
      <c r="H176" s="312"/>
      <c r="I176" s="163"/>
    </row>
    <row r="177" spans="1:9" ht="15.75" x14ac:dyDescent="0.25">
      <c r="A177" s="160"/>
      <c r="B177" s="159"/>
      <c r="C177" s="159"/>
      <c r="D177" s="159"/>
      <c r="E177" s="161"/>
      <c r="F177" s="162"/>
      <c r="G177" s="311"/>
      <c r="H177" s="312"/>
      <c r="I177" s="163"/>
    </row>
    <row r="178" spans="1:9" ht="15.75" x14ac:dyDescent="0.25">
      <c r="A178" s="160"/>
      <c r="B178" s="159"/>
      <c r="C178" s="159"/>
      <c r="D178" s="159"/>
      <c r="E178" s="161"/>
      <c r="F178" s="162"/>
      <c r="G178" s="311"/>
      <c r="H178" s="312"/>
      <c r="I178" s="163"/>
    </row>
    <row r="179" spans="1:9" ht="15.75" x14ac:dyDescent="0.25">
      <c r="A179" s="160"/>
      <c r="B179" s="159"/>
      <c r="C179" s="159"/>
      <c r="D179" s="159"/>
      <c r="E179" s="161"/>
      <c r="F179" s="162"/>
      <c r="G179" s="311"/>
      <c r="H179" s="312"/>
      <c r="I179" s="163"/>
    </row>
    <row r="180" spans="1:9" ht="15.75" x14ac:dyDescent="0.25">
      <c r="A180" s="160"/>
      <c r="B180" s="159"/>
      <c r="C180" s="159"/>
      <c r="D180" s="159"/>
      <c r="E180" s="161"/>
      <c r="F180" s="162"/>
      <c r="G180" s="311"/>
      <c r="H180" s="312"/>
      <c r="I180" s="163"/>
    </row>
    <row r="181" spans="1:9" ht="15.75" x14ac:dyDescent="0.25">
      <c r="A181" s="160"/>
      <c r="B181" s="159"/>
      <c r="C181" s="159"/>
      <c r="D181" s="159"/>
      <c r="E181" s="161"/>
      <c r="F181" s="162"/>
      <c r="G181" s="311"/>
      <c r="H181" s="312"/>
      <c r="I181" s="163"/>
    </row>
    <row r="182" spans="1:9" ht="15.75" x14ac:dyDescent="0.25">
      <c r="A182" s="160"/>
      <c r="B182" s="159"/>
      <c r="C182" s="159"/>
      <c r="D182" s="159"/>
      <c r="E182" s="161"/>
      <c r="F182" s="162"/>
      <c r="G182" s="311"/>
      <c r="H182" s="312"/>
      <c r="I182" s="163"/>
    </row>
    <row r="183" spans="1:9" ht="15.75" x14ac:dyDescent="0.25">
      <c r="A183" s="160"/>
      <c r="B183" s="159"/>
      <c r="C183" s="159"/>
      <c r="D183" s="159"/>
      <c r="E183" s="161"/>
      <c r="F183" s="162"/>
      <c r="G183" s="311"/>
      <c r="H183" s="312"/>
      <c r="I183" s="163"/>
    </row>
    <row r="184" spans="1:9" ht="15.75" x14ac:dyDescent="0.25">
      <c r="A184" s="160"/>
      <c r="B184" s="159"/>
      <c r="C184" s="159"/>
      <c r="D184" s="159"/>
      <c r="E184" s="161"/>
      <c r="F184" s="162"/>
      <c r="G184" s="311"/>
      <c r="H184" s="312"/>
      <c r="I184" s="163"/>
    </row>
    <row r="185" spans="1:9" ht="15.75" x14ac:dyDescent="0.25">
      <c r="A185" s="160"/>
      <c r="B185" s="159"/>
      <c r="C185" s="159"/>
      <c r="D185" s="159"/>
      <c r="E185" s="161"/>
      <c r="F185" s="162"/>
      <c r="G185" s="311"/>
      <c r="H185" s="312"/>
      <c r="I185" s="163"/>
    </row>
    <row r="186" spans="1:9" ht="15.75" x14ac:dyDescent="0.25">
      <c r="A186" s="160"/>
      <c r="B186" s="159"/>
      <c r="C186" s="159"/>
      <c r="D186" s="159"/>
      <c r="E186" s="161"/>
      <c r="F186" s="162"/>
      <c r="G186" s="311"/>
      <c r="H186" s="312"/>
      <c r="I186" s="163"/>
    </row>
    <row r="187" spans="1:9" ht="15.75" x14ac:dyDescent="0.25">
      <c r="A187" s="160"/>
      <c r="B187" s="159"/>
      <c r="C187" s="159"/>
      <c r="D187" s="159"/>
      <c r="E187" s="161"/>
      <c r="F187" s="162"/>
      <c r="G187" s="311"/>
      <c r="H187" s="312"/>
      <c r="I187" s="163"/>
    </row>
    <row r="188" spans="1:9" ht="15.75" x14ac:dyDescent="0.25">
      <c r="A188" s="160"/>
      <c r="B188" s="159"/>
      <c r="C188" s="159"/>
      <c r="D188" s="159"/>
      <c r="E188" s="161"/>
      <c r="F188" s="162"/>
      <c r="G188" s="311"/>
      <c r="H188" s="312"/>
      <c r="I188" s="163"/>
    </row>
    <row r="189" spans="1:9" ht="15.75" x14ac:dyDescent="0.25">
      <c r="A189" s="160"/>
      <c r="B189" s="159"/>
      <c r="C189" s="159"/>
      <c r="D189" s="159"/>
      <c r="E189" s="161"/>
      <c r="F189" s="162"/>
      <c r="G189" s="311"/>
      <c r="H189" s="312"/>
      <c r="I189" s="163"/>
    </row>
    <row r="190" spans="1:9" ht="15.75" x14ac:dyDescent="0.25">
      <c r="A190" s="160"/>
      <c r="B190" s="159"/>
      <c r="C190" s="159"/>
      <c r="D190" s="159"/>
      <c r="E190" s="161"/>
      <c r="F190" s="162"/>
      <c r="G190" s="311"/>
      <c r="H190" s="312"/>
      <c r="I190" s="163"/>
    </row>
    <row r="191" spans="1:9" ht="15.75" x14ac:dyDescent="0.25">
      <c r="A191" s="160"/>
      <c r="B191" s="159"/>
      <c r="C191" s="159"/>
      <c r="D191" s="159"/>
      <c r="E191" s="161"/>
      <c r="F191" s="162"/>
      <c r="G191" s="311"/>
      <c r="H191" s="312"/>
      <c r="I191" s="163"/>
    </row>
    <row r="192" spans="1:9" ht="15.75" x14ac:dyDescent="0.25">
      <c r="A192" s="160"/>
      <c r="B192" s="159"/>
      <c r="C192" s="159"/>
      <c r="D192" s="159"/>
      <c r="E192" s="161"/>
      <c r="F192" s="162"/>
      <c r="G192" s="311"/>
      <c r="H192" s="312"/>
      <c r="I192" s="163"/>
    </row>
    <row r="193" spans="1:9" ht="15.75" x14ac:dyDescent="0.25">
      <c r="A193" s="160"/>
      <c r="B193" s="159"/>
      <c r="C193" s="159"/>
      <c r="D193" s="159"/>
      <c r="E193" s="161"/>
      <c r="F193" s="162"/>
      <c r="G193" s="311"/>
      <c r="H193" s="312"/>
      <c r="I193" s="163"/>
    </row>
    <row r="194" spans="1:9" ht="15.75" x14ac:dyDescent="0.25">
      <c r="A194" s="160"/>
      <c r="B194" s="159"/>
      <c r="C194" s="159"/>
      <c r="D194" s="159"/>
      <c r="E194" s="161"/>
      <c r="F194" s="162"/>
      <c r="G194" s="311"/>
      <c r="H194" s="312"/>
      <c r="I194" s="163"/>
    </row>
    <row r="195" spans="1:9" ht="15.75" x14ac:dyDescent="0.25">
      <c r="A195" s="160"/>
      <c r="B195" s="159"/>
      <c r="C195" s="159"/>
      <c r="D195" s="159"/>
      <c r="E195" s="161"/>
      <c r="F195" s="162"/>
      <c r="G195" s="311"/>
      <c r="H195" s="312"/>
      <c r="I195" s="163"/>
    </row>
    <row r="196" spans="1:9" ht="15.75" x14ac:dyDescent="0.25">
      <c r="A196" s="160"/>
      <c r="B196" s="159"/>
      <c r="C196" s="159"/>
      <c r="D196" s="159"/>
      <c r="E196" s="161"/>
      <c r="F196" s="162"/>
      <c r="G196" s="311"/>
      <c r="H196" s="312"/>
      <c r="I196" s="163"/>
    </row>
    <row r="197" spans="1:9" ht="15.75" x14ac:dyDescent="0.25">
      <c r="A197" s="160"/>
      <c r="B197" s="159"/>
      <c r="C197" s="159"/>
      <c r="D197" s="159"/>
      <c r="E197" s="161"/>
      <c r="F197" s="162"/>
      <c r="G197" s="311"/>
      <c r="H197" s="312"/>
      <c r="I197" s="163"/>
    </row>
    <row r="198" spans="1:9" ht="15.75" x14ac:dyDescent="0.25">
      <c r="A198" s="160"/>
      <c r="B198" s="159"/>
      <c r="C198" s="159"/>
      <c r="D198" s="159"/>
      <c r="E198" s="161"/>
      <c r="F198" s="162"/>
      <c r="G198" s="311"/>
      <c r="H198" s="312"/>
      <c r="I198" s="163"/>
    </row>
    <row r="199" spans="1:9" ht="15.75" x14ac:dyDescent="0.25">
      <c r="A199" s="160"/>
      <c r="B199" s="159"/>
      <c r="C199" s="159"/>
      <c r="D199" s="159"/>
      <c r="E199" s="161"/>
      <c r="F199" s="162"/>
      <c r="G199" s="311"/>
      <c r="H199" s="312"/>
      <c r="I199" s="163"/>
    </row>
    <row r="200" spans="1:9" ht="15.75" x14ac:dyDescent="0.25">
      <c r="A200" s="160"/>
      <c r="B200" s="159"/>
      <c r="C200" s="159"/>
      <c r="D200" s="159"/>
      <c r="E200" s="161"/>
      <c r="F200" s="162"/>
      <c r="G200" s="311"/>
      <c r="H200" s="312"/>
      <c r="I200" s="163"/>
    </row>
    <row r="201" spans="1:9" ht="15.75" x14ac:dyDescent="0.25">
      <c r="A201" s="160"/>
      <c r="B201" s="159"/>
      <c r="C201" s="159"/>
      <c r="D201" s="159"/>
      <c r="E201" s="161"/>
      <c r="F201" s="162"/>
      <c r="G201" s="311"/>
      <c r="H201" s="312"/>
      <c r="I201" s="163"/>
    </row>
    <row r="202" spans="1:9" ht="15.75" x14ac:dyDescent="0.25">
      <c r="A202" s="160"/>
      <c r="B202" s="159"/>
      <c r="C202" s="159"/>
      <c r="D202" s="159"/>
      <c r="E202" s="161"/>
      <c r="F202" s="162"/>
      <c r="G202" s="311"/>
      <c r="H202" s="312"/>
      <c r="I202" s="163"/>
    </row>
    <row r="203" spans="1:9" ht="15.75" x14ac:dyDescent="0.25">
      <c r="A203" s="160"/>
      <c r="B203" s="159"/>
      <c r="C203" s="159"/>
      <c r="D203" s="159"/>
      <c r="E203" s="161"/>
      <c r="F203" s="162"/>
      <c r="G203" s="311"/>
      <c r="H203" s="312"/>
      <c r="I203" s="163"/>
    </row>
    <row r="204" spans="1:9" ht="15.75" x14ac:dyDescent="0.25">
      <c r="A204" s="160"/>
      <c r="B204" s="159"/>
      <c r="C204" s="159"/>
      <c r="D204" s="159"/>
      <c r="E204" s="161"/>
      <c r="F204" s="162"/>
      <c r="G204" s="311"/>
      <c r="H204" s="312"/>
      <c r="I204" s="163"/>
    </row>
    <row r="205" spans="1:9" ht="15.75" x14ac:dyDescent="0.25">
      <c r="A205" s="160"/>
      <c r="B205" s="159"/>
      <c r="C205" s="159"/>
      <c r="D205" s="159"/>
      <c r="E205" s="161"/>
      <c r="F205" s="162"/>
      <c r="G205" s="311"/>
      <c r="H205" s="312"/>
      <c r="I205" s="163"/>
    </row>
    <row r="206" spans="1:9" ht="15.75" x14ac:dyDescent="0.25">
      <c r="A206" s="160"/>
      <c r="B206" s="159"/>
      <c r="C206" s="159"/>
      <c r="D206" s="159"/>
      <c r="E206" s="161"/>
      <c r="F206" s="162"/>
      <c r="G206" s="311"/>
      <c r="H206" s="312"/>
      <c r="I206" s="163"/>
    </row>
    <row r="207" spans="1:9" ht="15.75" x14ac:dyDescent="0.25">
      <c r="A207" s="160"/>
      <c r="B207" s="159"/>
      <c r="C207" s="159"/>
      <c r="D207" s="159"/>
      <c r="E207" s="161"/>
      <c r="F207" s="162"/>
      <c r="G207" s="311"/>
      <c r="H207" s="312"/>
      <c r="I207" s="163"/>
    </row>
    <row r="208" spans="1:9" ht="15.75" x14ac:dyDescent="0.25">
      <c r="A208" s="160"/>
      <c r="B208" s="159"/>
      <c r="C208" s="159"/>
      <c r="D208" s="159"/>
      <c r="E208" s="161"/>
      <c r="F208" s="162"/>
      <c r="G208" s="311"/>
      <c r="H208" s="312"/>
      <c r="I208" s="163"/>
    </row>
    <row r="209" spans="1:9" ht="15.75" x14ac:dyDescent="0.25">
      <c r="A209" s="160"/>
      <c r="B209" s="159"/>
      <c r="C209" s="159"/>
      <c r="D209" s="159"/>
      <c r="E209" s="161"/>
      <c r="F209" s="162"/>
      <c r="G209" s="311"/>
      <c r="H209" s="312"/>
      <c r="I209" s="163"/>
    </row>
    <row r="210" spans="1:9" ht="15.75" x14ac:dyDescent="0.25">
      <c r="A210" s="160"/>
      <c r="B210" s="159"/>
      <c r="C210" s="159"/>
      <c r="D210" s="159"/>
      <c r="E210" s="161"/>
      <c r="F210" s="162"/>
      <c r="G210" s="311"/>
      <c r="H210" s="312"/>
      <c r="I210" s="163"/>
    </row>
    <row r="211" spans="1:9" ht="15.75" x14ac:dyDescent="0.25">
      <c r="A211" s="160"/>
      <c r="B211" s="159"/>
      <c r="C211" s="159"/>
      <c r="D211" s="159"/>
      <c r="E211" s="161"/>
      <c r="F211" s="162"/>
      <c r="G211" s="311"/>
      <c r="H211" s="312"/>
      <c r="I211" s="163"/>
    </row>
    <row r="212" spans="1:9" ht="15.75" x14ac:dyDescent="0.25">
      <c r="A212" s="160"/>
      <c r="B212" s="159"/>
      <c r="C212" s="159"/>
      <c r="D212" s="159"/>
      <c r="E212" s="161"/>
      <c r="F212" s="162"/>
      <c r="G212" s="311"/>
      <c r="H212" s="312"/>
      <c r="I212" s="163"/>
    </row>
    <row r="213" spans="1:9" ht="15.75" x14ac:dyDescent="0.25">
      <c r="A213" s="160"/>
      <c r="B213" s="159"/>
      <c r="C213" s="159"/>
      <c r="D213" s="159"/>
      <c r="E213" s="161"/>
      <c r="F213" s="162"/>
      <c r="G213" s="311"/>
      <c r="H213" s="312"/>
      <c r="I213" s="163"/>
    </row>
    <row r="214" spans="1:9" ht="15.75" x14ac:dyDescent="0.25">
      <c r="A214" s="160"/>
      <c r="B214" s="159"/>
      <c r="C214" s="159"/>
      <c r="D214" s="159"/>
      <c r="E214" s="161"/>
      <c r="F214" s="162"/>
      <c r="G214" s="311"/>
      <c r="H214" s="312"/>
      <c r="I214" s="163"/>
    </row>
    <row r="215" spans="1:9" ht="15.75" x14ac:dyDescent="0.25">
      <c r="A215" s="160"/>
      <c r="B215" s="159"/>
      <c r="C215" s="159"/>
      <c r="D215" s="159"/>
      <c r="E215" s="161"/>
      <c r="F215" s="162"/>
      <c r="G215" s="311"/>
      <c r="H215" s="312"/>
      <c r="I215" s="163"/>
    </row>
    <row r="216" spans="1:9" ht="15.75" x14ac:dyDescent="0.25">
      <c r="A216" s="160"/>
      <c r="B216" s="159"/>
      <c r="C216" s="159"/>
      <c r="D216" s="159"/>
      <c r="E216" s="161"/>
      <c r="F216" s="162"/>
      <c r="G216" s="311"/>
      <c r="H216" s="312"/>
      <c r="I216" s="163"/>
    </row>
    <row r="217" spans="1:9" ht="15.75" x14ac:dyDescent="0.25">
      <c r="A217" s="160"/>
      <c r="B217" s="159"/>
      <c r="C217" s="159"/>
      <c r="D217" s="159"/>
      <c r="E217" s="161"/>
      <c r="F217" s="162"/>
      <c r="G217" s="311"/>
      <c r="H217" s="312"/>
      <c r="I217" s="163"/>
    </row>
    <row r="218" spans="1:9" ht="15.75" x14ac:dyDescent="0.25">
      <c r="A218" s="160"/>
      <c r="B218" s="159"/>
      <c r="C218" s="159"/>
      <c r="D218" s="159"/>
      <c r="E218" s="161"/>
      <c r="F218" s="162"/>
      <c r="G218" s="311"/>
      <c r="H218" s="312"/>
      <c r="I218" s="163"/>
    </row>
    <row r="219" spans="1:9" ht="15.75" x14ac:dyDescent="0.25">
      <c r="A219" s="160"/>
      <c r="B219" s="159"/>
      <c r="C219" s="159"/>
      <c r="D219" s="159"/>
      <c r="E219" s="161"/>
      <c r="F219" s="162"/>
      <c r="G219" s="311"/>
      <c r="H219" s="312"/>
      <c r="I219" s="163"/>
    </row>
    <row r="220" spans="1:9" ht="15.75" x14ac:dyDescent="0.25">
      <c r="A220" s="160"/>
      <c r="B220" s="159"/>
      <c r="C220" s="159"/>
      <c r="D220" s="159"/>
      <c r="E220" s="161"/>
      <c r="F220" s="162"/>
      <c r="G220" s="311"/>
      <c r="H220" s="312"/>
      <c r="I220" s="163"/>
    </row>
    <row r="221" spans="1:9" ht="15.75" x14ac:dyDescent="0.25">
      <c r="A221" s="160"/>
      <c r="B221" s="159"/>
      <c r="C221" s="159"/>
      <c r="D221" s="159"/>
      <c r="E221" s="161"/>
      <c r="F221" s="162"/>
      <c r="G221" s="311"/>
      <c r="H221" s="312"/>
      <c r="I221" s="163"/>
    </row>
    <row r="222" spans="1:9" ht="15.75" x14ac:dyDescent="0.25">
      <c r="A222" s="160"/>
      <c r="B222" s="159"/>
      <c r="C222" s="159"/>
      <c r="D222" s="159"/>
      <c r="E222" s="161"/>
      <c r="F222" s="162"/>
      <c r="G222" s="311"/>
      <c r="H222" s="312"/>
      <c r="I222" s="163"/>
    </row>
    <row r="223" spans="1:9" ht="15.75" x14ac:dyDescent="0.25">
      <c r="A223" s="160"/>
      <c r="B223" s="159"/>
      <c r="C223" s="159"/>
      <c r="D223" s="159"/>
      <c r="E223" s="161"/>
      <c r="F223" s="162"/>
      <c r="G223" s="311"/>
      <c r="H223" s="312"/>
      <c r="I223" s="163"/>
    </row>
    <row r="224" spans="1:9" ht="15.75" x14ac:dyDescent="0.25">
      <c r="A224" s="160"/>
      <c r="B224" s="159"/>
      <c r="C224" s="159"/>
      <c r="D224" s="159"/>
      <c r="E224" s="161"/>
      <c r="F224" s="162"/>
      <c r="G224" s="311"/>
      <c r="H224" s="312"/>
      <c r="I224" s="163"/>
    </row>
    <row r="225" spans="1:9" ht="15.75" x14ac:dyDescent="0.25">
      <c r="A225" s="160"/>
      <c r="B225" s="159"/>
      <c r="C225" s="159"/>
      <c r="D225" s="159"/>
      <c r="E225" s="161"/>
      <c r="F225" s="162"/>
      <c r="G225" s="311"/>
      <c r="H225" s="312"/>
      <c r="I225" s="163"/>
    </row>
    <row r="226" spans="1:9" ht="15.75" x14ac:dyDescent="0.25">
      <c r="A226" s="160"/>
      <c r="B226" s="159"/>
      <c r="C226" s="159"/>
      <c r="D226" s="159"/>
      <c r="E226" s="161"/>
      <c r="F226" s="162"/>
      <c r="G226" s="311"/>
      <c r="H226" s="312"/>
      <c r="I226" s="163"/>
    </row>
    <row r="227" spans="1:9" ht="15.75" x14ac:dyDescent="0.25">
      <c r="A227" s="160"/>
      <c r="B227" s="159"/>
      <c r="C227" s="159"/>
      <c r="D227" s="159"/>
      <c r="E227" s="161"/>
      <c r="F227" s="162"/>
      <c r="G227" s="311"/>
      <c r="H227" s="312"/>
      <c r="I227" s="163"/>
    </row>
    <row r="228" spans="1:9" ht="15.75" x14ac:dyDescent="0.25">
      <c r="A228" s="160"/>
      <c r="B228" s="159"/>
      <c r="C228" s="159"/>
      <c r="D228" s="159"/>
      <c r="E228" s="161"/>
      <c r="F228" s="162"/>
      <c r="G228" s="311"/>
      <c r="H228" s="312"/>
      <c r="I228" s="163"/>
    </row>
    <row r="229" spans="1:9" ht="15.75" x14ac:dyDescent="0.25">
      <c r="A229" s="160"/>
      <c r="B229" s="159"/>
      <c r="C229" s="159"/>
      <c r="D229" s="159"/>
      <c r="E229" s="161"/>
      <c r="F229" s="162"/>
      <c r="G229" s="311"/>
      <c r="H229" s="312"/>
      <c r="I229" s="163"/>
    </row>
    <row r="230" spans="1:9" ht="15.75" x14ac:dyDescent="0.25">
      <c r="A230" s="160"/>
      <c r="B230" s="159"/>
      <c r="C230" s="159"/>
      <c r="D230" s="159"/>
      <c r="E230" s="161"/>
      <c r="F230" s="162"/>
      <c r="G230" s="311"/>
      <c r="H230" s="312"/>
      <c r="I230" s="163"/>
    </row>
    <row r="231" spans="1:9" ht="15.75" x14ac:dyDescent="0.25">
      <c r="A231" s="160"/>
      <c r="B231" s="159"/>
      <c r="C231" s="159"/>
      <c r="D231" s="159"/>
      <c r="E231" s="161"/>
      <c r="F231" s="162"/>
      <c r="G231" s="311"/>
      <c r="H231" s="312"/>
      <c r="I231" s="163"/>
    </row>
    <row r="232" spans="1:9" ht="15.75" x14ac:dyDescent="0.25">
      <c r="A232" s="160"/>
      <c r="B232" s="159"/>
      <c r="C232" s="159"/>
      <c r="D232" s="159"/>
      <c r="E232" s="161"/>
      <c r="F232" s="162"/>
      <c r="G232" s="311"/>
      <c r="H232" s="312"/>
      <c r="I232" s="163"/>
    </row>
    <row r="233" spans="1:9" ht="15.75" x14ac:dyDescent="0.25">
      <c r="A233" s="160"/>
      <c r="B233" s="159"/>
      <c r="C233" s="159"/>
      <c r="D233" s="159"/>
      <c r="E233" s="161"/>
      <c r="F233" s="162"/>
      <c r="G233" s="311"/>
      <c r="H233" s="312"/>
      <c r="I233" s="163"/>
    </row>
    <row r="234" spans="1:9" ht="15.75" x14ac:dyDescent="0.25">
      <c r="A234" s="160"/>
      <c r="B234" s="159"/>
      <c r="C234" s="159"/>
      <c r="D234" s="159"/>
      <c r="E234" s="161"/>
      <c r="F234" s="162"/>
      <c r="G234" s="311"/>
      <c r="H234" s="312"/>
      <c r="I234" s="163"/>
    </row>
    <row r="235" spans="1:9" ht="15.75" x14ac:dyDescent="0.25">
      <c r="A235" s="160"/>
      <c r="B235" s="159"/>
      <c r="C235" s="159"/>
      <c r="D235" s="159"/>
      <c r="E235" s="161"/>
      <c r="F235" s="162"/>
      <c r="G235" s="311"/>
      <c r="H235" s="312"/>
      <c r="I235" s="163"/>
    </row>
    <row r="236" spans="1:9" ht="15.75" x14ac:dyDescent="0.25">
      <c r="A236" s="160"/>
      <c r="B236" s="159"/>
      <c r="C236" s="159"/>
      <c r="D236" s="159"/>
      <c r="E236" s="161"/>
      <c r="F236" s="162"/>
      <c r="G236" s="311"/>
      <c r="H236" s="312"/>
      <c r="I236" s="163"/>
    </row>
    <row r="237" spans="1:9" ht="15.75" x14ac:dyDescent="0.25">
      <c r="A237" s="160"/>
      <c r="B237" s="159"/>
      <c r="C237" s="159"/>
      <c r="D237" s="159"/>
      <c r="E237" s="161"/>
      <c r="F237" s="162"/>
      <c r="G237" s="311"/>
      <c r="H237" s="312"/>
      <c r="I237" s="163"/>
    </row>
    <row r="238" spans="1:9" ht="15.75" x14ac:dyDescent="0.25">
      <c r="A238" s="160"/>
      <c r="B238" s="159"/>
      <c r="C238" s="159"/>
      <c r="D238" s="159"/>
      <c r="E238" s="161"/>
      <c r="F238" s="162"/>
      <c r="G238" s="311"/>
      <c r="H238" s="312"/>
      <c r="I238" s="163"/>
    </row>
    <row r="239" spans="1:9" ht="15.75" x14ac:dyDescent="0.25">
      <c r="A239" s="160"/>
      <c r="B239" s="159"/>
      <c r="C239" s="159"/>
      <c r="D239" s="159"/>
      <c r="E239" s="161"/>
      <c r="F239" s="162"/>
      <c r="G239" s="311"/>
      <c r="H239" s="312"/>
      <c r="I239" s="163"/>
    </row>
    <row r="240" spans="1:9" ht="15.75" x14ac:dyDescent="0.25">
      <c r="A240" s="160"/>
      <c r="B240" s="159"/>
      <c r="C240" s="159"/>
      <c r="D240" s="159"/>
      <c r="E240" s="161"/>
      <c r="F240" s="162"/>
      <c r="G240" s="311"/>
      <c r="H240" s="312"/>
      <c r="I240" s="163"/>
    </row>
    <row r="241" spans="1:9" ht="15.75" x14ac:dyDescent="0.25">
      <c r="A241" s="160"/>
      <c r="B241" s="159"/>
      <c r="C241" s="159"/>
      <c r="D241" s="159"/>
      <c r="E241" s="161"/>
      <c r="F241" s="162"/>
      <c r="G241" s="311"/>
      <c r="H241" s="312"/>
      <c r="I241" s="163"/>
    </row>
    <row r="242" spans="1:9" ht="15.75" x14ac:dyDescent="0.25">
      <c r="A242" s="160"/>
      <c r="B242" s="159"/>
      <c r="C242" s="159"/>
      <c r="D242" s="159"/>
      <c r="E242" s="161"/>
      <c r="F242" s="162"/>
      <c r="G242" s="311"/>
      <c r="H242" s="312"/>
      <c r="I242" s="163"/>
    </row>
    <row r="243" spans="1:9" ht="15.75" x14ac:dyDescent="0.25">
      <c r="A243" s="160"/>
      <c r="B243" s="159"/>
      <c r="C243" s="159"/>
      <c r="D243" s="159"/>
      <c r="E243" s="161"/>
      <c r="F243" s="162"/>
      <c r="G243" s="311"/>
      <c r="H243" s="312"/>
      <c r="I243" s="163"/>
    </row>
    <row r="244" spans="1:9" ht="15.75" x14ac:dyDescent="0.25">
      <c r="A244" s="160"/>
      <c r="B244" s="159"/>
      <c r="C244" s="159"/>
      <c r="D244" s="159"/>
      <c r="E244" s="161"/>
      <c r="F244" s="162"/>
      <c r="G244" s="311"/>
      <c r="H244" s="312"/>
      <c r="I244" s="163"/>
    </row>
    <row r="245" spans="1:9" ht="15.75" x14ac:dyDescent="0.25">
      <c r="A245" s="160"/>
      <c r="B245" s="159"/>
      <c r="C245" s="159"/>
      <c r="D245" s="159"/>
      <c r="E245" s="161"/>
      <c r="F245" s="162"/>
      <c r="G245" s="311"/>
      <c r="H245" s="312"/>
      <c r="I245" s="163"/>
    </row>
    <row r="246" spans="1:9" ht="15.75" x14ac:dyDescent="0.25">
      <c r="A246" s="160"/>
      <c r="B246" s="159"/>
      <c r="C246" s="159"/>
      <c r="D246" s="159"/>
      <c r="E246" s="161"/>
      <c r="F246" s="162"/>
      <c r="G246" s="311"/>
      <c r="H246" s="312"/>
      <c r="I246" s="163"/>
    </row>
    <row r="247" spans="1:9" ht="15.75" x14ac:dyDescent="0.25">
      <c r="A247" s="160"/>
      <c r="B247" s="159"/>
      <c r="C247" s="159"/>
      <c r="D247" s="159"/>
      <c r="E247" s="161"/>
      <c r="F247" s="162"/>
      <c r="G247" s="311"/>
      <c r="H247" s="312"/>
      <c r="I247" s="163"/>
    </row>
    <row r="248" spans="1:9" ht="15.75" x14ac:dyDescent="0.25">
      <c r="A248" s="160"/>
      <c r="B248" s="159"/>
      <c r="C248" s="159"/>
      <c r="D248" s="159"/>
      <c r="E248" s="161"/>
      <c r="F248" s="162"/>
      <c r="G248" s="311"/>
      <c r="H248" s="312"/>
      <c r="I248" s="163"/>
    </row>
    <row r="249" spans="1:9" ht="15.75" x14ac:dyDescent="0.25">
      <c r="A249" s="160"/>
      <c r="B249" s="159"/>
      <c r="C249" s="159"/>
      <c r="D249" s="159"/>
      <c r="E249" s="161"/>
      <c r="F249" s="162"/>
      <c r="G249" s="311"/>
      <c r="H249" s="312"/>
      <c r="I249" s="163"/>
    </row>
    <row r="250" spans="1:9" ht="15.75" x14ac:dyDescent="0.25">
      <c r="A250" s="160"/>
      <c r="B250" s="159"/>
      <c r="C250" s="159"/>
      <c r="D250" s="159"/>
      <c r="E250" s="161"/>
      <c r="F250" s="162"/>
      <c r="G250" s="311"/>
      <c r="H250" s="312"/>
      <c r="I250" s="163"/>
    </row>
    <row r="251" spans="1:9" ht="15.75" x14ac:dyDescent="0.25">
      <c r="A251" s="160"/>
      <c r="B251" s="159"/>
      <c r="C251" s="159"/>
      <c r="D251" s="159"/>
      <c r="E251" s="161"/>
      <c r="F251" s="162"/>
      <c r="G251" s="311"/>
      <c r="H251" s="312"/>
      <c r="I251" s="163"/>
    </row>
    <row r="252" spans="1:9" ht="15.75" x14ac:dyDescent="0.25">
      <c r="A252" s="160"/>
      <c r="B252" s="159"/>
      <c r="C252" s="159"/>
      <c r="D252" s="159"/>
      <c r="E252" s="161"/>
      <c r="F252" s="162"/>
      <c r="G252" s="311"/>
      <c r="H252" s="312"/>
      <c r="I252" s="163"/>
    </row>
    <row r="253" spans="1:9" ht="15.75" x14ac:dyDescent="0.25">
      <c r="A253" s="160"/>
      <c r="B253" s="159"/>
      <c r="C253" s="159"/>
      <c r="D253" s="159"/>
      <c r="E253" s="161"/>
      <c r="F253" s="162"/>
      <c r="G253" s="311"/>
      <c r="H253" s="312"/>
      <c r="I253" s="163"/>
    </row>
    <row r="254" spans="1:9" ht="15.75" x14ac:dyDescent="0.25">
      <c r="A254" s="160"/>
      <c r="B254" s="159"/>
      <c r="C254" s="159"/>
      <c r="D254" s="159"/>
      <c r="E254" s="161"/>
      <c r="F254" s="162"/>
      <c r="G254" s="311"/>
      <c r="H254" s="312"/>
      <c r="I254" s="163"/>
    </row>
    <row r="255" spans="1:9" ht="15.75" x14ac:dyDescent="0.25">
      <c r="A255" s="160"/>
      <c r="B255" s="159"/>
      <c r="C255" s="159"/>
      <c r="D255" s="159"/>
      <c r="E255" s="161"/>
      <c r="F255" s="162"/>
      <c r="G255" s="311"/>
      <c r="H255" s="312"/>
      <c r="I255" s="163"/>
    </row>
    <row r="256" spans="1:9" ht="15.75" x14ac:dyDescent="0.25">
      <c r="A256" s="160"/>
      <c r="B256" s="159"/>
      <c r="C256" s="159"/>
      <c r="D256" s="159"/>
      <c r="E256" s="161"/>
      <c r="F256" s="162"/>
      <c r="G256" s="311"/>
      <c r="H256" s="312"/>
      <c r="I256" s="163"/>
    </row>
    <row r="257" spans="1:9" ht="15.75" x14ac:dyDescent="0.25">
      <c r="A257" s="160"/>
      <c r="B257" s="159"/>
      <c r="C257" s="159"/>
      <c r="D257" s="159"/>
      <c r="E257" s="161"/>
      <c r="F257" s="162"/>
      <c r="G257" s="311"/>
      <c r="H257" s="312"/>
      <c r="I257" s="163"/>
    </row>
    <row r="258" spans="1:9" ht="15.75" x14ac:dyDescent="0.25">
      <c r="A258" s="160"/>
      <c r="B258" s="159"/>
      <c r="C258" s="159"/>
      <c r="D258" s="159"/>
      <c r="E258" s="161"/>
      <c r="F258" s="162"/>
      <c r="G258" s="311"/>
      <c r="H258" s="312"/>
      <c r="I258" s="163"/>
    </row>
    <row r="259" spans="1:9" ht="15.75" x14ac:dyDescent="0.25">
      <c r="A259" s="160"/>
      <c r="B259" s="159"/>
      <c r="C259" s="159"/>
      <c r="D259" s="159"/>
      <c r="E259" s="161"/>
      <c r="F259" s="162"/>
      <c r="G259" s="311"/>
      <c r="H259" s="312"/>
      <c r="I259" s="163"/>
    </row>
    <row r="260" spans="1:9" ht="15.75" x14ac:dyDescent="0.25">
      <c r="A260" s="160"/>
      <c r="B260" s="159"/>
      <c r="C260" s="159"/>
      <c r="D260" s="159"/>
      <c r="E260" s="161"/>
      <c r="F260" s="162"/>
      <c r="G260" s="311"/>
      <c r="H260" s="312"/>
      <c r="I260" s="163"/>
    </row>
    <row r="261" spans="1:9" ht="15.75" x14ac:dyDescent="0.25">
      <c r="A261" s="160"/>
      <c r="B261" s="159"/>
      <c r="C261" s="159"/>
      <c r="D261" s="159"/>
      <c r="E261" s="161"/>
      <c r="F261" s="162"/>
      <c r="G261" s="311"/>
      <c r="H261" s="312"/>
      <c r="I261" s="163"/>
    </row>
    <row r="262" spans="1:9" ht="15.75" x14ac:dyDescent="0.25">
      <c r="A262" s="160"/>
      <c r="B262" s="159"/>
      <c r="C262" s="159"/>
      <c r="D262" s="159"/>
      <c r="E262" s="161"/>
      <c r="F262" s="162"/>
      <c r="G262" s="311"/>
      <c r="H262" s="312"/>
      <c r="I262" s="163"/>
    </row>
    <row r="263" spans="1:9" ht="15.75" x14ac:dyDescent="0.25">
      <c r="A263" s="160"/>
      <c r="B263" s="159"/>
      <c r="C263" s="159"/>
      <c r="D263" s="159"/>
      <c r="E263" s="161"/>
      <c r="F263" s="162"/>
      <c r="G263" s="311"/>
      <c r="H263" s="312"/>
      <c r="I263" s="163"/>
    </row>
    <row r="264" spans="1:9" ht="15.75" x14ac:dyDescent="0.25">
      <c r="A264" s="160"/>
      <c r="B264" s="159"/>
      <c r="C264" s="159"/>
      <c r="D264" s="159"/>
      <c r="E264" s="161"/>
      <c r="F264" s="162"/>
      <c r="G264" s="311"/>
      <c r="H264" s="312"/>
      <c r="I264" s="163"/>
    </row>
    <row r="265" spans="1:9" ht="15.75" x14ac:dyDescent="0.25">
      <c r="A265" s="160"/>
      <c r="B265" s="159"/>
      <c r="C265" s="159"/>
      <c r="D265" s="159"/>
      <c r="E265" s="161"/>
      <c r="F265" s="162"/>
      <c r="G265" s="311"/>
      <c r="H265" s="312"/>
      <c r="I265" s="163"/>
    </row>
    <row r="266" spans="1:9" ht="15.75" x14ac:dyDescent="0.25">
      <c r="A266" s="160"/>
      <c r="B266" s="159"/>
      <c r="C266" s="159"/>
      <c r="D266" s="159"/>
      <c r="E266" s="161"/>
      <c r="F266" s="162"/>
      <c r="G266" s="311"/>
      <c r="H266" s="312"/>
      <c r="I266" s="163"/>
    </row>
    <row r="267" spans="1:9" ht="15.75" x14ac:dyDescent="0.25">
      <c r="A267" s="160"/>
      <c r="B267" s="159"/>
      <c r="C267" s="159"/>
      <c r="D267" s="159"/>
      <c r="E267" s="161"/>
      <c r="F267" s="162"/>
      <c r="G267" s="311"/>
      <c r="H267" s="312"/>
      <c r="I267" s="163"/>
    </row>
    <row r="268" spans="1:9" ht="15.75" x14ac:dyDescent="0.25">
      <c r="A268" s="160"/>
      <c r="B268" s="159"/>
      <c r="C268" s="159"/>
      <c r="D268" s="159"/>
      <c r="E268" s="161"/>
      <c r="F268" s="162"/>
      <c r="G268" s="311"/>
      <c r="H268" s="312"/>
      <c r="I268" s="163"/>
    </row>
    <row r="269" spans="1:9" ht="15.75" x14ac:dyDescent="0.25">
      <c r="A269" s="160"/>
      <c r="B269" s="159"/>
      <c r="C269" s="159"/>
      <c r="D269" s="159"/>
      <c r="E269" s="161"/>
      <c r="F269" s="162"/>
      <c r="G269" s="311"/>
      <c r="H269" s="312"/>
      <c r="I269" s="163"/>
    </row>
    <row r="270" spans="1:9" ht="15.75" x14ac:dyDescent="0.25">
      <c r="A270" s="160"/>
      <c r="B270" s="159"/>
      <c r="C270" s="159"/>
      <c r="D270" s="159"/>
      <c r="E270" s="161"/>
      <c r="F270" s="162"/>
      <c r="G270" s="311"/>
      <c r="H270" s="312"/>
      <c r="I270" s="163"/>
    </row>
    <row r="271" spans="1:9" ht="15.75" x14ac:dyDescent="0.25">
      <c r="A271" s="160"/>
      <c r="B271" s="159"/>
      <c r="C271" s="159"/>
      <c r="D271" s="159"/>
      <c r="E271" s="161"/>
      <c r="F271" s="162"/>
      <c r="G271" s="311"/>
      <c r="H271" s="312"/>
      <c r="I271" s="163"/>
    </row>
    <row r="272" spans="1:9" ht="15.75" x14ac:dyDescent="0.25">
      <c r="A272" s="160"/>
      <c r="B272" s="159"/>
      <c r="C272" s="159"/>
      <c r="D272" s="159"/>
      <c r="E272" s="161"/>
      <c r="F272" s="162"/>
      <c r="G272" s="311"/>
      <c r="H272" s="312"/>
      <c r="I272" s="163"/>
    </row>
    <row r="273" spans="1:9" ht="15.75" x14ac:dyDescent="0.25">
      <c r="A273" s="160"/>
      <c r="B273" s="159"/>
      <c r="C273" s="159"/>
      <c r="D273" s="159"/>
      <c r="E273" s="161"/>
      <c r="F273" s="162"/>
      <c r="G273" s="311"/>
      <c r="H273" s="312"/>
      <c r="I273" s="163"/>
    </row>
    <row r="274" spans="1:9" ht="15.75" x14ac:dyDescent="0.25">
      <c r="A274" s="160"/>
      <c r="B274" s="159"/>
      <c r="C274" s="159"/>
      <c r="D274" s="159"/>
      <c r="E274" s="161"/>
      <c r="F274" s="162"/>
      <c r="G274" s="311"/>
      <c r="H274" s="312"/>
      <c r="I274" s="163"/>
    </row>
    <row r="275" spans="1:9" ht="15.75" x14ac:dyDescent="0.25">
      <c r="A275" s="160"/>
      <c r="B275" s="159"/>
      <c r="C275" s="159"/>
      <c r="D275" s="159"/>
      <c r="E275" s="161"/>
      <c r="F275" s="162"/>
      <c r="G275" s="311"/>
      <c r="H275" s="312"/>
      <c r="I275" s="163"/>
    </row>
    <row r="276" spans="1:9" ht="15.75" x14ac:dyDescent="0.25">
      <c r="A276" s="160"/>
      <c r="B276" s="159"/>
      <c r="C276" s="159"/>
      <c r="D276" s="159"/>
      <c r="E276" s="161"/>
      <c r="F276" s="162"/>
      <c r="G276" s="311"/>
      <c r="H276" s="312"/>
      <c r="I276" s="163"/>
    </row>
    <row r="277" spans="1:9" ht="15.75" x14ac:dyDescent="0.25">
      <c r="A277" s="160"/>
      <c r="B277" s="159"/>
      <c r="C277" s="159"/>
      <c r="D277" s="159"/>
      <c r="E277" s="161"/>
      <c r="F277" s="162"/>
      <c r="G277" s="311"/>
      <c r="H277" s="312"/>
      <c r="I277" s="163"/>
    </row>
    <row r="278" spans="1:9" ht="15.75" x14ac:dyDescent="0.25">
      <c r="A278" s="160"/>
      <c r="B278" s="159"/>
      <c r="C278" s="159"/>
      <c r="D278" s="159"/>
      <c r="E278" s="161"/>
      <c r="F278" s="162"/>
      <c r="G278" s="311"/>
      <c r="H278" s="312"/>
      <c r="I278" s="163"/>
    </row>
    <row r="279" spans="1:9" ht="15.75" x14ac:dyDescent="0.25">
      <c r="A279" s="160"/>
      <c r="B279" s="159"/>
      <c r="C279" s="159"/>
      <c r="D279" s="159"/>
      <c r="E279" s="161"/>
      <c r="F279" s="162"/>
      <c r="G279" s="311"/>
      <c r="H279" s="312"/>
      <c r="I279" s="163"/>
    </row>
    <row r="280" spans="1:9" ht="15.75" x14ac:dyDescent="0.25">
      <c r="A280" s="160"/>
      <c r="B280" s="159"/>
      <c r="C280" s="159"/>
      <c r="D280" s="159"/>
      <c r="E280" s="161"/>
      <c r="F280" s="162"/>
      <c r="G280" s="311"/>
      <c r="H280" s="312"/>
      <c r="I280" s="163"/>
    </row>
    <row r="281" spans="1:9" ht="15.75" x14ac:dyDescent="0.25">
      <c r="A281" s="160"/>
      <c r="B281" s="159"/>
      <c r="C281" s="159"/>
      <c r="D281" s="159"/>
      <c r="E281" s="161"/>
      <c r="F281" s="162"/>
      <c r="G281" s="311"/>
      <c r="H281" s="312"/>
      <c r="I281" s="163"/>
    </row>
    <row r="282" spans="1:9" ht="15.75" x14ac:dyDescent="0.25">
      <c r="A282" s="160"/>
      <c r="B282" s="159"/>
      <c r="C282" s="159"/>
      <c r="D282" s="159"/>
      <c r="E282" s="161"/>
      <c r="F282" s="162"/>
      <c r="G282" s="311"/>
      <c r="H282" s="312"/>
      <c r="I282" s="163"/>
    </row>
    <row r="283" spans="1:9" ht="15.75" x14ac:dyDescent="0.25">
      <c r="A283" s="160"/>
      <c r="B283" s="159"/>
      <c r="C283" s="159"/>
      <c r="D283" s="159"/>
      <c r="E283" s="161"/>
      <c r="F283" s="162"/>
      <c r="G283" s="311"/>
      <c r="H283" s="312"/>
      <c r="I283" s="163"/>
    </row>
    <row r="284" spans="1:9" ht="15.75" x14ac:dyDescent="0.25">
      <c r="A284" s="160"/>
      <c r="B284" s="159"/>
      <c r="C284" s="159"/>
      <c r="D284" s="159"/>
      <c r="E284" s="161"/>
      <c r="F284" s="162"/>
      <c r="G284" s="311"/>
      <c r="H284" s="312"/>
      <c r="I284" s="163"/>
    </row>
    <row r="285" spans="1:9" ht="15.75" x14ac:dyDescent="0.25">
      <c r="A285" s="160"/>
      <c r="B285" s="159"/>
      <c r="C285" s="159"/>
      <c r="D285" s="159"/>
      <c r="E285" s="161"/>
      <c r="F285" s="162"/>
      <c r="G285" s="311"/>
      <c r="H285" s="312"/>
      <c r="I285" s="163"/>
    </row>
    <row r="286" spans="1:9" ht="15.75" x14ac:dyDescent="0.25">
      <c r="A286" s="160"/>
      <c r="B286" s="159"/>
      <c r="C286" s="159"/>
      <c r="D286" s="159"/>
      <c r="E286" s="161"/>
      <c r="F286" s="162"/>
      <c r="G286" s="311"/>
      <c r="H286" s="312"/>
      <c r="I286" s="163"/>
    </row>
    <row r="287" spans="1:9" ht="15.75" x14ac:dyDescent="0.25">
      <c r="A287" s="160"/>
      <c r="B287" s="159"/>
      <c r="C287" s="159"/>
      <c r="D287" s="159"/>
      <c r="E287" s="161"/>
      <c r="F287" s="162"/>
      <c r="G287" s="311"/>
      <c r="H287" s="312"/>
      <c r="I287" s="163"/>
    </row>
    <row r="288" spans="1:9" ht="15.75" x14ac:dyDescent="0.25">
      <c r="A288" s="160"/>
      <c r="B288" s="159"/>
      <c r="C288" s="159"/>
      <c r="D288" s="159"/>
      <c r="E288" s="161"/>
      <c r="F288" s="162"/>
      <c r="G288" s="311"/>
      <c r="H288" s="312"/>
      <c r="I288" s="163"/>
    </row>
    <row r="289" spans="1:9" ht="15.75" x14ac:dyDescent="0.25">
      <c r="A289" s="160"/>
      <c r="B289" s="159"/>
      <c r="C289" s="159"/>
      <c r="D289" s="159"/>
      <c r="E289" s="161"/>
      <c r="F289" s="162"/>
      <c r="G289" s="311"/>
      <c r="H289" s="312"/>
      <c r="I289" s="163"/>
    </row>
    <row r="290" spans="1:9" ht="15.75" x14ac:dyDescent="0.25">
      <c r="A290" s="160"/>
      <c r="B290" s="159"/>
      <c r="C290" s="159"/>
      <c r="D290" s="159"/>
      <c r="E290" s="161"/>
      <c r="F290" s="162"/>
      <c r="G290" s="311"/>
      <c r="H290" s="312"/>
      <c r="I290" s="163"/>
    </row>
    <row r="291" spans="1:9" ht="15.75" x14ac:dyDescent="0.25">
      <c r="A291" s="160"/>
      <c r="B291" s="159"/>
      <c r="C291" s="159"/>
      <c r="D291" s="159"/>
      <c r="E291" s="161"/>
      <c r="F291" s="162"/>
      <c r="G291" s="311"/>
      <c r="H291" s="312"/>
      <c r="I291" s="163"/>
    </row>
    <row r="292" spans="1:9" ht="15.75" x14ac:dyDescent="0.25">
      <c r="A292" s="160"/>
      <c r="B292" s="159"/>
      <c r="C292" s="159"/>
      <c r="D292" s="159"/>
      <c r="E292" s="161"/>
      <c r="F292" s="162"/>
      <c r="G292" s="311"/>
      <c r="H292" s="312"/>
      <c r="I292" s="163"/>
    </row>
    <row r="293" spans="1:9" ht="15.75" x14ac:dyDescent="0.25">
      <c r="A293" s="160"/>
      <c r="B293" s="159"/>
      <c r="C293" s="159"/>
      <c r="D293" s="159"/>
      <c r="E293" s="161"/>
      <c r="F293" s="162"/>
      <c r="G293" s="311"/>
      <c r="H293" s="312"/>
      <c r="I293" s="163"/>
    </row>
    <row r="294" spans="1:9" ht="15.75" x14ac:dyDescent="0.25">
      <c r="A294" s="160"/>
      <c r="B294" s="159"/>
      <c r="C294" s="159"/>
      <c r="D294" s="159"/>
      <c r="E294" s="161"/>
      <c r="F294" s="162"/>
      <c r="G294" s="311"/>
      <c r="H294" s="312"/>
      <c r="I294" s="163"/>
    </row>
    <row r="295" spans="1:9" ht="15.75" x14ac:dyDescent="0.25">
      <c r="A295" s="160"/>
      <c r="B295" s="159"/>
      <c r="C295" s="159"/>
      <c r="D295" s="159"/>
      <c r="E295" s="161"/>
      <c r="F295" s="162"/>
      <c r="G295" s="311"/>
      <c r="H295" s="312"/>
      <c r="I295" s="163"/>
    </row>
    <row r="296" spans="1:9" ht="15.75" x14ac:dyDescent="0.25">
      <c r="A296" s="160"/>
      <c r="B296" s="159"/>
      <c r="C296" s="159"/>
      <c r="D296" s="159"/>
      <c r="E296" s="161"/>
      <c r="F296" s="162"/>
      <c r="G296" s="311"/>
      <c r="H296" s="312"/>
      <c r="I296" s="163"/>
    </row>
    <row r="297" spans="1:9" ht="15.75" x14ac:dyDescent="0.25">
      <c r="A297" s="160"/>
      <c r="B297" s="159"/>
      <c r="C297" s="159"/>
      <c r="D297" s="159"/>
      <c r="E297" s="161"/>
      <c r="F297" s="162"/>
      <c r="G297" s="311"/>
      <c r="H297" s="312"/>
      <c r="I297" s="163"/>
    </row>
    <row r="298" spans="1:9" ht="15.75" x14ac:dyDescent="0.25">
      <c r="A298" s="160"/>
      <c r="B298" s="159"/>
      <c r="C298" s="159"/>
      <c r="D298" s="159"/>
      <c r="E298" s="161"/>
      <c r="F298" s="162"/>
      <c r="G298" s="311"/>
      <c r="H298" s="312"/>
      <c r="I298" s="163"/>
    </row>
    <row r="299" spans="1:9" ht="15.75" x14ac:dyDescent="0.25">
      <c r="A299" s="160"/>
      <c r="B299" s="159"/>
      <c r="C299" s="159"/>
      <c r="D299" s="159"/>
      <c r="E299" s="161"/>
      <c r="F299" s="162"/>
      <c r="G299" s="311"/>
      <c r="H299" s="312"/>
      <c r="I299" s="163"/>
    </row>
    <row r="300" spans="1:9" ht="15.75" x14ac:dyDescent="0.25">
      <c r="A300" s="160"/>
      <c r="B300" s="159"/>
      <c r="C300" s="159"/>
      <c r="D300" s="159"/>
      <c r="E300" s="161"/>
      <c r="F300" s="162"/>
      <c r="G300" s="311"/>
      <c r="H300" s="312"/>
      <c r="I300" s="163"/>
    </row>
    <row r="301" spans="1:9" ht="15.75" x14ac:dyDescent="0.25">
      <c r="A301" s="160"/>
      <c r="B301" s="159"/>
      <c r="C301" s="159"/>
      <c r="D301" s="159"/>
      <c r="E301" s="161"/>
      <c r="F301" s="162"/>
      <c r="G301" s="311"/>
      <c r="H301" s="312"/>
      <c r="I301" s="163"/>
    </row>
    <row r="302" spans="1:9" ht="15.75" x14ac:dyDescent="0.25">
      <c r="A302" s="160"/>
      <c r="B302" s="159"/>
      <c r="C302" s="159"/>
      <c r="D302" s="159"/>
      <c r="E302" s="161"/>
      <c r="F302" s="162"/>
      <c r="G302" s="311"/>
      <c r="H302" s="312"/>
      <c r="I302" s="163"/>
    </row>
    <row r="303" spans="1:9" ht="15.75" x14ac:dyDescent="0.25">
      <c r="A303" s="160"/>
      <c r="B303" s="159"/>
      <c r="C303" s="159"/>
      <c r="D303" s="159"/>
      <c r="E303" s="161"/>
      <c r="F303" s="162"/>
      <c r="G303" s="311"/>
      <c r="H303" s="312"/>
      <c r="I303" s="163"/>
    </row>
    <row r="304" spans="1:9" ht="15.75" x14ac:dyDescent="0.25">
      <c r="A304" s="160"/>
      <c r="B304" s="159"/>
      <c r="C304" s="159"/>
      <c r="D304" s="159"/>
      <c r="E304" s="161"/>
      <c r="F304" s="162"/>
      <c r="G304" s="311"/>
      <c r="H304" s="312"/>
      <c r="I304" s="163"/>
    </row>
    <row r="305" spans="1:9" ht="15.75" x14ac:dyDescent="0.25">
      <c r="A305" s="160"/>
      <c r="B305" s="159"/>
      <c r="C305" s="159"/>
      <c r="D305" s="159"/>
      <c r="E305" s="161"/>
      <c r="F305" s="162"/>
      <c r="G305" s="311"/>
      <c r="H305" s="312"/>
      <c r="I305" s="163"/>
    </row>
    <row r="306" spans="1:9" ht="15.75" x14ac:dyDescent="0.25">
      <c r="A306" s="160"/>
      <c r="B306" s="159"/>
      <c r="C306" s="159"/>
      <c r="D306" s="159"/>
      <c r="E306" s="161"/>
      <c r="F306" s="162"/>
      <c r="G306" s="311"/>
      <c r="H306" s="312"/>
      <c r="I306" s="163"/>
    </row>
    <row r="307" spans="1:9" ht="15.75" x14ac:dyDescent="0.25">
      <c r="A307" s="160"/>
      <c r="B307" s="159"/>
      <c r="C307" s="159"/>
      <c r="D307" s="159"/>
      <c r="E307" s="161"/>
      <c r="F307" s="162"/>
      <c r="G307" s="311"/>
      <c r="H307" s="312"/>
      <c r="I307" s="163"/>
    </row>
    <row r="308" spans="1:9" ht="15.75" x14ac:dyDescent="0.25">
      <c r="A308" s="160"/>
      <c r="B308" s="159"/>
      <c r="C308" s="159"/>
      <c r="D308" s="159"/>
      <c r="E308" s="161"/>
      <c r="F308" s="162"/>
      <c r="G308" s="311"/>
      <c r="H308" s="312"/>
      <c r="I308" s="163"/>
    </row>
    <row r="309" spans="1:9" ht="15.75" x14ac:dyDescent="0.25">
      <c r="A309" s="160"/>
      <c r="B309" s="159"/>
      <c r="C309" s="159"/>
      <c r="D309" s="159"/>
      <c r="E309" s="161"/>
      <c r="F309" s="162"/>
      <c r="G309" s="311"/>
      <c r="H309" s="312"/>
      <c r="I309" s="163"/>
    </row>
    <row r="310" spans="1:9" ht="15.75" x14ac:dyDescent="0.25">
      <c r="A310" s="160"/>
      <c r="B310" s="159"/>
      <c r="C310" s="159"/>
      <c r="D310" s="159"/>
      <c r="E310" s="161"/>
      <c r="F310" s="162"/>
      <c r="G310" s="311"/>
      <c r="H310" s="312"/>
      <c r="I310" s="163"/>
    </row>
    <row r="311" spans="1:9" ht="15.75" x14ac:dyDescent="0.25">
      <c r="A311" s="160"/>
      <c r="B311" s="159"/>
      <c r="C311" s="159"/>
      <c r="D311" s="159"/>
      <c r="E311" s="161"/>
      <c r="F311" s="162"/>
      <c r="G311" s="311"/>
      <c r="H311" s="312"/>
      <c r="I311" s="163"/>
    </row>
    <row r="312" spans="1:9" ht="15.75" x14ac:dyDescent="0.25">
      <c r="A312" s="160"/>
      <c r="B312" s="159"/>
      <c r="C312" s="159"/>
      <c r="D312" s="159"/>
      <c r="E312" s="161"/>
      <c r="F312" s="162"/>
      <c r="G312" s="311"/>
      <c r="H312" s="312"/>
      <c r="I312" s="163"/>
    </row>
    <row r="313" spans="1:9" ht="15.75" x14ac:dyDescent="0.25">
      <c r="A313" s="160"/>
      <c r="B313" s="159"/>
      <c r="C313" s="159"/>
      <c r="D313" s="159"/>
      <c r="E313" s="161"/>
      <c r="F313" s="162"/>
      <c r="G313" s="311"/>
      <c r="H313" s="312"/>
      <c r="I313" s="163"/>
    </row>
    <row r="314" spans="1:9" ht="15.75" x14ac:dyDescent="0.25">
      <c r="A314" s="160"/>
      <c r="B314" s="159"/>
      <c r="C314" s="159"/>
      <c r="D314" s="159"/>
      <c r="E314" s="161"/>
      <c r="F314" s="162"/>
      <c r="G314" s="311"/>
      <c r="H314" s="312"/>
      <c r="I314" s="163"/>
    </row>
    <row r="315" spans="1:9" ht="15.75" x14ac:dyDescent="0.25">
      <c r="A315" s="160"/>
      <c r="B315" s="159"/>
      <c r="C315" s="159"/>
      <c r="D315" s="159"/>
      <c r="E315" s="161"/>
      <c r="F315" s="162"/>
      <c r="G315" s="311"/>
      <c r="H315" s="312"/>
      <c r="I315" s="163"/>
    </row>
    <row r="316" spans="1:9" ht="15.75" x14ac:dyDescent="0.25">
      <c r="A316" s="160"/>
      <c r="B316" s="159"/>
      <c r="C316" s="159"/>
      <c r="D316" s="159"/>
      <c r="E316" s="161"/>
      <c r="F316" s="162"/>
      <c r="G316" s="311"/>
      <c r="H316" s="312"/>
      <c r="I316" s="163"/>
    </row>
    <row r="317" spans="1:9" ht="15.75" x14ac:dyDescent="0.25">
      <c r="A317" s="160"/>
      <c r="B317" s="159"/>
      <c r="C317" s="159"/>
      <c r="D317" s="159"/>
      <c r="E317" s="161"/>
      <c r="F317" s="162"/>
      <c r="G317" s="311"/>
      <c r="H317" s="312"/>
      <c r="I317" s="163"/>
    </row>
    <row r="318" spans="1:9" ht="15.75" x14ac:dyDescent="0.25">
      <c r="A318" s="160"/>
      <c r="B318" s="159"/>
      <c r="C318" s="159"/>
      <c r="D318" s="159"/>
      <c r="E318" s="161"/>
      <c r="F318" s="162"/>
      <c r="G318" s="311"/>
      <c r="H318" s="312"/>
      <c r="I318" s="163"/>
    </row>
    <row r="319" spans="1:9" ht="15.75" x14ac:dyDescent="0.25">
      <c r="A319" s="160"/>
      <c r="B319" s="159"/>
      <c r="C319" s="159"/>
      <c r="D319" s="159"/>
      <c r="E319" s="161"/>
      <c r="F319" s="162"/>
      <c r="G319" s="311"/>
      <c r="H319" s="312"/>
      <c r="I319" s="163"/>
    </row>
    <row r="320" spans="1:9" ht="15.75" x14ac:dyDescent="0.25">
      <c r="A320" s="160"/>
      <c r="B320" s="159"/>
      <c r="C320" s="159"/>
      <c r="D320" s="159"/>
      <c r="E320" s="161"/>
      <c r="F320" s="162"/>
      <c r="G320" s="311"/>
      <c r="H320" s="312"/>
      <c r="I320" s="163"/>
    </row>
    <row r="321" spans="1:9" ht="15.75" x14ac:dyDescent="0.25">
      <c r="A321" s="160"/>
      <c r="B321" s="159"/>
      <c r="C321" s="159"/>
      <c r="D321" s="159"/>
      <c r="E321" s="161"/>
      <c r="F321" s="162"/>
      <c r="G321" s="311"/>
      <c r="H321" s="312"/>
      <c r="I321" s="163"/>
    </row>
    <row r="322" spans="1:9" ht="15.75" x14ac:dyDescent="0.25">
      <c r="A322" s="160"/>
      <c r="B322" s="159"/>
      <c r="C322" s="159"/>
      <c r="D322" s="159"/>
      <c r="E322" s="161"/>
      <c r="F322" s="162"/>
      <c r="G322" s="311"/>
      <c r="H322" s="312"/>
      <c r="I322" s="163"/>
    </row>
    <row r="323" spans="1:9" ht="15.75" x14ac:dyDescent="0.25">
      <c r="A323" s="160"/>
      <c r="B323" s="159"/>
      <c r="C323" s="159"/>
      <c r="D323" s="159"/>
      <c r="E323" s="161"/>
      <c r="F323" s="162"/>
      <c r="G323" s="311"/>
      <c r="H323" s="312"/>
      <c r="I323" s="163"/>
    </row>
    <row r="324" spans="1:9" ht="15.75" x14ac:dyDescent="0.25">
      <c r="A324" s="160"/>
      <c r="B324" s="159"/>
      <c r="C324" s="159"/>
      <c r="D324" s="159"/>
      <c r="E324" s="161"/>
      <c r="F324" s="162"/>
      <c r="G324" s="311"/>
      <c r="H324" s="312"/>
      <c r="I324" s="163"/>
    </row>
    <row r="325" spans="1:9" ht="15.75" x14ac:dyDescent="0.25">
      <c r="A325" s="160"/>
      <c r="B325" s="159"/>
      <c r="C325" s="159"/>
      <c r="D325" s="159"/>
      <c r="E325" s="161"/>
      <c r="F325" s="162"/>
      <c r="G325" s="311"/>
      <c r="H325" s="312"/>
      <c r="I325" s="163"/>
    </row>
    <row r="326" spans="1:9" ht="15.75" x14ac:dyDescent="0.25">
      <c r="A326" s="160"/>
      <c r="B326" s="159"/>
      <c r="C326" s="159"/>
      <c r="D326" s="159"/>
      <c r="E326" s="161"/>
      <c r="F326" s="162"/>
      <c r="G326" s="311"/>
      <c r="H326" s="312"/>
      <c r="I326" s="163"/>
    </row>
    <row r="327" spans="1:9" ht="15.75" x14ac:dyDescent="0.25">
      <c r="A327" s="160"/>
      <c r="B327" s="159"/>
      <c r="C327" s="159"/>
      <c r="D327" s="159"/>
      <c r="E327" s="161"/>
      <c r="F327" s="162"/>
      <c r="G327" s="311"/>
      <c r="H327" s="312"/>
      <c r="I327" s="163"/>
    </row>
    <row r="328" spans="1:9" ht="15.75" x14ac:dyDescent="0.25">
      <c r="A328" s="160"/>
      <c r="B328" s="159"/>
      <c r="C328" s="159"/>
      <c r="D328" s="159"/>
      <c r="E328" s="161"/>
      <c r="F328" s="162"/>
      <c r="G328" s="311"/>
      <c r="H328" s="312"/>
      <c r="I328" s="163"/>
    </row>
    <row r="329" spans="1:9" ht="15.75" x14ac:dyDescent="0.25">
      <c r="A329" s="160"/>
      <c r="B329" s="159"/>
      <c r="C329" s="159"/>
      <c r="D329" s="159"/>
      <c r="E329" s="161"/>
      <c r="F329" s="162"/>
      <c r="G329" s="311"/>
      <c r="H329" s="312"/>
      <c r="I329" s="163"/>
    </row>
    <row r="330" spans="1:9" ht="15.75" x14ac:dyDescent="0.25">
      <c r="A330" s="160"/>
      <c r="B330" s="159"/>
      <c r="C330" s="159"/>
      <c r="D330" s="159"/>
      <c r="E330" s="161"/>
      <c r="F330" s="162"/>
      <c r="G330" s="311"/>
      <c r="H330" s="312"/>
      <c r="I330" s="163"/>
    </row>
    <row r="331" spans="1:9" ht="15.75" x14ac:dyDescent="0.25">
      <c r="A331" s="160"/>
      <c r="B331" s="159"/>
      <c r="C331" s="159"/>
      <c r="D331" s="159"/>
      <c r="E331" s="161"/>
      <c r="F331" s="162"/>
      <c r="G331" s="311"/>
      <c r="H331" s="312"/>
      <c r="I331" s="163"/>
    </row>
    <row r="332" spans="1:9" ht="15.75" x14ac:dyDescent="0.25">
      <c r="A332" s="160"/>
      <c r="B332" s="159"/>
      <c r="C332" s="159"/>
      <c r="D332" s="159"/>
      <c r="E332" s="161"/>
      <c r="F332" s="162"/>
      <c r="G332" s="311"/>
      <c r="H332" s="312"/>
      <c r="I332" s="163"/>
    </row>
    <row r="333" spans="1:9" ht="15.75" x14ac:dyDescent="0.25">
      <c r="A333" s="160"/>
      <c r="B333" s="159"/>
      <c r="C333" s="159"/>
      <c r="D333" s="159"/>
      <c r="E333" s="161"/>
      <c r="F333" s="162"/>
      <c r="G333" s="311"/>
      <c r="H333" s="312"/>
      <c r="I333" s="163"/>
    </row>
    <row r="334" spans="1:9" ht="15.75" x14ac:dyDescent="0.25">
      <c r="A334" s="160"/>
      <c r="B334" s="159"/>
      <c r="C334" s="159"/>
      <c r="D334" s="159"/>
      <c r="E334" s="161"/>
      <c r="F334" s="162"/>
      <c r="G334" s="311"/>
      <c r="H334" s="312"/>
      <c r="I334" s="163"/>
    </row>
    <row r="335" spans="1:9" ht="15.75" x14ac:dyDescent="0.25">
      <c r="A335" s="160"/>
      <c r="B335" s="159"/>
      <c r="C335" s="159"/>
      <c r="D335" s="159"/>
      <c r="E335" s="161"/>
      <c r="F335" s="162"/>
      <c r="G335" s="311"/>
      <c r="H335" s="312"/>
      <c r="I335" s="163"/>
    </row>
    <row r="336" spans="1:9" ht="15.75" x14ac:dyDescent="0.25">
      <c r="A336" s="160"/>
      <c r="B336" s="159"/>
      <c r="C336" s="159"/>
      <c r="D336" s="159"/>
      <c r="E336" s="161"/>
      <c r="F336" s="162"/>
      <c r="G336" s="311"/>
      <c r="H336" s="312"/>
      <c r="I336" s="163"/>
    </row>
    <row r="337" spans="1:9" ht="15.75" x14ac:dyDescent="0.25">
      <c r="A337" s="160"/>
      <c r="B337" s="159"/>
      <c r="C337" s="159"/>
      <c r="D337" s="159"/>
      <c r="E337" s="161"/>
      <c r="F337" s="162"/>
      <c r="G337" s="311"/>
      <c r="H337" s="312"/>
      <c r="I337" s="163"/>
    </row>
    <row r="338" spans="1:9" ht="15.75" x14ac:dyDescent="0.25">
      <c r="A338" s="160"/>
      <c r="B338" s="159"/>
      <c r="C338" s="159"/>
      <c r="D338" s="159"/>
      <c r="E338" s="161"/>
      <c r="F338" s="162"/>
      <c r="G338" s="311"/>
      <c r="H338" s="312"/>
      <c r="I338" s="163"/>
    </row>
    <row r="339" spans="1:9" ht="15.75" x14ac:dyDescent="0.25">
      <c r="A339" s="160"/>
      <c r="B339" s="159"/>
      <c r="C339" s="159"/>
      <c r="D339" s="159"/>
      <c r="E339" s="161"/>
      <c r="F339" s="162"/>
      <c r="G339" s="311"/>
      <c r="H339" s="312"/>
      <c r="I339" s="163"/>
    </row>
    <row r="340" spans="1:9" ht="15.75" x14ac:dyDescent="0.25">
      <c r="A340" s="160"/>
      <c r="B340" s="159"/>
      <c r="C340" s="159"/>
      <c r="D340" s="159"/>
      <c r="E340" s="161"/>
      <c r="F340" s="162"/>
      <c r="G340" s="311"/>
      <c r="H340" s="312"/>
      <c r="I340" s="163"/>
    </row>
    <row r="341" spans="1:9" ht="15.75" x14ac:dyDescent="0.25">
      <c r="A341" s="160"/>
      <c r="B341" s="159"/>
      <c r="C341" s="159"/>
      <c r="D341" s="159"/>
      <c r="E341" s="161"/>
      <c r="F341" s="162"/>
      <c r="G341" s="311"/>
      <c r="H341" s="312"/>
      <c r="I341" s="163"/>
    </row>
    <row r="342" spans="1:9" ht="15.75" x14ac:dyDescent="0.25">
      <c r="A342" s="160"/>
      <c r="B342" s="159"/>
      <c r="C342" s="159"/>
      <c r="D342" s="159"/>
      <c r="E342" s="161"/>
      <c r="F342" s="162"/>
      <c r="G342" s="311"/>
      <c r="H342" s="312"/>
      <c r="I342" s="163"/>
    </row>
    <row r="343" spans="1:9" ht="15.75" x14ac:dyDescent="0.25">
      <c r="A343" s="160"/>
      <c r="B343" s="159"/>
      <c r="C343" s="159"/>
      <c r="D343" s="159"/>
      <c r="E343" s="161"/>
      <c r="F343" s="162"/>
      <c r="G343" s="311"/>
      <c r="H343" s="312"/>
      <c r="I343" s="163"/>
    </row>
    <row r="344" spans="1:9" ht="15.75" x14ac:dyDescent="0.25">
      <c r="A344" s="160"/>
      <c r="B344" s="159"/>
      <c r="C344" s="159"/>
      <c r="D344" s="159"/>
      <c r="E344" s="161"/>
      <c r="F344" s="162"/>
      <c r="G344" s="311"/>
      <c r="H344" s="312"/>
      <c r="I344" s="163"/>
    </row>
    <row r="345" spans="1:9" ht="15.75" x14ac:dyDescent="0.25">
      <c r="A345" s="160"/>
      <c r="B345" s="159"/>
      <c r="C345" s="159"/>
      <c r="D345" s="159"/>
      <c r="E345" s="161"/>
      <c r="F345" s="162"/>
      <c r="G345" s="311"/>
      <c r="H345" s="312"/>
      <c r="I345" s="163"/>
    </row>
    <row r="346" spans="1:9" ht="15.75" x14ac:dyDescent="0.25">
      <c r="A346" s="160"/>
      <c r="B346" s="159"/>
      <c r="C346" s="159"/>
      <c r="D346" s="159"/>
      <c r="E346" s="161"/>
      <c r="F346" s="162"/>
      <c r="G346" s="311"/>
      <c r="H346" s="312"/>
      <c r="I346" s="163"/>
    </row>
    <row r="347" spans="1:9" ht="15.75" x14ac:dyDescent="0.25">
      <c r="A347" s="160"/>
      <c r="B347" s="159"/>
      <c r="C347" s="159"/>
      <c r="D347" s="159"/>
      <c r="E347" s="161"/>
      <c r="F347" s="162"/>
      <c r="G347" s="311"/>
      <c r="H347" s="312"/>
      <c r="I347" s="163"/>
    </row>
    <row r="348" spans="1:9" ht="15.75" x14ac:dyDescent="0.25">
      <c r="A348" s="160"/>
      <c r="B348" s="159"/>
      <c r="C348" s="159"/>
      <c r="D348" s="159"/>
      <c r="E348" s="161"/>
      <c r="F348" s="162"/>
      <c r="G348" s="311"/>
      <c r="H348" s="312"/>
      <c r="I348" s="163"/>
    </row>
    <row r="349" spans="1:9" ht="15.75" x14ac:dyDescent="0.25">
      <c r="A349" s="160"/>
      <c r="B349" s="159"/>
      <c r="C349" s="159"/>
      <c r="D349" s="159"/>
      <c r="E349" s="161"/>
      <c r="F349" s="162"/>
      <c r="G349" s="311"/>
      <c r="H349" s="312"/>
      <c r="I349" s="163"/>
    </row>
    <row r="350" spans="1:9" ht="15.75" x14ac:dyDescent="0.25">
      <c r="A350" s="160"/>
      <c r="B350" s="159"/>
      <c r="C350" s="159"/>
      <c r="D350" s="159"/>
      <c r="E350" s="161"/>
      <c r="F350" s="162"/>
      <c r="G350" s="311"/>
      <c r="H350" s="312"/>
      <c r="I350" s="163"/>
    </row>
    <row r="351" spans="1:9" ht="15.75" x14ac:dyDescent="0.25">
      <c r="A351" s="160"/>
      <c r="B351" s="159"/>
      <c r="C351" s="159"/>
      <c r="D351" s="159"/>
      <c r="E351" s="161"/>
      <c r="F351" s="162"/>
      <c r="G351" s="311"/>
      <c r="H351" s="312"/>
      <c r="I351" s="163"/>
    </row>
    <row r="352" spans="1:9" ht="15.75" x14ac:dyDescent="0.25">
      <c r="A352" s="160"/>
      <c r="B352" s="159"/>
      <c r="C352" s="159"/>
      <c r="D352" s="159"/>
      <c r="E352" s="161"/>
      <c r="F352" s="162"/>
      <c r="G352" s="311"/>
      <c r="H352" s="312"/>
      <c r="I352" s="163"/>
    </row>
    <row r="353" spans="1:9" ht="15.75" x14ac:dyDescent="0.25">
      <c r="A353" s="160"/>
      <c r="B353" s="159"/>
      <c r="C353" s="159"/>
      <c r="D353" s="159"/>
      <c r="E353" s="161"/>
      <c r="F353" s="162"/>
      <c r="G353" s="311"/>
      <c r="H353" s="312"/>
      <c r="I353" s="163"/>
    </row>
    <row r="354" spans="1:9" ht="15.75" x14ac:dyDescent="0.25">
      <c r="A354" s="160"/>
      <c r="B354" s="159"/>
      <c r="C354" s="159"/>
      <c r="D354" s="159"/>
      <c r="E354" s="161"/>
      <c r="F354" s="162"/>
      <c r="G354" s="311"/>
      <c r="H354" s="312"/>
      <c r="I354" s="163"/>
    </row>
    <row r="355" spans="1:9" ht="15.75" x14ac:dyDescent="0.25">
      <c r="A355" s="160"/>
      <c r="B355" s="159"/>
      <c r="C355" s="159"/>
      <c r="D355" s="159"/>
      <c r="E355" s="161"/>
      <c r="F355" s="162"/>
      <c r="G355" s="311"/>
      <c r="H355" s="312"/>
      <c r="I355" s="163"/>
    </row>
    <row r="356" spans="1:9" ht="15.75" x14ac:dyDescent="0.25">
      <c r="A356" s="160"/>
      <c r="B356" s="159"/>
      <c r="C356" s="159"/>
      <c r="D356" s="159"/>
      <c r="E356" s="161"/>
      <c r="F356" s="162"/>
      <c r="G356" s="311"/>
      <c r="H356" s="312"/>
      <c r="I356" s="163"/>
    </row>
    <row r="357" spans="1:9" ht="15.75" x14ac:dyDescent="0.25">
      <c r="A357" s="160"/>
      <c r="B357" s="159"/>
      <c r="C357" s="159"/>
      <c r="D357" s="159"/>
      <c r="E357" s="161"/>
      <c r="F357" s="162"/>
      <c r="G357" s="311"/>
      <c r="H357" s="312"/>
      <c r="I357" s="163"/>
    </row>
    <row r="358" spans="1:9" ht="15.75" x14ac:dyDescent="0.25">
      <c r="A358" s="160"/>
      <c r="B358" s="159"/>
      <c r="C358" s="159"/>
      <c r="D358" s="159"/>
      <c r="E358" s="161"/>
      <c r="F358" s="162"/>
      <c r="G358" s="311"/>
      <c r="H358" s="312"/>
      <c r="I358" s="163"/>
    </row>
    <row r="359" spans="1:9" ht="15.75" x14ac:dyDescent="0.25">
      <c r="A359" s="160"/>
      <c r="B359" s="159"/>
      <c r="C359" s="159"/>
      <c r="D359" s="159"/>
      <c r="E359" s="161"/>
      <c r="F359" s="162"/>
      <c r="G359" s="311"/>
      <c r="H359" s="312"/>
      <c r="I359" s="163"/>
    </row>
    <row r="360" spans="1:9" ht="15.75" x14ac:dyDescent="0.25">
      <c r="A360" s="160"/>
      <c r="B360" s="159"/>
      <c r="C360" s="159"/>
      <c r="D360" s="159"/>
      <c r="E360" s="161"/>
      <c r="F360" s="162"/>
      <c r="G360" s="311"/>
      <c r="H360" s="312"/>
      <c r="I360" s="163"/>
    </row>
    <row r="361" spans="1:9" ht="15.75" x14ac:dyDescent="0.25">
      <c r="A361" s="160"/>
      <c r="B361" s="159"/>
      <c r="C361" s="159"/>
      <c r="D361" s="159"/>
      <c r="E361" s="161"/>
      <c r="F361" s="162"/>
      <c r="G361" s="311"/>
      <c r="H361" s="312"/>
      <c r="I361" s="163"/>
    </row>
    <row r="362" spans="1:9" ht="15.75" x14ac:dyDescent="0.25">
      <c r="A362" s="160"/>
      <c r="B362" s="159"/>
      <c r="C362" s="159"/>
      <c r="D362" s="159"/>
      <c r="E362" s="161"/>
      <c r="F362" s="162"/>
      <c r="G362" s="311"/>
      <c r="H362" s="312"/>
      <c r="I362" s="163"/>
    </row>
    <row r="363" spans="1:9" ht="15.75" x14ac:dyDescent="0.25">
      <c r="A363" s="160"/>
      <c r="B363" s="159"/>
      <c r="C363" s="159"/>
      <c r="D363" s="159"/>
      <c r="E363" s="161"/>
      <c r="F363" s="162"/>
      <c r="G363" s="311"/>
      <c r="H363" s="312"/>
      <c r="I363" s="163"/>
    </row>
    <row r="364" spans="1:9" ht="15.75" x14ac:dyDescent="0.25">
      <c r="A364" s="160"/>
      <c r="B364" s="159"/>
      <c r="C364" s="159"/>
      <c r="D364" s="159"/>
      <c r="E364" s="161"/>
      <c r="F364" s="162"/>
      <c r="G364" s="311"/>
      <c r="H364" s="312"/>
      <c r="I364" s="163"/>
    </row>
    <row r="365" spans="1:9" ht="15.75" x14ac:dyDescent="0.25">
      <c r="A365" s="160"/>
      <c r="B365" s="159"/>
      <c r="C365" s="159"/>
      <c r="D365" s="159"/>
      <c r="E365" s="161"/>
      <c r="F365" s="162"/>
      <c r="G365" s="311"/>
      <c r="H365" s="312"/>
      <c r="I365" s="163"/>
    </row>
    <row r="366" spans="1:9" ht="15.75" x14ac:dyDescent="0.25">
      <c r="A366" s="160"/>
      <c r="B366" s="159"/>
      <c r="C366" s="159"/>
      <c r="D366" s="159"/>
      <c r="E366" s="161"/>
      <c r="F366" s="162"/>
      <c r="G366" s="311"/>
      <c r="H366" s="312"/>
      <c r="I366" s="163"/>
    </row>
    <row r="367" spans="1:9" ht="15.75" x14ac:dyDescent="0.25">
      <c r="A367" s="160"/>
      <c r="B367" s="159"/>
      <c r="C367" s="159"/>
      <c r="D367" s="159"/>
      <c r="E367" s="161"/>
      <c r="F367" s="162"/>
      <c r="G367" s="311"/>
      <c r="H367" s="312"/>
      <c r="I367" s="163"/>
    </row>
    <row r="368" spans="1:9" ht="15.75" x14ac:dyDescent="0.25">
      <c r="A368" s="160"/>
      <c r="B368" s="159"/>
      <c r="C368" s="159"/>
      <c r="D368" s="159"/>
      <c r="E368" s="161"/>
      <c r="F368" s="162"/>
      <c r="G368" s="311"/>
      <c r="H368" s="312"/>
      <c r="I368" s="163"/>
    </row>
    <row r="369" spans="1:9" ht="15.75" x14ac:dyDescent="0.25">
      <c r="A369" s="160"/>
      <c r="B369" s="159"/>
      <c r="C369" s="159"/>
      <c r="D369" s="159"/>
      <c r="E369" s="161"/>
      <c r="F369" s="162"/>
      <c r="G369" s="311"/>
      <c r="H369" s="312"/>
      <c r="I369" s="163"/>
    </row>
    <row r="370" spans="1:9" ht="15.75" x14ac:dyDescent="0.25">
      <c r="A370" s="160"/>
      <c r="B370" s="159"/>
      <c r="C370" s="159"/>
      <c r="D370" s="159"/>
      <c r="E370" s="161"/>
      <c r="F370" s="162"/>
      <c r="G370" s="311"/>
      <c r="H370" s="312"/>
      <c r="I370" s="163"/>
    </row>
    <row r="371" spans="1:9" ht="15.75" x14ac:dyDescent="0.25">
      <c r="A371" s="160"/>
      <c r="B371" s="159"/>
      <c r="C371" s="159"/>
      <c r="D371" s="159"/>
      <c r="E371" s="161"/>
      <c r="F371" s="162"/>
      <c r="G371" s="311"/>
      <c r="H371" s="312"/>
      <c r="I371" s="163"/>
    </row>
    <row r="372" spans="1:9" ht="15.75" x14ac:dyDescent="0.25">
      <c r="A372" s="160"/>
      <c r="B372" s="159"/>
      <c r="C372" s="159"/>
      <c r="D372" s="159"/>
      <c r="E372" s="161"/>
      <c r="F372" s="162"/>
      <c r="G372" s="311"/>
      <c r="H372" s="312"/>
      <c r="I372" s="163"/>
    </row>
    <row r="373" spans="1:9" ht="15.75" x14ac:dyDescent="0.25">
      <c r="A373" s="160"/>
      <c r="B373" s="159"/>
      <c r="C373" s="159"/>
      <c r="D373" s="159"/>
      <c r="E373" s="161"/>
      <c r="F373" s="162"/>
      <c r="G373" s="311"/>
      <c r="H373" s="312"/>
      <c r="I373" s="163"/>
    </row>
    <row r="374" spans="1:9" ht="15.75" x14ac:dyDescent="0.25">
      <c r="A374" s="160"/>
      <c r="B374" s="159"/>
      <c r="C374" s="159"/>
      <c r="D374" s="159"/>
      <c r="E374" s="161"/>
      <c r="F374" s="162"/>
      <c r="G374" s="311"/>
      <c r="H374" s="312"/>
      <c r="I374" s="163"/>
    </row>
    <row r="375" spans="1:9" ht="15.75" x14ac:dyDescent="0.25">
      <c r="A375" s="160"/>
      <c r="B375" s="159"/>
      <c r="C375" s="159"/>
      <c r="D375" s="159"/>
      <c r="E375" s="161"/>
      <c r="F375" s="162"/>
      <c r="G375" s="311"/>
      <c r="H375" s="312"/>
      <c r="I375" s="163"/>
    </row>
    <row r="376" spans="1:9" ht="15.75" x14ac:dyDescent="0.25">
      <c r="A376" s="160"/>
      <c r="B376" s="159"/>
      <c r="C376" s="159"/>
      <c r="D376" s="159"/>
      <c r="E376" s="161"/>
      <c r="F376" s="162"/>
      <c r="G376" s="311"/>
      <c r="H376" s="312"/>
      <c r="I376" s="163"/>
    </row>
    <row r="377" spans="1:9" ht="15.75" x14ac:dyDescent="0.25">
      <c r="A377" s="160"/>
      <c r="B377" s="159"/>
      <c r="C377" s="159"/>
      <c r="D377" s="159"/>
      <c r="E377" s="161"/>
      <c r="F377" s="162"/>
      <c r="G377" s="311"/>
      <c r="H377" s="312"/>
      <c r="I377" s="163"/>
    </row>
    <row r="378" spans="1:9" ht="15.75" x14ac:dyDescent="0.25">
      <c r="A378" s="160"/>
      <c r="B378" s="159"/>
      <c r="C378" s="159"/>
      <c r="D378" s="159"/>
      <c r="E378" s="161"/>
      <c r="F378" s="162"/>
      <c r="G378" s="311"/>
      <c r="H378" s="312"/>
      <c r="I378" s="163"/>
    </row>
    <row r="379" spans="1:9" ht="15.75" x14ac:dyDescent="0.25">
      <c r="A379" s="160"/>
      <c r="B379" s="159"/>
      <c r="C379" s="159"/>
      <c r="D379" s="159"/>
      <c r="E379" s="161"/>
      <c r="F379" s="162"/>
      <c r="G379" s="311"/>
      <c r="H379" s="312"/>
      <c r="I379" s="163"/>
    </row>
    <row r="380" spans="1:9" ht="15.75" x14ac:dyDescent="0.25">
      <c r="A380" s="160"/>
      <c r="B380" s="159"/>
      <c r="C380" s="159"/>
      <c r="D380" s="159"/>
      <c r="E380" s="161"/>
      <c r="F380" s="162"/>
      <c r="G380" s="311"/>
      <c r="H380" s="312"/>
      <c r="I380" s="163"/>
    </row>
    <row r="381" spans="1:9" ht="15.75" x14ac:dyDescent="0.25">
      <c r="A381" s="160"/>
      <c r="B381" s="159"/>
      <c r="C381" s="159"/>
      <c r="D381" s="159"/>
      <c r="E381" s="161"/>
      <c r="F381" s="162"/>
      <c r="G381" s="311"/>
      <c r="H381" s="312"/>
      <c r="I381" s="163"/>
    </row>
    <row r="382" spans="1:9" ht="15.75" x14ac:dyDescent="0.25">
      <c r="A382" s="160"/>
      <c r="B382" s="159"/>
      <c r="C382" s="159"/>
      <c r="D382" s="159"/>
      <c r="E382" s="161"/>
      <c r="F382" s="162"/>
      <c r="G382" s="311"/>
      <c r="H382" s="312"/>
      <c r="I382" s="163"/>
    </row>
    <row r="383" spans="1:9" ht="15.75" x14ac:dyDescent="0.25">
      <c r="A383" s="160"/>
      <c r="B383" s="159"/>
      <c r="C383" s="159"/>
      <c r="D383" s="159"/>
      <c r="E383" s="161"/>
      <c r="F383" s="162"/>
      <c r="G383" s="311"/>
      <c r="H383" s="312"/>
      <c r="I383" s="163"/>
    </row>
    <row r="384" spans="1:9" ht="15.75" x14ac:dyDescent="0.25">
      <c r="A384" s="160"/>
      <c r="B384" s="159"/>
      <c r="C384" s="159"/>
      <c r="D384" s="159"/>
      <c r="E384" s="161"/>
      <c r="F384" s="162"/>
      <c r="G384" s="311"/>
      <c r="H384" s="312"/>
      <c r="I384" s="163"/>
    </row>
    <row r="385" spans="1:9" ht="15.75" x14ac:dyDescent="0.25">
      <c r="A385" s="160"/>
      <c r="B385" s="159"/>
      <c r="C385" s="159"/>
      <c r="D385" s="159"/>
      <c r="E385" s="161"/>
      <c r="F385" s="162"/>
      <c r="G385" s="311"/>
      <c r="H385" s="312"/>
      <c r="I385" s="163"/>
    </row>
    <row r="386" spans="1:9" ht="15.75" x14ac:dyDescent="0.25">
      <c r="A386" s="160"/>
      <c r="B386" s="159"/>
      <c r="C386" s="159"/>
      <c r="D386" s="159"/>
      <c r="E386" s="161"/>
      <c r="F386" s="162"/>
      <c r="G386" s="311"/>
      <c r="H386" s="312"/>
      <c r="I386" s="163"/>
    </row>
    <row r="387" spans="1:9" ht="15.75" x14ac:dyDescent="0.25">
      <c r="A387" s="160"/>
      <c r="B387" s="159"/>
      <c r="C387" s="159"/>
      <c r="D387" s="159"/>
      <c r="E387" s="161"/>
      <c r="F387" s="162"/>
      <c r="G387" s="311"/>
      <c r="H387" s="312"/>
      <c r="I387" s="163"/>
    </row>
    <row r="388" spans="1:9" ht="15.75" x14ac:dyDescent="0.25">
      <c r="A388" s="160"/>
      <c r="B388" s="159"/>
      <c r="C388" s="159"/>
      <c r="D388" s="159"/>
      <c r="E388" s="161"/>
      <c r="F388" s="162"/>
      <c r="G388" s="311"/>
      <c r="H388" s="312"/>
      <c r="I388" s="163"/>
    </row>
    <row r="389" spans="1:9" ht="15.75" x14ac:dyDescent="0.25">
      <c r="A389" s="160"/>
      <c r="B389" s="159"/>
      <c r="C389" s="159"/>
      <c r="D389" s="159"/>
      <c r="E389" s="161"/>
      <c r="F389" s="162"/>
      <c r="G389" s="311"/>
      <c r="H389" s="312"/>
      <c r="I389" s="163"/>
    </row>
    <row r="390" spans="1:9" ht="15.75" x14ac:dyDescent="0.25">
      <c r="A390" s="160"/>
      <c r="B390" s="159"/>
      <c r="C390" s="159"/>
      <c r="D390" s="159"/>
      <c r="E390" s="161"/>
      <c r="F390" s="162"/>
      <c r="G390" s="311"/>
      <c r="H390" s="312"/>
      <c r="I390" s="163"/>
    </row>
    <row r="391" spans="1:9" ht="15.75" x14ac:dyDescent="0.25">
      <c r="A391" s="160"/>
      <c r="B391" s="159"/>
      <c r="C391" s="159"/>
      <c r="D391" s="159"/>
      <c r="E391" s="161"/>
      <c r="F391" s="162"/>
      <c r="G391" s="311"/>
      <c r="H391" s="312"/>
      <c r="I391" s="163"/>
    </row>
    <row r="392" spans="1:9" ht="15.75" x14ac:dyDescent="0.25">
      <c r="A392" s="160"/>
      <c r="B392" s="159"/>
      <c r="C392" s="159"/>
      <c r="D392" s="159"/>
      <c r="E392" s="161"/>
      <c r="F392" s="162"/>
      <c r="G392" s="311"/>
      <c r="H392" s="312"/>
      <c r="I392" s="163"/>
    </row>
    <row r="393" spans="1:9" ht="15.75" x14ac:dyDescent="0.25">
      <c r="A393" s="160"/>
      <c r="B393" s="159"/>
      <c r="C393" s="159"/>
      <c r="D393" s="159"/>
      <c r="E393" s="161"/>
      <c r="F393" s="162"/>
      <c r="G393" s="311"/>
      <c r="H393" s="312"/>
      <c r="I393" s="163"/>
    </row>
    <row r="394" spans="1:9" ht="15.75" x14ac:dyDescent="0.25">
      <c r="A394" s="160"/>
      <c r="B394" s="159"/>
      <c r="C394" s="159"/>
      <c r="D394" s="159"/>
      <c r="E394" s="161"/>
      <c r="F394" s="162"/>
      <c r="G394" s="311"/>
      <c r="H394" s="312"/>
      <c r="I394" s="163"/>
    </row>
    <row r="395" spans="1:9" ht="15.75" x14ac:dyDescent="0.25">
      <c r="A395" s="160"/>
      <c r="B395" s="159"/>
      <c r="C395" s="159"/>
      <c r="D395" s="159"/>
      <c r="E395" s="161"/>
      <c r="F395" s="162"/>
      <c r="G395" s="311"/>
      <c r="H395" s="312"/>
      <c r="I395" s="163"/>
    </row>
    <row r="396" spans="1:9" ht="15.75" x14ac:dyDescent="0.25">
      <c r="A396" s="160"/>
      <c r="B396" s="159"/>
      <c r="C396" s="159"/>
      <c r="D396" s="159"/>
      <c r="E396" s="161"/>
      <c r="F396" s="162"/>
      <c r="G396" s="311"/>
      <c r="H396" s="312"/>
      <c r="I396" s="163"/>
    </row>
    <row r="397" spans="1:9" ht="15.75" x14ac:dyDescent="0.25">
      <c r="A397" s="160"/>
      <c r="B397" s="159"/>
      <c r="C397" s="159"/>
      <c r="D397" s="159"/>
      <c r="E397" s="161"/>
      <c r="F397" s="162"/>
      <c r="G397" s="311"/>
      <c r="H397" s="312"/>
      <c r="I397" s="163"/>
    </row>
    <row r="398" spans="1:9" ht="15.75" x14ac:dyDescent="0.25">
      <c r="A398" s="160"/>
      <c r="B398" s="159"/>
      <c r="C398" s="159"/>
      <c r="D398" s="159"/>
      <c r="E398" s="161"/>
      <c r="F398" s="162"/>
      <c r="G398" s="311"/>
      <c r="H398" s="312"/>
      <c r="I398" s="163"/>
    </row>
    <row r="399" spans="1:9" ht="15.75" x14ac:dyDescent="0.25">
      <c r="A399" s="160"/>
      <c r="B399" s="159"/>
      <c r="C399" s="159"/>
      <c r="D399" s="159"/>
      <c r="E399" s="161"/>
      <c r="F399" s="162"/>
      <c r="G399" s="311"/>
      <c r="H399" s="312"/>
      <c r="I399" s="163"/>
    </row>
    <row r="400" spans="1:9" ht="15.75" x14ac:dyDescent="0.25">
      <c r="A400" s="160"/>
      <c r="B400" s="159"/>
      <c r="C400" s="159"/>
      <c r="D400" s="159"/>
      <c r="E400" s="161"/>
      <c r="F400" s="162"/>
      <c r="G400" s="311"/>
      <c r="H400" s="312"/>
      <c r="I400" s="163"/>
    </row>
    <row r="401" spans="1:9" ht="15.75" x14ac:dyDescent="0.25">
      <c r="A401" s="160"/>
      <c r="B401" s="159"/>
      <c r="C401" s="159"/>
      <c r="D401" s="159"/>
      <c r="E401" s="161"/>
      <c r="F401" s="162"/>
      <c r="G401" s="311"/>
      <c r="H401" s="312"/>
      <c r="I401" s="163"/>
    </row>
    <row r="402" spans="1:9" ht="15.75" x14ac:dyDescent="0.25">
      <c r="A402" s="160"/>
      <c r="B402" s="159"/>
      <c r="C402" s="159"/>
      <c r="D402" s="159"/>
      <c r="E402" s="161"/>
      <c r="F402" s="162"/>
      <c r="G402" s="311"/>
      <c r="H402" s="312"/>
      <c r="I402" s="163"/>
    </row>
    <row r="403" spans="1:9" ht="15.75" x14ac:dyDescent="0.25">
      <c r="A403" s="160"/>
      <c r="B403" s="159"/>
      <c r="C403" s="159"/>
      <c r="D403" s="159"/>
      <c r="E403" s="161"/>
      <c r="F403" s="162"/>
      <c r="G403" s="311"/>
      <c r="H403" s="312"/>
      <c r="I403" s="163"/>
    </row>
    <row r="404" spans="1:9" ht="15.75" x14ac:dyDescent="0.25">
      <c r="A404" s="160"/>
      <c r="B404" s="159"/>
      <c r="C404" s="159"/>
      <c r="D404" s="159"/>
      <c r="E404" s="161"/>
      <c r="F404" s="162"/>
      <c r="G404" s="311"/>
      <c r="H404" s="312"/>
      <c r="I404" s="163"/>
    </row>
    <row r="405" spans="1:9" ht="15.75" x14ac:dyDescent="0.25">
      <c r="A405" s="160"/>
      <c r="B405" s="159"/>
      <c r="C405" s="159"/>
      <c r="D405" s="159"/>
      <c r="E405" s="161"/>
      <c r="F405" s="162"/>
      <c r="G405" s="311"/>
      <c r="H405" s="312"/>
      <c r="I405" s="163"/>
    </row>
    <row r="406" spans="1:9" ht="15.75" x14ac:dyDescent="0.25">
      <c r="A406" s="160"/>
      <c r="B406" s="159"/>
      <c r="C406" s="159"/>
      <c r="D406" s="159"/>
      <c r="E406" s="161"/>
      <c r="F406" s="162"/>
      <c r="G406" s="311"/>
      <c r="H406" s="312"/>
      <c r="I406" s="163"/>
    </row>
    <row r="407" spans="1:9" ht="15.75" x14ac:dyDescent="0.25">
      <c r="A407" s="160"/>
      <c r="B407" s="159"/>
      <c r="C407" s="159"/>
      <c r="D407" s="159"/>
      <c r="E407" s="161"/>
      <c r="F407" s="162"/>
      <c r="G407" s="311"/>
      <c r="H407" s="312"/>
      <c r="I407" s="163"/>
    </row>
    <row r="408" spans="1:9" ht="15.75" x14ac:dyDescent="0.25">
      <c r="A408" s="160"/>
      <c r="B408" s="159"/>
      <c r="C408" s="159"/>
      <c r="D408" s="159"/>
      <c r="E408" s="161"/>
      <c r="F408" s="162"/>
      <c r="G408" s="311"/>
      <c r="H408" s="312"/>
      <c r="I408" s="163"/>
    </row>
    <row r="409" spans="1:9" ht="15.75" x14ac:dyDescent="0.25">
      <c r="A409" s="160"/>
      <c r="B409" s="159"/>
      <c r="C409" s="159"/>
      <c r="D409" s="159"/>
      <c r="E409" s="161"/>
      <c r="F409" s="162"/>
      <c r="G409" s="311"/>
      <c r="H409" s="312"/>
      <c r="I409" s="163"/>
    </row>
    <row r="410" spans="1:9" ht="15.75" x14ac:dyDescent="0.25">
      <c r="A410" s="160"/>
      <c r="B410" s="159"/>
      <c r="C410" s="159"/>
      <c r="D410" s="159"/>
      <c r="E410" s="161"/>
      <c r="F410" s="162"/>
      <c r="G410" s="311"/>
      <c r="H410" s="312"/>
      <c r="I410" s="163"/>
    </row>
    <row r="411" spans="1:9" ht="15.75" x14ac:dyDescent="0.25">
      <c r="A411" s="160"/>
      <c r="B411" s="159"/>
      <c r="C411" s="159"/>
      <c r="D411" s="159"/>
      <c r="E411" s="161"/>
      <c r="F411" s="162"/>
      <c r="G411" s="311"/>
      <c r="H411" s="312"/>
      <c r="I411" s="163"/>
    </row>
    <row r="412" spans="1:9" ht="15.75" x14ac:dyDescent="0.25">
      <c r="A412" s="160"/>
      <c r="B412" s="159"/>
      <c r="C412" s="159"/>
      <c r="D412" s="159"/>
      <c r="E412" s="161"/>
      <c r="F412" s="162"/>
      <c r="G412" s="311"/>
      <c r="H412" s="312"/>
      <c r="I412" s="163"/>
    </row>
    <row r="413" spans="1:9" ht="15.75" x14ac:dyDescent="0.25">
      <c r="A413" s="160"/>
      <c r="B413" s="159"/>
      <c r="C413" s="159"/>
      <c r="D413" s="159"/>
      <c r="E413" s="161"/>
      <c r="F413" s="162"/>
      <c r="G413" s="311"/>
      <c r="H413" s="312"/>
      <c r="I413" s="163"/>
    </row>
    <row r="414" spans="1:9" ht="15.75" x14ac:dyDescent="0.25">
      <c r="A414" s="160"/>
      <c r="B414" s="159"/>
      <c r="C414" s="159"/>
      <c r="D414" s="159"/>
      <c r="E414" s="161"/>
      <c r="F414" s="162"/>
      <c r="G414" s="311"/>
      <c r="H414" s="312"/>
      <c r="I414" s="163"/>
    </row>
    <row r="415" spans="1:9" ht="15.75" x14ac:dyDescent="0.25">
      <c r="A415" s="160"/>
      <c r="B415" s="159"/>
      <c r="C415" s="159"/>
      <c r="D415" s="159"/>
      <c r="E415" s="161"/>
      <c r="F415" s="162"/>
      <c r="G415" s="311"/>
      <c r="H415" s="312"/>
      <c r="I415" s="163"/>
    </row>
    <row r="416" spans="1:9" ht="15.75" x14ac:dyDescent="0.25">
      <c r="A416" s="160"/>
      <c r="B416" s="159"/>
      <c r="C416" s="159"/>
      <c r="D416" s="159"/>
      <c r="E416" s="161"/>
      <c r="F416" s="162"/>
      <c r="G416" s="311"/>
      <c r="H416" s="312"/>
      <c r="I416" s="163"/>
    </row>
    <row r="417" spans="1:9" ht="15.75" x14ac:dyDescent="0.25">
      <c r="A417" s="160"/>
      <c r="B417" s="159"/>
      <c r="C417" s="159"/>
      <c r="D417" s="159"/>
      <c r="E417" s="161"/>
      <c r="F417" s="162"/>
      <c r="G417" s="311"/>
      <c r="H417" s="312"/>
      <c r="I417" s="163"/>
    </row>
    <row r="418" spans="1:9" ht="15.75" x14ac:dyDescent="0.25">
      <c r="A418" s="160"/>
      <c r="B418" s="159"/>
      <c r="C418" s="159"/>
      <c r="D418" s="159"/>
      <c r="E418" s="161"/>
      <c r="F418" s="162"/>
      <c r="G418" s="311"/>
      <c r="H418" s="312"/>
      <c r="I418" s="163"/>
    </row>
    <row r="419" spans="1:9" ht="15.75" x14ac:dyDescent="0.25">
      <c r="A419" s="160"/>
      <c r="B419" s="159"/>
      <c r="C419" s="159"/>
      <c r="D419" s="159"/>
      <c r="E419" s="161"/>
      <c r="F419" s="162"/>
      <c r="G419" s="311"/>
      <c r="H419" s="312"/>
      <c r="I419" s="163"/>
    </row>
    <row r="420" spans="1:9" ht="15.75" x14ac:dyDescent="0.25">
      <c r="A420" s="160"/>
      <c r="B420" s="159"/>
      <c r="C420" s="159"/>
      <c r="D420" s="159"/>
      <c r="E420" s="161"/>
      <c r="F420" s="162"/>
      <c r="G420" s="311"/>
      <c r="H420" s="312"/>
      <c r="I420" s="163"/>
    </row>
    <row r="421" spans="1:9" ht="15.75" x14ac:dyDescent="0.25">
      <c r="A421" s="160"/>
      <c r="B421" s="159"/>
      <c r="C421" s="159"/>
      <c r="D421" s="159"/>
      <c r="E421" s="161"/>
      <c r="F421" s="162"/>
      <c r="G421" s="311"/>
      <c r="H421" s="312"/>
      <c r="I421" s="163"/>
    </row>
    <row r="422" spans="1:9" ht="15.75" x14ac:dyDescent="0.25">
      <c r="A422" s="160"/>
      <c r="B422" s="159"/>
      <c r="C422" s="159"/>
      <c r="D422" s="159"/>
      <c r="E422" s="161"/>
      <c r="F422" s="162"/>
      <c r="G422" s="311"/>
      <c r="H422" s="312"/>
      <c r="I422" s="163"/>
    </row>
    <row r="423" spans="1:9" ht="15.75" x14ac:dyDescent="0.25">
      <c r="A423" s="160"/>
      <c r="B423" s="159"/>
      <c r="C423" s="159"/>
      <c r="D423" s="159"/>
      <c r="E423" s="161"/>
      <c r="F423" s="162"/>
      <c r="G423" s="311"/>
      <c r="H423" s="312"/>
      <c r="I423" s="163"/>
    </row>
    <row r="424" spans="1:9" ht="15.75" x14ac:dyDescent="0.25">
      <c r="A424" s="160"/>
      <c r="B424" s="159"/>
      <c r="C424" s="159"/>
      <c r="D424" s="159"/>
      <c r="E424" s="161"/>
      <c r="F424" s="162"/>
      <c r="G424" s="311"/>
      <c r="H424" s="312"/>
      <c r="I424" s="163"/>
    </row>
    <row r="425" spans="1:9" ht="15.75" x14ac:dyDescent="0.25">
      <c r="A425" s="160"/>
      <c r="B425" s="159"/>
      <c r="C425" s="159"/>
      <c r="D425" s="159"/>
      <c r="E425" s="161"/>
      <c r="F425" s="162"/>
      <c r="G425" s="311"/>
      <c r="H425" s="312"/>
      <c r="I425" s="163"/>
    </row>
    <row r="426" spans="1:9" ht="15.75" x14ac:dyDescent="0.25">
      <c r="A426" s="160"/>
      <c r="B426" s="159"/>
      <c r="C426" s="159"/>
      <c r="D426" s="159"/>
      <c r="E426" s="161"/>
      <c r="F426" s="162"/>
      <c r="G426" s="311"/>
      <c r="H426" s="312"/>
      <c r="I426" s="163"/>
    </row>
    <row r="427" spans="1:9" ht="15.75" x14ac:dyDescent="0.25">
      <c r="A427" s="160"/>
      <c r="B427" s="159"/>
      <c r="C427" s="159"/>
      <c r="D427" s="159"/>
      <c r="E427" s="161"/>
      <c r="F427" s="162"/>
      <c r="G427" s="311"/>
      <c r="H427" s="312"/>
      <c r="I427" s="163"/>
    </row>
    <row r="428" spans="1:9" ht="15.75" x14ac:dyDescent="0.25">
      <c r="A428" s="160"/>
      <c r="B428" s="159"/>
      <c r="C428" s="159"/>
      <c r="D428" s="159"/>
      <c r="E428" s="161"/>
      <c r="F428" s="162"/>
      <c r="G428" s="311"/>
      <c r="H428" s="312"/>
      <c r="I428" s="163"/>
    </row>
    <row r="429" spans="1:9" ht="15.75" x14ac:dyDescent="0.25">
      <c r="A429" s="160"/>
      <c r="B429" s="159"/>
      <c r="C429" s="159"/>
      <c r="D429" s="159"/>
      <c r="E429" s="161"/>
      <c r="F429" s="162"/>
      <c r="G429" s="311"/>
      <c r="H429" s="312"/>
      <c r="I429" s="163"/>
    </row>
    <row r="430" spans="1:9" ht="15.75" x14ac:dyDescent="0.25">
      <c r="A430" s="160"/>
      <c r="B430" s="159"/>
      <c r="C430" s="159"/>
      <c r="D430" s="159"/>
      <c r="E430" s="161"/>
      <c r="F430" s="162"/>
      <c r="G430" s="311"/>
      <c r="H430" s="312"/>
      <c r="I430" s="163"/>
    </row>
    <row r="431" spans="1:9" ht="15.75" x14ac:dyDescent="0.25">
      <c r="A431" s="160"/>
      <c r="B431" s="159"/>
      <c r="C431" s="159"/>
      <c r="D431" s="159"/>
      <c r="E431" s="161"/>
      <c r="F431" s="162"/>
      <c r="G431" s="311"/>
      <c r="H431" s="312"/>
      <c r="I431" s="163"/>
    </row>
    <row r="432" spans="1:9" ht="15.75" x14ac:dyDescent="0.25">
      <c r="A432" s="160"/>
      <c r="B432" s="159"/>
      <c r="C432" s="159"/>
      <c r="D432" s="159"/>
      <c r="E432" s="161"/>
      <c r="F432" s="162"/>
      <c r="G432" s="311"/>
      <c r="H432" s="312"/>
      <c r="I432" s="163"/>
    </row>
    <row r="433" spans="1:9" ht="15.75" x14ac:dyDescent="0.25">
      <c r="A433" s="160"/>
      <c r="B433" s="159"/>
      <c r="C433" s="159"/>
      <c r="D433" s="159"/>
      <c r="E433" s="161"/>
      <c r="F433" s="162"/>
      <c r="G433" s="311"/>
      <c r="H433" s="312"/>
      <c r="I433" s="163"/>
    </row>
    <row r="434" spans="1:9" ht="15.75" x14ac:dyDescent="0.25">
      <c r="A434" s="160"/>
      <c r="B434" s="159"/>
      <c r="C434" s="159"/>
      <c r="D434" s="159"/>
      <c r="E434" s="161"/>
      <c r="F434" s="162"/>
      <c r="G434" s="311"/>
      <c r="H434" s="312"/>
      <c r="I434" s="163"/>
    </row>
    <row r="435" spans="1:9" ht="15.75" x14ac:dyDescent="0.25">
      <c r="A435" s="160"/>
      <c r="B435" s="159"/>
      <c r="C435" s="159"/>
      <c r="D435" s="159"/>
      <c r="E435" s="161"/>
      <c r="F435" s="162"/>
      <c r="G435" s="311"/>
      <c r="H435" s="312"/>
      <c r="I435" s="163"/>
    </row>
    <row r="436" spans="1:9" ht="15.75" x14ac:dyDescent="0.25">
      <c r="A436" s="160"/>
      <c r="B436" s="159"/>
      <c r="C436" s="159"/>
      <c r="D436" s="159"/>
      <c r="E436" s="161"/>
      <c r="F436" s="162"/>
      <c r="G436" s="311"/>
      <c r="H436" s="312"/>
      <c r="I436" s="163"/>
    </row>
    <row r="437" spans="1:9" ht="15.75" x14ac:dyDescent="0.25">
      <c r="A437" s="160"/>
      <c r="B437" s="159"/>
      <c r="C437" s="159"/>
      <c r="D437" s="159"/>
      <c r="E437" s="161"/>
      <c r="F437" s="162"/>
      <c r="G437" s="311"/>
      <c r="H437" s="312"/>
      <c r="I437" s="163"/>
    </row>
    <row r="438" spans="1:9" ht="15.75" x14ac:dyDescent="0.25">
      <c r="A438" s="160"/>
      <c r="B438" s="159"/>
      <c r="C438" s="159"/>
      <c r="D438" s="159"/>
      <c r="E438" s="161"/>
      <c r="F438" s="162"/>
      <c r="G438" s="311"/>
      <c r="H438" s="312"/>
      <c r="I438" s="163"/>
    </row>
    <row r="439" spans="1:9" ht="15.75" x14ac:dyDescent="0.25">
      <c r="A439" s="160"/>
      <c r="B439" s="159"/>
      <c r="C439" s="159"/>
      <c r="D439" s="159"/>
      <c r="E439" s="161"/>
      <c r="F439" s="162"/>
      <c r="G439" s="311"/>
      <c r="H439" s="312"/>
      <c r="I439" s="163"/>
    </row>
    <row r="440" spans="1:9" ht="15.75" x14ac:dyDescent="0.25">
      <c r="A440" s="160"/>
      <c r="B440" s="159"/>
      <c r="C440" s="159"/>
      <c r="D440" s="159"/>
      <c r="E440" s="161"/>
      <c r="F440" s="162"/>
      <c r="G440" s="311"/>
      <c r="H440" s="312"/>
      <c r="I440" s="163"/>
    </row>
    <row r="441" spans="1:9" ht="15.75" x14ac:dyDescent="0.25">
      <c r="A441" s="160"/>
      <c r="B441" s="159"/>
      <c r="C441" s="159"/>
      <c r="D441" s="159"/>
      <c r="E441" s="161"/>
      <c r="F441" s="162"/>
      <c r="G441" s="311"/>
      <c r="H441" s="312"/>
      <c r="I441" s="163"/>
    </row>
    <row r="442" spans="1:9" ht="15.75" x14ac:dyDescent="0.25">
      <c r="A442" s="160"/>
      <c r="B442" s="159"/>
      <c r="C442" s="159"/>
      <c r="D442" s="159"/>
      <c r="E442" s="161"/>
      <c r="F442" s="162"/>
      <c r="G442" s="311"/>
      <c r="H442" s="312"/>
      <c r="I442" s="163"/>
    </row>
    <row r="443" spans="1:9" ht="15.75" x14ac:dyDescent="0.25">
      <c r="A443" s="160"/>
      <c r="B443" s="159"/>
      <c r="C443" s="159"/>
      <c r="D443" s="159"/>
      <c r="E443" s="161"/>
      <c r="F443" s="162"/>
      <c r="G443" s="311"/>
      <c r="H443" s="312"/>
      <c r="I443" s="163"/>
    </row>
    <row r="444" spans="1:9" ht="15.75" x14ac:dyDescent="0.25">
      <c r="A444" s="160"/>
      <c r="B444" s="159"/>
      <c r="C444" s="159"/>
      <c r="D444" s="159"/>
      <c r="E444" s="161"/>
      <c r="F444" s="162"/>
      <c r="G444" s="311"/>
      <c r="H444" s="312"/>
      <c r="I444" s="163"/>
    </row>
    <row r="445" spans="1:9" ht="15.75" x14ac:dyDescent="0.25">
      <c r="A445" s="160"/>
      <c r="B445" s="159"/>
      <c r="C445" s="159"/>
      <c r="D445" s="159"/>
      <c r="E445" s="161"/>
      <c r="F445" s="162"/>
      <c r="G445" s="311"/>
      <c r="H445" s="312"/>
      <c r="I445" s="163"/>
    </row>
    <row r="446" spans="1:9" ht="15.75" x14ac:dyDescent="0.25">
      <c r="A446" s="160"/>
      <c r="B446" s="159"/>
      <c r="C446" s="159"/>
      <c r="D446" s="159"/>
      <c r="E446" s="161"/>
      <c r="F446" s="162"/>
      <c r="G446" s="311"/>
      <c r="H446" s="312"/>
      <c r="I446" s="163"/>
    </row>
    <row r="447" spans="1:9" ht="15.75" x14ac:dyDescent="0.25">
      <c r="A447" s="160"/>
      <c r="B447" s="159"/>
      <c r="C447" s="159"/>
      <c r="D447" s="159"/>
      <c r="E447" s="161"/>
      <c r="F447" s="162"/>
      <c r="G447" s="311"/>
      <c r="H447" s="312"/>
      <c r="I447" s="163"/>
    </row>
    <row r="448" spans="1:9" ht="15.75" x14ac:dyDescent="0.25">
      <c r="A448" s="160"/>
      <c r="B448" s="159"/>
      <c r="C448" s="159"/>
      <c r="D448" s="159"/>
      <c r="E448" s="161"/>
      <c r="F448" s="162"/>
      <c r="G448" s="311"/>
      <c r="H448" s="312"/>
      <c r="I448" s="163"/>
    </row>
    <row r="449" spans="1:9" ht="15.75" x14ac:dyDescent="0.25">
      <c r="A449" s="160"/>
      <c r="B449" s="159"/>
      <c r="C449" s="159"/>
      <c r="D449" s="159"/>
      <c r="E449" s="161"/>
      <c r="F449" s="162"/>
      <c r="G449" s="311"/>
      <c r="H449" s="312"/>
      <c r="I449" s="163"/>
    </row>
    <row r="450" spans="1:9" ht="15.75" x14ac:dyDescent="0.25">
      <c r="A450" s="160"/>
      <c r="B450" s="159"/>
      <c r="C450" s="159"/>
      <c r="D450" s="159"/>
      <c r="E450" s="161"/>
      <c r="F450" s="162"/>
      <c r="G450" s="311"/>
      <c r="H450" s="312"/>
      <c r="I450" s="163"/>
    </row>
    <row r="451" spans="1:9" ht="15.75" x14ac:dyDescent="0.25">
      <c r="A451" s="160"/>
      <c r="B451" s="159"/>
      <c r="C451" s="159"/>
      <c r="D451" s="159"/>
      <c r="E451" s="161"/>
      <c r="F451" s="162"/>
      <c r="G451" s="311"/>
      <c r="H451" s="312"/>
      <c r="I451" s="163"/>
    </row>
    <row r="452" spans="1:9" ht="15.75" x14ac:dyDescent="0.25">
      <c r="A452" s="160"/>
      <c r="B452" s="159"/>
      <c r="C452" s="159"/>
      <c r="D452" s="159"/>
      <c r="E452" s="161"/>
      <c r="F452" s="162"/>
      <c r="G452" s="311"/>
      <c r="H452" s="312"/>
      <c r="I452" s="163"/>
    </row>
    <row r="453" spans="1:9" ht="15.75" x14ac:dyDescent="0.25">
      <c r="A453" s="160"/>
      <c r="B453" s="159"/>
      <c r="C453" s="159"/>
      <c r="D453" s="159"/>
      <c r="E453" s="161"/>
      <c r="F453" s="162"/>
      <c r="G453" s="311"/>
      <c r="H453" s="312"/>
      <c r="I453" s="163"/>
    </row>
    <row r="454" spans="1:9" ht="15.75" x14ac:dyDescent="0.25">
      <c r="A454" s="160"/>
      <c r="B454" s="159"/>
      <c r="C454" s="159"/>
      <c r="D454" s="159"/>
      <c r="E454" s="161"/>
      <c r="F454" s="162"/>
      <c r="G454" s="311"/>
      <c r="H454" s="312"/>
      <c r="I454" s="163"/>
    </row>
    <row r="455" spans="1:9" ht="15.75" x14ac:dyDescent="0.25">
      <c r="A455" s="160"/>
      <c r="B455" s="159"/>
      <c r="C455" s="159"/>
      <c r="D455" s="159"/>
      <c r="E455" s="161"/>
      <c r="F455" s="162"/>
      <c r="G455" s="311"/>
      <c r="H455" s="312"/>
      <c r="I455" s="163"/>
    </row>
    <row r="456" spans="1:9" ht="15.75" x14ac:dyDescent="0.25">
      <c r="A456" s="160"/>
      <c r="B456" s="159"/>
      <c r="C456" s="159"/>
      <c r="D456" s="159"/>
      <c r="E456" s="161"/>
      <c r="F456" s="162"/>
      <c r="G456" s="311"/>
      <c r="H456" s="312"/>
      <c r="I456" s="163"/>
    </row>
    <row r="457" spans="1:9" ht="15.75" x14ac:dyDescent="0.25">
      <c r="A457" s="160"/>
      <c r="B457" s="159"/>
      <c r="C457" s="159"/>
      <c r="D457" s="159"/>
      <c r="E457" s="161"/>
      <c r="F457" s="162"/>
      <c r="G457" s="311"/>
      <c r="H457" s="312"/>
      <c r="I457" s="163"/>
    </row>
    <row r="458" spans="1:9" ht="15.75" x14ac:dyDescent="0.25">
      <c r="A458" s="160"/>
      <c r="B458" s="159"/>
      <c r="C458" s="159"/>
      <c r="D458" s="159"/>
      <c r="E458" s="161"/>
      <c r="F458" s="162"/>
      <c r="G458" s="311"/>
      <c r="H458" s="312"/>
      <c r="I458" s="163"/>
    </row>
    <row r="459" spans="1:9" ht="15.75" x14ac:dyDescent="0.25">
      <c r="A459" s="160"/>
      <c r="B459" s="159"/>
      <c r="C459" s="159"/>
      <c r="D459" s="159"/>
      <c r="E459" s="161"/>
      <c r="F459" s="162"/>
      <c r="G459" s="311"/>
      <c r="H459" s="312"/>
      <c r="I459" s="163"/>
    </row>
    <row r="460" spans="1:9" ht="15.75" x14ac:dyDescent="0.25">
      <c r="A460" s="160"/>
      <c r="B460" s="159"/>
      <c r="C460" s="159"/>
      <c r="D460" s="159"/>
      <c r="E460" s="161"/>
      <c r="F460" s="162"/>
      <c r="G460" s="311"/>
      <c r="H460" s="312"/>
      <c r="I460" s="163"/>
    </row>
    <row r="461" spans="1:9" ht="15.75" x14ac:dyDescent="0.25">
      <c r="A461" s="160"/>
      <c r="B461" s="159"/>
      <c r="C461" s="159"/>
      <c r="D461" s="159"/>
      <c r="E461" s="161"/>
      <c r="F461" s="162"/>
      <c r="G461" s="311"/>
      <c r="H461" s="312"/>
      <c r="I461" s="163"/>
    </row>
    <row r="462" spans="1:9" ht="15.75" x14ac:dyDescent="0.25">
      <c r="A462" s="160"/>
      <c r="B462" s="159"/>
      <c r="C462" s="159"/>
      <c r="D462" s="159"/>
      <c r="E462" s="161"/>
      <c r="F462" s="162"/>
      <c r="G462" s="311"/>
      <c r="H462" s="312"/>
      <c r="I462" s="163"/>
    </row>
    <row r="463" spans="1:9" ht="15.75" x14ac:dyDescent="0.25">
      <c r="A463" s="160"/>
      <c r="B463" s="159"/>
      <c r="C463" s="159"/>
      <c r="D463" s="159"/>
      <c r="E463" s="161"/>
      <c r="F463" s="162"/>
      <c r="G463" s="311"/>
      <c r="H463" s="312"/>
      <c r="I463" s="163"/>
    </row>
    <row r="464" spans="1:9" ht="15.75" x14ac:dyDescent="0.25">
      <c r="A464" s="160"/>
      <c r="B464" s="159"/>
      <c r="C464" s="159"/>
      <c r="D464" s="159"/>
      <c r="E464" s="161"/>
      <c r="F464" s="162"/>
      <c r="G464" s="311"/>
      <c r="H464" s="312"/>
      <c r="I464" s="163"/>
    </row>
    <row r="465" spans="1:9" ht="15.75" x14ac:dyDescent="0.25">
      <c r="A465" s="160"/>
      <c r="B465" s="159"/>
      <c r="C465" s="159"/>
      <c r="D465" s="159"/>
      <c r="E465" s="161"/>
      <c r="F465" s="162"/>
      <c r="G465" s="311"/>
      <c r="H465" s="312"/>
      <c r="I465" s="163"/>
    </row>
    <row r="466" spans="1:9" ht="15.75" x14ac:dyDescent="0.25">
      <c r="A466" s="160"/>
      <c r="B466" s="159"/>
      <c r="C466" s="159"/>
      <c r="D466" s="159"/>
      <c r="E466" s="161"/>
      <c r="F466" s="162"/>
      <c r="G466" s="311"/>
      <c r="H466" s="312"/>
      <c r="I466" s="163"/>
    </row>
    <row r="467" spans="1:9" ht="15.75" x14ac:dyDescent="0.25">
      <c r="A467" s="160"/>
      <c r="B467" s="159"/>
      <c r="C467" s="159"/>
      <c r="D467" s="159"/>
      <c r="E467" s="161"/>
      <c r="F467" s="162"/>
      <c r="G467" s="311"/>
      <c r="H467" s="312"/>
      <c r="I467" s="163"/>
    </row>
    <row r="468" spans="1:9" ht="15.75" x14ac:dyDescent="0.25">
      <c r="A468" s="160"/>
      <c r="B468" s="159"/>
      <c r="C468" s="159"/>
      <c r="D468" s="159"/>
      <c r="E468" s="161"/>
      <c r="F468" s="162"/>
      <c r="G468" s="311"/>
      <c r="H468" s="312"/>
      <c r="I468" s="163"/>
    </row>
    <row r="469" spans="1:9" ht="15.75" x14ac:dyDescent="0.25">
      <c r="A469" s="160"/>
      <c r="B469" s="159"/>
      <c r="C469" s="159"/>
      <c r="D469" s="159"/>
      <c r="E469" s="161"/>
      <c r="F469" s="162"/>
      <c r="G469" s="311"/>
      <c r="H469" s="312"/>
      <c r="I469" s="163"/>
    </row>
    <row r="470" spans="1:9" ht="15.75" x14ac:dyDescent="0.25">
      <c r="A470" s="160"/>
      <c r="B470" s="159"/>
      <c r="C470" s="159"/>
      <c r="D470" s="159"/>
      <c r="E470" s="161"/>
      <c r="F470" s="162"/>
      <c r="G470" s="311"/>
      <c r="H470" s="312"/>
      <c r="I470" s="163"/>
    </row>
    <row r="471" spans="1:9" ht="15.75" x14ac:dyDescent="0.25">
      <c r="A471" s="160"/>
      <c r="B471" s="159"/>
      <c r="C471" s="159"/>
      <c r="D471" s="159"/>
      <c r="E471" s="161"/>
      <c r="F471" s="162"/>
      <c r="G471" s="311"/>
      <c r="H471" s="312"/>
      <c r="I471" s="163"/>
    </row>
    <row r="472" spans="1:9" ht="15.75" x14ac:dyDescent="0.25">
      <c r="A472" s="160"/>
      <c r="B472" s="159"/>
      <c r="C472" s="159"/>
      <c r="D472" s="159"/>
      <c r="E472" s="161"/>
      <c r="F472" s="162"/>
      <c r="G472" s="311"/>
      <c r="H472" s="312"/>
      <c r="I472" s="163"/>
    </row>
    <row r="473" spans="1:9" ht="15.75" x14ac:dyDescent="0.25">
      <c r="A473" s="160"/>
      <c r="B473" s="159"/>
      <c r="C473" s="159"/>
      <c r="D473" s="159"/>
      <c r="E473" s="161"/>
      <c r="F473" s="162"/>
      <c r="G473" s="311"/>
      <c r="H473" s="312"/>
      <c r="I473" s="163"/>
    </row>
    <row r="474" spans="1:9" ht="15.75" x14ac:dyDescent="0.25">
      <c r="A474" s="160"/>
      <c r="B474" s="159"/>
      <c r="C474" s="159"/>
      <c r="D474" s="159"/>
      <c r="E474" s="161"/>
      <c r="F474" s="162"/>
      <c r="G474" s="311"/>
      <c r="H474" s="312"/>
      <c r="I474" s="163"/>
    </row>
    <row r="475" spans="1:9" ht="15.75" x14ac:dyDescent="0.25">
      <c r="A475" s="160"/>
      <c r="B475" s="159"/>
      <c r="C475" s="159"/>
      <c r="D475" s="159"/>
      <c r="E475" s="161"/>
      <c r="F475" s="162"/>
      <c r="G475" s="311"/>
      <c r="H475" s="312"/>
      <c r="I475" s="163"/>
    </row>
    <row r="476" spans="1:9" ht="15.75" x14ac:dyDescent="0.25">
      <c r="A476" s="160"/>
      <c r="B476" s="159"/>
      <c r="C476" s="159"/>
      <c r="D476" s="159"/>
      <c r="E476" s="161"/>
      <c r="F476" s="162"/>
      <c r="G476" s="311"/>
      <c r="H476" s="312"/>
      <c r="I476" s="163"/>
    </row>
    <row r="477" spans="1:9" ht="15.75" x14ac:dyDescent="0.25">
      <c r="A477" s="160"/>
      <c r="B477" s="159"/>
      <c r="C477" s="159"/>
      <c r="D477" s="159"/>
      <c r="E477" s="161"/>
      <c r="F477" s="162"/>
      <c r="G477" s="311"/>
      <c r="H477" s="312"/>
      <c r="I477" s="163"/>
    </row>
    <row r="478" spans="1:9" ht="15.75" x14ac:dyDescent="0.25">
      <c r="A478" s="160"/>
      <c r="B478" s="159"/>
      <c r="C478" s="159"/>
      <c r="D478" s="159"/>
      <c r="E478" s="161"/>
      <c r="F478" s="162"/>
      <c r="G478" s="311"/>
      <c r="H478" s="312"/>
      <c r="I478" s="163"/>
    </row>
    <row r="479" spans="1:9" ht="15.75" x14ac:dyDescent="0.25">
      <c r="A479" s="160"/>
      <c r="B479" s="159"/>
      <c r="C479" s="159"/>
      <c r="D479" s="159"/>
      <c r="E479" s="161"/>
      <c r="F479" s="162"/>
      <c r="G479" s="311"/>
      <c r="H479" s="312"/>
      <c r="I479" s="163"/>
    </row>
    <row r="480" spans="1:9" ht="15.75" x14ac:dyDescent="0.25">
      <c r="A480" s="160"/>
      <c r="B480" s="159"/>
      <c r="C480" s="159"/>
      <c r="D480" s="159"/>
      <c r="E480" s="161"/>
      <c r="F480" s="162"/>
      <c r="G480" s="311"/>
      <c r="H480" s="312"/>
      <c r="I480" s="163"/>
    </row>
    <row r="481" spans="1:9" ht="15.75" x14ac:dyDescent="0.25">
      <c r="A481" s="160"/>
      <c r="B481" s="159"/>
      <c r="C481" s="159"/>
      <c r="D481" s="159"/>
      <c r="E481" s="161"/>
      <c r="F481" s="162"/>
      <c r="G481" s="311"/>
      <c r="H481" s="312"/>
      <c r="I481" s="163"/>
    </row>
    <row r="482" spans="1:9" ht="15.75" x14ac:dyDescent="0.25">
      <c r="A482" s="160"/>
      <c r="B482" s="159"/>
      <c r="C482" s="159"/>
      <c r="D482" s="159"/>
      <c r="E482" s="161"/>
      <c r="F482" s="162"/>
      <c r="G482" s="311"/>
      <c r="H482" s="312"/>
      <c r="I482" s="163"/>
    </row>
    <row r="483" spans="1:9" ht="15.75" x14ac:dyDescent="0.25">
      <c r="A483" s="160"/>
      <c r="B483" s="159"/>
      <c r="C483" s="159"/>
      <c r="D483" s="159"/>
      <c r="E483" s="161"/>
      <c r="F483" s="162"/>
      <c r="G483" s="311"/>
      <c r="H483" s="312"/>
      <c r="I483" s="163"/>
    </row>
    <row r="484" spans="1:9" ht="15.75" x14ac:dyDescent="0.25">
      <c r="A484" s="160"/>
      <c r="B484" s="159"/>
      <c r="C484" s="159"/>
      <c r="D484" s="159"/>
      <c r="E484" s="161"/>
      <c r="F484" s="162"/>
      <c r="G484" s="311"/>
      <c r="H484" s="312"/>
      <c r="I484" s="163"/>
    </row>
    <row r="485" spans="1:9" ht="15.75" x14ac:dyDescent="0.25">
      <c r="A485" s="160"/>
      <c r="B485" s="159"/>
      <c r="C485" s="159"/>
      <c r="D485" s="159"/>
      <c r="E485" s="161"/>
      <c r="F485" s="162"/>
      <c r="G485" s="311"/>
      <c r="H485" s="312"/>
      <c r="I485" s="163"/>
    </row>
    <row r="486" spans="1:9" ht="15.75" x14ac:dyDescent="0.25">
      <c r="A486" s="160"/>
      <c r="B486" s="159"/>
      <c r="C486" s="159"/>
      <c r="D486" s="159"/>
      <c r="E486" s="161"/>
      <c r="F486" s="162"/>
      <c r="G486" s="311"/>
      <c r="H486" s="312"/>
      <c r="I486" s="163"/>
    </row>
    <row r="487" spans="1:9" ht="15.75" x14ac:dyDescent="0.25">
      <c r="A487" s="160"/>
      <c r="B487" s="159"/>
      <c r="C487" s="159"/>
      <c r="D487" s="159"/>
      <c r="E487" s="161"/>
      <c r="F487" s="162"/>
      <c r="G487" s="311"/>
      <c r="H487" s="312"/>
      <c r="I487" s="163"/>
    </row>
    <row r="488" spans="1:9" ht="15.75" x14ac:dyDescent="0.25">
      <c r="A488" s="160"/>
      <c r="B488" s="159"/>
      <c r="C488" s="159"/>
      <c r="D488" s="159"/>
      <c r="E488" s="161"/>
      <c r="F488" s="162"/>
      <c r="G488" s="311"/>
      <c r="H488" s="312"/>
      <c r="I488" s="163"/>
    </row>
    <row r="489" spans="1:9" ht="15.75" x14ac:dyDescent="0.25">
      <c r="A489" s="160"/>
      <c r="B489" s="159"/>
      <c r="C489" s="159"/>
      <c r="D489" s="159"/>
      <c r="E489" s="161"/>
      <c r="F489" s="162"/>
      <c r="G489" s="311"/>
      <c r="H489" s="312"/>
      <c r="I489" s="163"/>
    </row>
    <row r="490" spans="1:9" ht="15.75" x14ac:dyDescent="0.25">
      <c r="A490" s="160"/>
      <c r="B490" s="159"/>
      <c r="C490" s="159"/>
      <c r="D490" s="159"/>
      <c r="E490" s="161"/>
      <c r="F490" s="162"/>
      <c r="G490" s="311"/>
      <c r="H490" s="312"/>
      <c r="I490" s="163"/>
    </row>
    <row r="491" spans="1:9" ht="15.75" x14ac:dyDescent="0.25">
      <c r="A491" s="160"/>
      <c r="B491" s="159"/>
      <c r="C491" s="159"/>
      <c r="D491" s="159"/>
      <c r="E491" s="161"/>
      <c r="F491" s="162"/>
      <c r="G491" s="311"/>
      <c r="H491" s="312"/>
      <c r="I491" s="163"/>
    </row>
    <row r="492" spans="1:9" ht="15.75" x14ac:dyDescent="0.25">
      <c r="A492" s="160"/>
      <c r="B492" s="159"/>
      <c r="C492" s="159"/>
      <c r="D492" s="159"/>
      <c r="E492" s="161"/>
      <c r="F492" s="162"/>
      <c r="G492" s="311"/>
      <c r="H492" s="312"/>
      <c r="I492" s="163"/>
    </row>
    <row r="493" spans="1:9" ht="15.75" x14ac:dyDescent="0.25">
      <c r="A493" s="160"/>
      <c r="B493" s="159"/>
      <c r="C493" s="159"/>
      <c r="D493" s="159"/>
      <c r="E493" s="161"/>
      <c r="F493" s="162"/>
      <c r="G493" s="311"/>
      <c r="H493" s="312"/>
      <c r="I493" s="163"/>
    </row>
    <row r="494" spans="1:9" ht="15.75" x14ac:dyDescent="0.25">
      <c r="A494" s="160"/>
      <c r="B494" s="159"/>
      <c r="C494" s="159"/>
      <c r="D494" s="159"/>
      <c r="E494" s="161"/>
      <c r="F494" s="162"/>
      <c r="G494" s="311"/>
      <c r="H494" s="312"/>
      <c r="I494" s="163"/>
    </row>
    <row r="495" spans="1:9" ht="15.75" x14ac:dyDescent="0.25">
      <c r="A495" s="160"/>
      <c r="B495" s="159"/>
      <c r="C495" s="159"/>
      <c r="D495" s="159"/>
      <c r="E495" s="161"/>
      <c r="F495" s="162"/>
      <c r="G495" s="311"/>
      <c r="H495" s="312"/>
      <c r="I495" s="163"/>
    </row>
    <row r="496" spans="1:9" ht="15.75" x14ac:dyDescent="0.25">
      <c r="A496" s="160"/>
      <c r="B496" s="159"/>
      <c r="C496" s="159"/>
      <c r="D496" s="159"/>
      <c r="E496" s="161"/>
      <c r="F496" s="162"/>
      <c r="G496" s="311"/>
      <c r="H496" s="312"/>
      <c r="I496" s="163"/>
    </row>
    <row r="497" spans="1:9" ht="15.75" x14ac:dyDescent="0.25">
      <c r="A497" s="160"/>
      <c r="B497" s="159"/>
      <c r="C497" s="159"/>
      <c r="D497" s="159"/>
      <c r="E497" s="161"/>
      <c r="F497" s="162"/>
      <c r="G497" s="311"/>
      <c r="H497" s="312"/>
      <c r="I497" s="163"/>
    </row>
    <row r="498" spans="1:9" ht="15.75" x14ac:dyDescent="0.25">
      <c r="A498" s="160"/>
      <c r="B498" s="159"/>
      <c r="C498" s="159"/>
      <c r="D498" s="159"/>
      <c r="E498" s="161"/>
      <c r="F498" s="162"/>
      <c r="G498" s="311"/>
      <c r="H498" s="312"/>
      <c r="I498" s="163"/>
    </row>
    <row r="499" spans="1:9" ht="15.75" x14ac:dyDescent="0.25">
      <c r="A499" s="160"/>
      <c r="B499" s="159"/>
      <c r="C499" s="159"/>
      <c r="D499" s="159"/>
      <c r="E499" s="161"/>
      <c r="F499" s="162"/>
      <c r="G499" s="311"/>
      <c r="H499" s="312"/>
      <c r="I499" s="163"/>
    </row>
    <row r="500" spans="1:9" ht="15.75" x14ac:dyDescent="0.25">
      <c r="A500" s="160"/>
      <c r="B500" s="159"/>
      <c r="C500" s="159"/>
      <c r="D500" s="159"/>
      <c r="E500" s="161"/>
      <c r="F500" s="162"/>
      <c r="G500" s="311"/>
      <c r="H500" s="312"/>
      <c r="I500" s="163"/>
    </row>
    <row r="501" spans="1:9" ht="15.75" x14ac:dyDescent="0.25">
      <c r="A501" s="160"/>
      <c r="B501" s="159"/>
      <c r="C501" s="159"/>
      <c r="D501" s="159"/>
      <c r="E501" s="161"/>
      <c r="F501" s="162"/>
      <c r="G501" s="311"/>
      <c r="H501" s="312"/>
      <c r="I501" s="163"/>
    </row>
    <row r="502" spans="1:9" ht="15.75" x14ac:dyDescent="0.25">
      <c r="A502" s="160"/>
      <c r="B502" s="159"/>
      <c r="C502" s="159"/>
      <c r="D502" s="159"/>
      <c r="E502" s="161"/>
      <c r="F502" s="162"/>
      <c r="G502" s="311"/>
      <c r="H502" s="312"/>
      <c r="I502" s="163"/>
    </row>
    <row r="503" spans="1:9" ht="15.75" x14ac:dyDescent="0.25">
      <c r="A503" s="160"/>
      <c r="B503" s="159"/>
      <c r="C503" s="159"/>
      <c r="D503" s="159"/>
      <c r="E503" s="161"/>
      <c r="F503" s="162"/>
      <c r="G503" s="311"/>
      <c r="H503" s="312"/>
      <c r="I503" s="163"/>
    </row>
    <row r="504" spans="1:9" ht="15.75" x14ac:dyDescent="0.25">
      <c r="A504" s="160"/>
      <c r="B504" s="159"/>
      <c r="C504" s="159"/>
      <c r="D504" s="159"/>
      <c r="E504" s="161"/>
      <c r="F504" s="162"/>
      <c r="G504" s="311"/>
      <c r="H504" s="312"/>
      <c r="I504" s="163"/>
    </row>
    <row r="505" spans="1:9" ht="15.75" x14ac:dyDescent="0.25">
      <c r="A505" s="160"/>
      <c r="B505" s="159"/>
      <c r="C505" s="159"/>
      <c r="D505" s="159"/>
      <c r="E505" s="161"/>
      <c r="F505" s="162"/>
      <c r="G505" s="311"/>
      <c r="H505" s="312"/>
      <c r="I505" s="163"/>
    </row>
    <row r="506" spans="1:9" ht="15.75" x14ac:dyDescent="0.25">
      <c r="A506" s="160"/>
      <c r="B506" s="159"/>
      <c r="C506" s="159"/>
      <c r="D506" s="159"/>
      <c r="E506" s="161"/>
      <c r="F506" s="162"/>
      <c r="G506" s="311"/>
      <c r="H506" s="312"/>
      <c r="I506" s="163"/>
    </row>
    <row r="507" spans="1:9" ht="15.75" x14ac:dyDescent="0.25">
      <c r="A507" s="160"/>
      <c r="B507" s="159"/>
      <c r="C507" s="159"/>
      <c r="D507" s="159"/>
      <c r="E507" s="161"/>
      <c r="F507" s="162"/>
      <c r="G507" s="311"/>
      <c r="H507" s="312"/>
      <c r="I507" s="163"/>
    </row>
    <row r="508" spans="1:9" ht="15.75" x14ac:dyDescent="0.25">
      <c r="A508" s="160"/>
      <c r="B508" s="159"/>
      <c r="C508" s="159"/>
      <c r="D508" s="159"/>
      <c r="E508" s="161"/>
      <c r="F508" s="162"/>
      <c r="G508" s="311"/>
      <c r="H508" s="312"/>
      <c r="I508" s="163"/>
    </row>
    <row r="509" spans="1:9" ht="15.75" x14ac:dyDescent="0.25">
      <c r="A509" s="160"/>
      <c r="B509" s="159"/>
      <c r="C509" s="159"/>
      <c r="D509" s="159"/>
      <c r="E509" s="161"/>
      <c r="F509" s="162"/>
      <c r="G509" s="311"/>
      <c r="H509" s="312"/>
      <c r="I509" s="163"/>
    </row>
    <row r="510" spans="1:9" ht="15.75" x14ac:dyDescent="0.25">
      <c r="A510" s="160"/>
      <c r="B510" s="159"/>
      <c r="C510" s="159"/>
      <c r="D510" s="159"/>
      <c r="E510" s="161"/>
      <c r="F510" s="162"/>
      <c r="G510" s="311"/>
      <c r="H510" s="312"/>
      <c r="I510" s="163"/>
    </row>
    <row r="511" spans="1:9" ht="15.75" x14ac:dyDescent="0.25">
      <c r="A511" s="160"/>
      <c r="B511" s="159"/>
      <c r="C511" s="159"/>
      <c r="D511" s="159"/>
      <c r="E511" s="161"/>
      <c r="F511" s="162"/>
      <c r="G511" s="311"/>
      <c r="H511" s="312"/>
      <c r="I511" s="163"/>
    </row>
    <row r="512" spans="1:9" ht="15.75" x14ac:dyDescent="0.25">
      <c r="A512" s="160"/>
      <c r="B512" s="159"/>
      <c r="C512" s="159"/>
      <c r="D512" s="159"/>
      <c r="E512" s="161"/>
      <c r="F512" s="162"/>
      <c r="G512" s="311"/>
      <c r="H512" s="312"/>
      <c r="I512" s="163"/>
    </row>
    <row r="513" spans="1:9" ht="15.75" x14ac:dyDescent="0.25">
      <c r="A513" s="160"/>
      <c r="B513" s="159"/>
      <c r="C513" s="159"/>
      <c r="D513" s="159"/>
      <c r="E513" s="161"/>
      <c r="F513" s="162"/>
      <c r="G513" s="311"/>
      <c r="H513" s="312"/>
      <c r="I513" s="163"/>
    </row>
    <row r="514" spans="1:9" ht="15.75" x14ac:dyDescent="0.25">
      <c r="A514" s="160"/>
      <c r="B514" s="159"/>
      <c r="C514" s="159"/>
      <c r="D514" s="159"/>
      <c r="E514" s="161"/>
      <c r="F514" s="162"/>
      <c r="G514" s="311"/>
      <c r="H514" s="312"/>
      <c r="I514" s="163"/>
    </row>
    <row r="515" spans="1:9" ht="15.75" x14ac:dyDescent="0.25">
      <c r="A515" s="160"/>
      <c r="B515" s="159"/>
      <c r="C515" s="159"/>
      <c r="D515" s="159"/>
      <c r="E515" s="161"/>
      <c r="F515" s="162"/>
      <c r="G515" s="311"/>
      <c r="H515" s="312"/>
      <c r="I515" s="163"/>
    </row>
    <row r="516" spans="1:9" ht="15.75" x14ac:dyDescent="0.25">
      <c r="A516" s="160"/>
      <c r="B516" s="159"/>
      <c r="C516" s="159"/>
      <c r="D516" s="159"/>
      <c r="E516" s="161"/>
      <c r="F516" s="162"/>
      <c r="G516" s="311"/>
      <c r="H516" s="312"/>
      <c r="I516" s="163"/>
    </row>
    <row r="517" spans="1:9" ht="15.75" x14ac:dyDescent="0.25">
      <c r="A517" s="160"/>
      <c r="B517" s="159"/>
      <c r="C517" s="159"/>
      <c r="D517" s="159"/>
      <c r="E517" s="161"/>
      <c r="F517" s="162"/>
      <c r="G517" s="311"/>
      <c r="H517" s="312"/>
      <c r="I517" s="163"/>
    </row>
    <row r="518" spans="1:9" ht="15.75" x14ac:dyDescent="0.25">
      <c r="A518" s="160"/>
      <c r="B518" s="159"/>
      <c r="C518" s="159"/>
      <c r="D518" s="159"/>
      <c r="E518" s="161"/>
      <c r="F518" s="162"/>
      <c r="G518" s="311"/>
      <c r="H518" s="312"/>
      <c r="I518" s="163"/>
    </row>
    <row r="519" spans="1:9" ht="13.5" customHeight="1" x14ac:dyDescent="0.25">
      <c r="A519" s="160"/>
      <c r="B519" s="159"/>
      <c r="C519" s="159"/>
      <c r="D519" s="159"/>
      <c r="E519" s="161"/>
      <c r="F519" s="162"/>
      <c r="G519" s="311"/>
      <c r="H519" s="312"/>
      <c r="I519" s="163"/>
    </row>
    <row r="520" spans="1:9" ht="15.75" x14ac:dyDescent="0.25">
      <c r="A520" s="160"/>
      <c r="B520" s="159"/>
      <c r="C520" s="159"/>
      <c r="D520" s="159"/>
      <c r="E520" s="161"/>
      <c r="F520" s="162"/>
      <c r="G520" s="311"/>
      <c r="H520" s="312"/>
      <c r="I520" s="163"/>
    </row>
    <row r="521" spans="1:9" ht="15.75" x14ac:dyDescent="0.25">
      <c r="A521" s="160"/>
      <c r="B521" s="159"/>
      <c r="C521" s="159"/>
      <c r="D521" s="159"/>
      <c r="E521" s="161"/>
      <c r="F521" s="162"/>
      <c r="G521" s="311"/>
      <c r="H521" s="312"/>
      <c r="I521" s="163"/>
    </row>
    <row r="522" spans="1:9" ht="15.75" x14ac:dyDescent="0.25">
      <c r="A522" s="160"/>
      <c r="B522" s="159"/>
      <c r="C522" s="159"/>
      <c r="D522" s="159"/>
      <c r="E522" s="161"/>
      <c r="F522" s="162"/>
      <c r="G522" s="311"/>
      <c r="H522" s="312"/>
      <c r="I522" s="163"/>
    </row>
    <row r="523" spans="1:9" ht="15.75" x14ac:dyDescent="0.25">
      <c r="A523" s="160"/>
      <c r="B523" s="159"/>
      <c r="C523" s="159"/>
      <c r="D523" s="159"/>
      <c r="E523" s="161"/>
      <c r="F523" s="162"/>
      <c r="G523" s="311"/>
      <c r="H523" s="312"/>
      <c r="I523" s="163"/>
    </row>
    <row r="524" spans="1:9" ht="15.75" x14ac:dyDescent="0.25">
      <c r="A524" s="160"/>
      <c r="B524" s="159"/>
      <c r="C524" s="159"/>
      <c r="D524" s="159"/>
      <c r="E524" s="161"/>
      <c r="F524" s="162"/>
      <c r="G524" s="311"/>
      <c r="H524" s="312"/>
      <c r="I524" s="163"/>
    </row>
    <row r="525" spans="1:9" ht="15.75" x14ac:dyDescent="0.25">
      <c r="A525" s="160"/>
      <c r="B525" s="159"/>
      <c r="C525" s="159"/>
      <c r="D525" s="159"/>
      <c r="E525" s="161"/>
      <c r="F525" s="162"/>
      <c r="G525" s="311"/>
      <c r="H525" s="312"/>
      <c r="I525" s="163"/>
    </row>
    <row r="526" spans="1:9" ht="15.75" x14ac:dyDescent="0.25">
      <c r="A526" s="160"/>
      <c r="B526" s="159"/>
      <c r="C526" s="159"/>
      <c r="D526" s="159"/>
      <c r="E526" s="161"/>
      <c r="F526" s="162"/>
      <c r="G526" s="311"/>
      <c r="H526" s="312"/>
      <c r="I526" s="163"/>
    </row>
    <row r="527" spans="1:9" ht="15.75" x14ac:dyDescent="0.25">
      <c r="A527" s="160"/>
      <c r="B527" s="159"/>
      <c r="C527" s="159"/>
      <c r="D527" s="159"/>
      <c r="E527" s="164"/>
      <c r="F527" s="162"/>
      <c r="G527" s="311"/>
      <c r="H527" s="312"/>
      <c r="I527" s="163"/>
    </row>
    <row r="528" spans="1:9" ht="15.75" x14ac:dyDescent="0.25">
      <c r="A528" s="160"/>
      <c r="B528" s="159"/>
      <c r="C528" s="159"/>
      <c r="D528" s="159"/>
      <c r="E528" s="161"/>
      <c r="F528" s="162"/>
      <c r="G528" s="311"/>
      <c r="H528" s="312"/>
      <c r="I528" s="163"/>
    </row>
    <row r="529" spans="1:9" ht="15.75" x14ac:dyDescent="0.25">
      <c r="A529" s="160"/>
      <c r="B529" s="159"/>
      <c r="C529" s="159"/>
      <c r="D529" s="159"/>
      <c r="E529" s="161"/>
      <c r="F529" s="162"/>
      <c r="G529" s="311"/>
      <c r="H529" s="312"/>
      <c r="I529" s="163"/>
    </row>
    <row r="530" spans="1:9" ht="15.75" x14ac:dyDescent="0.25">
      <c r="A530" s="160"/>
      <c r="B530" s="159"/>
      <c r="C530" s="159"/>
      <c r="D530" s="159"/>
      <c r="E530" s="161"/>
      <c r="F530" s="162"/>
      <c r="G530" s="311"/>
      <c r="H530" s="312"/>
      <c r="I530" s="163"/>
    </row>
    <row r="531" spans="1:9" ht="15.75" x14ac:dyDescent="0.25">
      <c r="A531" s="160"/>
      <c r="B531" s="159"/>
      <c r="C531" s="159"/>
      <c r="D531" s="159"/>
      <c r="E531" s="161"/>
      <c r="F531" s="162"/>
      <c r="G531" s="311"/>
      <c r="H531" s="312"/>
      <c r="I531" s="163"/>
    </row>
    <row r="532" spans="1:9" ht="15.75" x14ac:dyDescent="0.25">
      <c r="A532" s="160"/>
      <c r="B532" s="159"/>
      <c r="C532" s="159"/>
      <c r="D532" s="159"/>
      <c r="E532" s="161"/>
      <c r="F532" s="162"/>
      <c r="G532" s="311"/>
      <c r="H532" s="312"/>
      <c r="I532" s="163"/>
    </row>
    <row r="533" spans="1:9" ht="15.75" x14ac:dyDescent="0.25">
      <c r="A533" s="160"/>
      <c r="B533" s="159"/>
      <c r="C533" s="159"/>
      <c r="D533" s="159"/>
      <c r="E533" s="161"/>
      <c r="F533" s="162"/>
      <c r="G533" s="311"/>
      <c r="H533" s="312"/>
      <c r="I533" s="163"/>
    </row>
    <row r="534" spans="1:9" ht="15.75" x14ac:dyDescent="0.25">
      <c r="A534" s="160"/>
      <c r="B534" s="159"/>
      <c r="C534" s="159"/>
      <c r="D534" s="159"/>
      <c r="E534" s="161"/>
      <c r="F534" s="162"/>
      <c r="G534" s="311"/>
      <c r="H534" s="312"/>
      <c r="I534" s="163"/>
    </row>
    <row r="535" spans="1:9" ht="15.75" x14ac:dyDescent="0.25">
      <c r="A535" s="160"/>
      <c r="B535" s="159"/>
      <c r="C535" s="159"/>
      <c r="D535" s="159"/>
      <c r="E535" s="161"/>
      <c r="F535" s="162"/>
      <c r="G535" s="311"/>
      <c r="H535" s="312"/>
      <c r="I535" s="163"/>
    </row>
    <row r="536" spans="1:9" ht="15.75" x14ac:dyDescent="0.25">
      <c r="A536" s="160"/>
      <c r="B536" s="159"/>
      <c r="C536" s="159"/>
      <c r="D536" s="159"/>
      <c r="E536" s="161"/>
      <c r="F536" s="162"/>
      <c r="G536" s="311"/>
      <c r="H536" s="312"/>
      <c r="I536" s="163"/>
    </row>
    <row r="537" spans="1:9" ht="15.75" x14ac:dyDescent="0.25">
      <c r="A537" s="160"/>
      <c r="B537" s="159"/>
      <c r="C537" s="159"/>
      <c r="D537" s="159"/>
      <c r="E537" s="161"/>
      <c r="F537" s="162"/>
      <c r="G537" s="311"/>
      <c r="H537" s="312"/>
      <c r="I537" s="163"/>
    </row>
    <row r="538" spans="1:9" ht="15.75" x14ac:dyDescent="0.25">
      <c r="A538" s="160"/>
      <c r="B538" s="159"/>
      <c r="C538" s="159"/>
      <c r="D538" s="159"/>
      <c r="E538" s="161"/>
      <c r="F538" s="162"/>
      <c r="G538" s="311"/>
      <c r="H538" s="312"/>
      <c r="I538" s="163"/>
    </row>
    <row r="539" spans="1:9" ht="15.75" x14ac:dyDescent="0.25">
      <c r="A539" s="160"/>
      <c r="B539" s="159"/>
      <c r="C539" s="159"/>
      <c r="D539" s="159"/>
      <c r="E539" s="161"/>
      <c r="F539" s="162"/>
      <c r="G539" s="311"/>
      <c r="H539" s="312"/>
      <c r="I539" s="163"/>
    </row>
    <row r="540" spans="1:9" ht="15.75" x14ac:dyDescent="0.25">
      <c r="A540" s="160"/>
      <c r="B540" s="159"/>
      <c r="C540" s="159"/>
      <c r="D540" s="159"/>
      <c r="E540" s="161"/>
      <c r="F540" s="162"/>
      <c r="G540" s="311"/>
      <c r="H540" s="312"/>
      <c r="I540" s="163"/>
    </row>
    <row r="541" spans="1:9" ht="15.75" x14ac:dyDescent="0.25">
      <c r="A541" s="160"/>
      <c r="B541" s="159"/>
      <c r="C541" s="159"/>
      <c r="D541" s="159"/>
      <c r="E541" s="161"/>
      <c r="F541" s="162"/>
      <c r="G541" s="311"/>
      <c r="H541" s="312"/>
      <c r="I541" s="163"/>
    </row>
    <row r="542" spans="1:9" ht="15.75" x14ac:dyDescent="0.25">
      <c r="A542" s="160"/>
      <c r="B542" s="159"/>
      <c r="C542" s="159"/>
      <c r="D542" s="159"/>
      <c r="E542" s="161"/>
      <c r="F542" s="162"/>
      <c r="G542" s="311"/>
      <c r="H542" s="312"/>
      <c r="I542" s="163"/>
    </row>
    <row r="543" spans="1:9" ht="15.75" x14ac:dyDescent="0.25">
      <c r="A543" s="160"/>
      <c r="B543" s="159"/>
      <c r="C543" s="159"/>
      <c r="D543" s="159"/>
      <c r="E543" s="161"/>
      <c r="F543" s="162"/>
      <c r="G543" s="311"/>
      <c r="H543" s="312"/>
      <c r="I543" s="163"/>
    </row>
    <row r="544" spans="1:9" ht="15.75" x14ac:dyDescent="0.25">
      <c r="A544" s="160"/>
      <c r="B544" s="159"/>
      <c r="C544" s="159"/>
      <c r="D544" s="159"/>
      <c r="E544" s="161"/>
      <c r="F544" s="162"/>
      <c r="G544" s="311"/>
      <c r="H544" s="312"/>
      <c r="I544" s="163"/>
    </row>
    <row r="545" spans="1:9" ht="15.75" x14ac:dyDescent="0.25">
      <c r="A545" s="160"/>
      <c r="B545" s="159"/>
      <c r="C545" s="159"/>
      <c r="D545" s="159"/>
      <c r="E545" s="161"/>
      <c r="F545" s="162"/>
      <c r="G545" s="311"/>
      <c r="H545" s="312"/>
      <c r="I545" s="163"/>
    </row>
    <row r="546" spans="1:9" ht="15.75" x14ac:dyDescent="0.25">
      <c r="A546" s="160"/>
      <c r="B546" s="159"/>
      <c r="C546" s="159"/>
      <c r="D546" s="159"/>
      <c r="E546" s="161"/>
      <c r="F546" s="162"/>
      <c r="G546" s="311"/>
      <c r="H546" s="312"/>
      <c r="I546" s="163"/>
    </row>
    <row r="547" spans="1:9" ht="15.75" x14ac:dyDescent="0.25">
      <c r="A547" s="160"/>
      <c r="B547" s="159"/>
      <c r="C547" s="159"/>
      <c r="D547" s="159"/>
      <c r="E547" s="161"/>
      <c r="F547" s="162"/>
      <c r="G547" s="311"/>
      <c r="H547" s="312"/>
      <c r="I547" s="163"/>
    </row>
    <row r="548" spans="1:9" ht="15.75" x14ac:dyDescent="0.25">
      <c r="A548" s="160"/>
      <c r="B548" s="159"/>
      <c r="C548" s="159"/>
      <c r="D548" s="159"/>
      <c r="E548" s="161"/>
      <c r="F548" s="162"/>
      <c r="G548" s="311"/>
      <c r="H548" s="312"/>
      <c r="I548" s="163"/>
    </row>
    <row r="549" spans="1:9" ht="15.75" x14ac:dyDescent="0.25">
      <c r="A549" s="160"/>
      <c r="B549" s="159"/>
      <c r="C549" s="159"/>
      <c r="D549" s="159"/>
      <c r="E549" s="161"/>
      <c r="F549" s="162"/>
      <c r="G549" s="311"/>
      <c r="H549" s="312"/>
      <c r="I549" s="163"/>
    </row>
    <row r="550" spans="1:9" ht="15.75" x14ac:dyDescent="0.25">
      <c r="A550" s="160"/>
      <c r="B550" s="159"/>
      <c r="C550" s="159"/>
      <c r="D550" s="159"/>
      <c r="E550" s="161"/>
      <c r="F550" s="162"/>
      <c r="G550" s="311"/>
      <c r="H550" s="312"/>
      <c r="I550" s="163"/>
    </row>
    <row r="551" spans="1:9" ht="15.75" x14ac:dyDescent="0.25">
      <c r="A551" s="160"/>
      <c r="B551" s="159"/>
      <c r="C551" s="159"/>
      <c r="D551" s="159"/>
      <c r="E551" s="161"/>
      <c r="F551" s="162"/>
      <c r="G551" s="311"/>
      <c r="H551" s="312"/>
      <c r="I551" s="163"/>
    </row>
    <row r="552" spans="1:9" ht="15.75" x14ac:dyDescent="0.25">
      <c r="A552" s="160"/>
      <c r="B552" s="159"/>
      <c r="C552" s="159"/>
      <c r="D552" s="159"/>
      <c r="E552" s="161"/>
      <c r="F552" s="162"/>
      <c r="G552" s="311"/>
      <c r="H552" s="312"/>
      <c r="I552" s="163"/>
    </row>
    <row r="553" spans="1:9" ht="15.75" x14ac:dyDescent="0.25">
      <c r="A553" s="160"/>
      <c r="B553" s="159"/>
      <c r="C553" s="159"/>
      <c r="D553" s="159"/>
      <c r="E553" s="161"/>
      <c r="F553" s="162"/>
      <c r="G553" s="311"/>
      <c r="H553" s="312"/>
      <c r="I553" s="163"/>
    </row>
    <row r="554" spans="1:9" ht="15.75" x14ac:dyDescent="0.25">
      <c r="A554" s="160"/>
      <c r="B554" s="159"/>
      <c r="C554" s="159"/>
      <c r="D554" s="159"/>
      <c r="E554" s="161"/>
      <c r="F554" s="162"/>
      <c r="G554" s="311"/>
      <c r="H554" s="312"/>
      <c r="I554" s="163"/>
    </row>
    <row r="555" spans="1:9" ht="15.75" x14ac:dyDescent="0.25">
      <c r="A555" s="160"/>
      <c r="B555" s="159"/>
      <c r="C555" s="159"/>
      <c r="D555" s="159"/>
      <c r="E555" s="161"/>
      <c r="F555" s="162"/>
      <c r="G555" s="311"/>
      <c r="H555" s="312"/>
      <c r="I555" s="163"/>
    </row>
    <row r="556" spans="1:9" ht="15.75" x14ac:dyDescent="0.25">
      <c r="A556" s="160"/>
      <c r="B556" s="159"/>
      <c r="C556" s="159"/>
      <c r="D556" s="159"/>
      <c r="E556" s="161"/>
      <c r="F556" s="162"/>
      <c r="G556" s="311"/>
      <c r="H556" s="312"/>
      <c r="I556" s="163"/>
    </row>
    <row r="557" spans="1:9" ht="15.75" x14ac:dyDescent="0.25">
      <c r="A557" s="160"/>
      <c r="B557" s="159"/>
      <c r="C557" s="159"/>
      <c r="D557" s="159"/>
      <c r="E557" s="161"/>
      <c r="F557" s="162"/>
      <c r="G557" s="311"/>
      <c r="H557" s="312"/>
      <c r="I557" s="163"/>
    </row>
    <row r="558" spans="1:9" ht="15.75" x14ac:dyDescent="0.25">
      <c r="A558" s="160"/>
      <c r="B558" s="159"/>
      <c r="C558" s="159"/>
      <c r="D558" s="159"/>
      <c r="E558" s="161"/>
      <c r="F558" s="162"/>
      <c r="G558" s="311"/>
      <c r="H558" s="312"/>
      <c r="I558" s="163"/>
    </row>
    <row r="559" spans="1:9" ht="15.75" x14ac:dyDescent="0.25">
      <c r="A559" s="160"/>
      <c r="B559" s="159"/>
      <c r="C559" s="159"/>
      <c r="D559" s="159"/>
      <c r="E559" s="161"/>
      <c r="F559" s="162"/>
      <c r="G559" s="311"/>
      <c r="H559" s="312"/>
      <c r="I559" s="163"/>
    </row>
    <row r="560" spans="1:9" ht="15.75" x14ac:dyDescent="0.25">
      <c r="A560" s="160"/>
      <c r="B560" s="159"/>
      <c r="C560" s="159"/>
      <c r="D560" s="159"/>
      <c r="E560" s="161"/>
      <c r="F560" s="162"/>
      <c r="G560" s="311"/>
      <c r="H560" s="312"/>
      <c r="I560" s="163"/>
    </row>
    <row r="561" spans="1:9" ht="15.75" x14ac:dyDescent="0.25">
      <c r="A561" s="160"/>
      <c r="B561" s="159"/>
      <c r="C561" s="159"/>
      <c r="D561" s="159"/>
      <c r="E561" s="161"/>
      <c r="F561" s="162"/>
      <c r="G561" s="311"/>
      <c r="H561" s="312"/>
      <c r="I561" s="163"/>
    </row>
    <row r="562" spans="1:9" ht="15.75" x14ac:dyDescent="0.25">
      <c r="A562" s="160"/>
      <c r="B562" s="159"/>
      <c r="C562" s="159"/>
      <c r="D562" s="159"/>
      <c r="E562" s="161"/>
      <c r="F562" s="162"/>
      <c r="G562" s="311"/>
      <c r="H562" s="312"/>
      <c r="I562" s="163"/>
    </row>
    <row r="563" spans="1:9" ht="15.75" x14ac:dyDescent="0.25">
      <c r="A563" s="160"/>
      <c r="B563" s="159"/>
      <c r="C563" s="159"/>
      <c r="D563" s="159"/>
      <c r="E563" s="161"/>
      <c r="F563" s="162"/>
      <c r="G563" s="311"/>
      <c r="H563" s="312"/>
      <c r="I563" s="163"/>
    </row>
    <row r="564" spans="1:9" ht="15.75" x14ac:dyDescent="0.25">
      <c r="A564" s="160"/>
      <c r="B564" s="159"/>
      <c r="C564" s="159"/>
      <c r="D564" s="159"/>
      <c r="E564" s="161"/>
      <c r="F564" s="162"/>
      <c r="G564" s="311"/>
      <c r="H564" s="312"/>
      <c r="I564" s="163"/>
    </row>
    <row r="565" spans="1:9" ht="15.75" x14ac:dyDescent="0.25">
      <c r="A565" s="160"/>
      <c r="B565" s="159"/>
      <c r="C565" s="159"/>
      <c r="D565" s="159"/>
      <c r="E565" s="161"/>
      <c r="F565" s="162"/>
      <c r="G565" s="311"/>
      <c r="H565" s="312"/>
      <c r="I565" s="163"/>
    </row>
    <row r="566" spans="1:9" ht="15.75" x14ac:dyDescent="0.25">
      <c r="A566" s="160"/>
      <c r="B566" s="159"/>
      <c r="C566" s="159"/>
      <c r="D566" s="159"/>
      <c r="E566" s="161"/>
      <c r="F566" s="162"/>
      <c r="G566" s="311"/>
      <c r="H566" s="312"/>
      <c r="I566" s="163"/>
    </row>
    <row r="567" spans="1:9" ht="15.75" x14ac:dyDescent="0.25">
      <c r="A567" s="160"/>
      <c r="B567" s="159"/>
      <c r="C567" s="159"/>
      <c r="D567" s="159"/>
      <c r="E567" s="161"/>
      <c r="F567" s="162"/>
      <c r="G567" s="311"/>
      <c r="H567" s="312"/>
      <c r="I567" s="163"/>
    </row>
    <row r="568" spans="1:9" ht="15.75" x14ac:dyDescent="0.25">
      <c r="A568" s="160"/>
      <c r="B568" s="159"/>
      <c r="C568" s="159"/>
      <c r="D568" s="159"/>
      <c r="E568" s="161"/>
      <c r="F568" s="162"/>
      <c r="G568" s="311"/>
      <c r="H568" s="312"/>
      <c r="I568" s="163"/>
    </row>
    <row r="569" spans="1:9" ht="15.75" x14ac:dyDescent="0.25">
      <c r="A569" s="160"/>
      <c r="B569" s="159"/>
      <c r="C569" s="159"/>
      <c r="D569" s="159"/>
      <c r="E569" s="161"/>
      <c r="F569" s="162"/>
      <c r="G569" s="311"/>
      <c r="H569" s="312"/>
      <c r="I569" s="163"/>
    </row>
    <row r="570" spans="1:9" ht="15.75" x14ac:dyDescent="0.25">
      <c r="A570" s="160"/>
      <c r="B570" s="159"/>
      <c r="C570" s="159"/>
      <c r="D570" s="159"/>
      <c r="E570" s="161"/>
      <c r="F570" s="162"/>
      <c r="G570" s="311"/>
      <c r="H570" s="312"/>
      <c r="I570" s="163"/>
    </row>
    <row r="571" spans="1:9" ht="15.75" x14ac:dyDescent="0.25">
      <c r="A571" s="160"/>
      <c r="B571" s="159"/>
      <c r="C571" s="159"/>
      <c r="D571" s="159"/>
      <c r="E571" s="161"/>
      <c r="F571" s="162"/>
      <c r="G571" s="311"/>
      <c r="H571" s="312"/>
      <c r="I571" s="163"/>
    </row>
    <row r="572" spans="1:9" ht="15.75" x14ac:dyDescent="0.25">
      <c r="A572" s="160"/>
      <c r="B572" s="159"/>
      <c r="C572" s="159"/>
      <c r="D572" s="159"/>
      <c r="E572" s="161"/>
      <c r="F572" s="162"/>
      <c r="G572" s="311"/>
      <c r="H572" s="312"/>
      <c r="I572" s="163"/>
    </row>
    <row r="573" spans="1:9" ht="15.75" x14ac:dyDescent="0.25">
      <c r="A573" s="160"/>
      <c r="B573" s="159"/>
      <c r="C573" s="159"/>
      <c r="D573" s="159"/>
      <c r="E573" s="161"/>
      <c r="F573" s="162"/>
      <c r="G573" s="311"/>
      <c r="H573" s="312"/>
      <c r="I573" s="163"/>
    </row>
    <row r="574" spans="1:9" ht="15.75" x14ac:dyDescent="0.25">
      <c r="A574" s="160"/>
      <c r="B574" s="159"/>
      <c r="C574" s="159"/>
      <c r="D574" s="159"/>
      <c r="E574" s="161"/>
      <c r="F574" s="162"/>
      <c r="G574" s="311"/>
      <c r="H574" s="312"/>
      <c r="I574" s="163"/>
    </row>
    <row r="575" spans="1:9" ht="15.75" x14ac:dyDescent="0.25">
      <c r="A575" s="160"/>
      <c r="B575" s="159"/>
      <c r="C575" s="159"/>
      <c r="D575" s="159"/>
      <c r="E575" s="161"/>
      <c r="F575" s="162"/>
      <c r="G575" s="311"/>
      <c r="H575" s="312"/>
      <c r="I575" s="163"/>
    </row>
    <row r="576" spans="1:9" ht="15.75" x14ac:dyDescent="0.25">
      <c r="A576" s="160"/>
      <c r="B576" s="159"/>
      <c r="C576" s="159"/>
      <c r="D576" s="159"/>
      <c r="E576" s="161"/>
      <c r="F576" s="162"/>
      <c r="G576" s="311"/>
      <c r="H576" s="312"/>
      <c r="I576" s="163"/>
    </row>
    <row r="577" spans="1:9" ht="15.75" x14ac:dyDescent="0.25">
      <c r="A577" s="160"/>
      <c r="B577" s="159"/>
      <c r="C577" s="159"/>
      <c r="D577" s="159"/>
      <c r="E577" s="161"/>
      <c r="F577" s="162"/>
      <c r="G577" s="311"/>
      <c r="H577" s="312"/>
      <c r="I577" s="163"/>
    </row>
    <row r="578" spans="1:9" ht="15.75" x14ac:dyDescent="0.25">
      <c r="A578" s="160"/>
      <c r="B578" s="159"/>
      <c r="C578" s="159"/>
      <c r="D578" s="159"/>
      <c r="E578" s="161"/>
      <c r="F578" s="162"/>
      <c r="G578" s="311"/>
      <c r="H578" s="312"/>
      <c r="I578" s="163"/>
    </row>
    <row r="579" spans="1:9" ht="15.75" x14ac:dyDescent="0.25">
      <c r="A579" s="160"/>
      <c r="B579" s="159"/>
      <c r="C579" s="159"/>
      <c r="D579" s="159"/>
      <c r="E579" s="161"/>
      <c r="F579" s="162"/>
      <c r="G579" s="311"/>
      <c r="H579" s="312"/>
      <c r="I579" s="163"/>
    </row>
    <row r="580" spans="1:9" ht="15.75" x14ac:dyDescent="0.25">
      <c r="A580" s="160"/>
      <c r="B580" s="159"/>
      <c r="C580" s="159"/>
      <c r="D580" s="159"/>
      <c r="E580" s="161"/>
      <c r="F580" s="162"/>
      <c r="G580" s="311"/>
      <c r="H580" s="312"/>
      <c r="I580" s="163"/>
    </row>
    <row r="581" spans="1:9" ht="15.75" x14ac:dyDescent="0.25">
      <c r="A581" s="160"/>
      <c r="B581" s="159"/>
      <c r="C581" s="159"/>
      <c r="D581" s="159"/>
      <c r="E581" s="161"/>
      <c r="F581" s="162"/>
      <c r="G581" s="311"/>
      <c r="H581" s="312"/>
      <c r="I581" s="163"/>
    </row>
    <row r="582" spans="1:9" ht="15.75" x14ac:dyDescent="0.25">
      <c r="A582" s="160"/>
      <c r="B582" s="159"/>
      <c r="C582" s="159"/>
      <c r="D582" s="159"/>
      <c r="E582" s="161"/>
      <c r="F582" s="162"/>
      <c r="G582" s="311"/>
      <c r="H582" s="312"/>
      <c r="I582" s="163"/>
    </row>
    <row r="583" spans="1:9" ht="15.75" x14ac:dyDescent="0.25">
      <c r="A583" s="160"/>
      <c r="B583" s="159"/>
      <c r="C583" s="159"/>
      <c r="D583" s="159"/>
      <c r="E583" s="161"/>
      <c r="F583" s="162"/>
      <c r="G583" s="311"/>
      <c r="H583" s="312"/>
      <c r="I583" s="163"/>
    </row>
    <row r="584" spans="1:9" ht="15.75" x14ac:dyDescent="0.25">
      <c r="A584" s="160"/>
      <c r="B584" s="159"/>
      <c r="C584" s="159"/>
      <c r="D584" s="159"/>
      <c r="E584" s="161"/>
      <c r="F584" s="162"/>
      <c r="G584" s="311"/>
      <c r="H584" s="312"/>
      <c r="I584" s="163"/>
    </row>
    <row r="585" spans="1:9" ht="15.75" x14ac:dyDescent="0.25">
      <c r="A585" s="160"/>
      <c r="B585" s="159"/>
      <c r="C585" s="159"/>
      <c r="D585" s="159"/>
      <c r="E585" s="161"/>
      <c r="F585" s="162"/>
      <c r="G585" s="311"/>
      <c r="H585" s="312"/>
      <c r="I585" s="163"/>
    </row>
    <row r="586" spans="1:9" ht="15.75" x14ac:dyDescent="0.25">
      <c r="A586" s="160"/>
      <c r="B586" s="159"/>
      <c r="C586" s="159"/>
      <c r="D586" s="159"/>
      <c r="E586" s="161"/>
      <c r="F586" s="162"/>
      <c r="G586" s="311"/>
      <c r="H586" s="312"/>
      <c r="I586" s="163"/>
    </row>
    <row r="587" spans="1:9" ht="15.75" x14ac:dyDescent="0.25">
      <c r="A587" s="160"/>
      <c r="B587" s="159"/>
      <c r="C587" s="159"/>
      <c r="D587" s="159"/>
      <c r="E587" s="161"/>
      <c r="F587" s="162"/>
      <c r="G587" s="311"/>
      <c r="H587" s="312"/>
      <c r="I587" s="163"/>
    </row>
    <row r="588" spans="1:9" ht="15.75" x14ac:dyDescent="0.25">
      <c r="A588" s="160"/>
      <c r="B588" s="159"/>
      <c r="C588" s="159"/>
      <c r="D588" s="159"/>
      <c r="E588" s="161"/>
      <c r="F588" s="162"/>
      <c r="G588" s="311"/>
      <c r="H588" s="312"/>
      <c r="I588" s="163"/>
    </row>
    <row r="589" spans="1:9" ht="15.75" x14ac:dyDescent="0.25">
      <c r="A589" s="160"/>
      <c r="B589" s="159"/>
      <c r="C589" s="159"/>
      <c r="D589" s="159"/>
      <c r="E589" s="161"/>
      <c r="F589" s="162"/>
      <c r="G589" s="311"/>
      <c r="H589" s="312"/>
      <c r="I589" s="163"/>
    </row>
    <row r="590" spans="1:9" ht="15.75" x14ac:dyDescent="0.25">
      <c r="A590" s="160"/>
      <c r="B590" s="159"/>
      <c r="C590" s="159"/>
      <c r="D590" s="159"/>
      <c r="E590" s="161"/>
      <c r="F590" s="162"/>
      <c r="G590" s="311"/>
      <c r="H590" s="312"/>
      <c r="I590" s="163"/>
    </row>
    <row r="591" spans="1:9" ht="15.75" x14ac:dyDescent="0.25">
      <c r="A591" s="160"/>
      <c r="B591" s="159"/>
      <c r="C591" s="159"/>
      <c r="D591" s="159"/>
      <c r="E591" s="161"/>
      <c r="F591" s="162"/>
      <c r="G591" s="311"/>
      <c r="H591" s="312"/>
      <c r="I591" s="163"/>
    </row>
    <row r="592" spans="1:9" ht="15.75" x14ac:dyDescent="0.25">
      <c r="A592" s="160"/>
      <c r="B592" s="159"/>
      <c r="C592" s="159"/>
      <c r="D592" s="159"/>
      <c r="E592" s="161"/>
      <c r="F592" s="162"/>
      <c r="G592" s="311"/>
      <c r="H592" s="312"/>
      <c r="I592" s="163"/>
    </row>
    <row r="593" spans="1:9" ht="15.75" x14ac:dyDescent="0.25">
      <c r="A593" s="160"/>
      <c r="B593" s="159"/>
      <c r="C593" s="159"/>
      <c r="D593" s="159"/>
      <c r="E593" s="161"/>
      <c r="F593" s="162"/>
      <c r="G593" s="311"/>
      <c r="H593" s="312"/>
      <c r="I593" s="163"/>
    </row>
    <row r="594" spans="1:9" ht="15.75" x14ac:dyDescent="0.25">
      <c r="A594" s="160"/>
      <c r="B594" s="159"/>
      <c r="C594" s="159"/>
      <c r="D594" s="159"/>
      <c r="E594" s="161"/>
      <c r="F594" s="162"/>
      <c r="G594" s="311"/>
      <c r="H594" s="312"/>
      <c r="I594" s="163"/>
    </row>
    <row r="595" spans="1:9" ht="15.75" x14ac:dyDescent="0.25">
      <c r="A595" s="160"/>
      <c r="B595" s="159"/>
      <c r="C595" s="159"/>
      <c r="D595" s="159"/>
      <c r="E595" s="161"/>
      <c r="F595" s="162"/>
      <c r="G595" s="311"/>
      <c r="H595" s="312"/>
      <c r="I595" s="163"/>
    </row>
    <row r="596" spans="1:9" ht="15.75" x14ac:dyDescent="0.25">
      <c r="A596" s="160"/>
      <c r="B596" s="159"/>
      <c r="C596" s="159"/>
      <c r="D596" s="159"/>
      <c r="E596" s="161"/>
      <c r="F596" s="162"/>
      <c r="G596" s="311"/>
      <c r="H596" s="312"/>
      <c r="I596" s="163"/>
    </row>
    <row r="597" spans="1:9" ht="15.75" x14ac:dyDescent="0.25">
      <c r="A597" s="160"/>
      <c r="B597" s="159"/>
      <c r="C597" s="159"/>
      <c r="D597" s="159"/>
      <c r="E597" s="161"/>
      <c r="F597" s="162"/>
      <c r="G597" s="311"/>
      <c r="H597" s="312"/>
      <c r="I597" s="163"/>
    </row>
    <row r="598" spans="1:9" ht="15.75" x14ac:dyDescent="0.25">
      <c r="A598" s="160"/>
      <c r="B598" s="159"/>
      <c r="C598" s="159"/>
      <c r="D598" s="159"/>
      <c r="E598" s="161"/>
      <c r="F598" s="162"/>
      <c r="G598" s="311"/>
      <c r="H598" s="312"/>
      <c r="I598" s="163"/>
    </row>
    <row r="599" spans="1:9" ht="15.75" x14ac:dyDescent="0.25">
      <c r="A599" s="160"/>
      <c r="B599" s="159"/>
      <c r="C599" s="159"/>
      <c r="D599" s="159"/>
      <c r="E599" s="161"/>
      <c r="F599" s="162"/>
      <c r="G599" s="311"/>
      <c r="H599" s="312"/>
      <c r="I599" s="163"/>
    </row>
    <row r="600" spans="1:9" ht="15.75" x14ac:dyDescent="0.25">
      <c r="A600" s="160"/>
      <c r="B600" s="159"/>
      <c r="C600" s="159"/>
      <c r="D600" s="159"/>
      <c r="E600" s="161"/>
      <c r="F600" s="162"/>
      <c r="G600" s="311"/>
      <c r="H600" s="312"/>
      <c r="I600" s="163"/>
    </row>
    <row r="601" spans="1:9" ht="15.75" x14ac:dyDescent="0.25">
      <c r="A601" s="160"/>
      <c r="B601" s="159"/>
      <c r="C601" s="159"/>
      <c r="D601" s="159"/>
      <c r="E601" s="161"/>
      <c r="F601" s="162"/>
      <c r="G601" s="311"/>
      <c r="H601" s="312"/>
      <c r="I601" s="163"/>
    </row>
    <row r="602" spans="1:9" ht="15.75" x14ac:dyDescent="0.25">
      <c r="A602" s="160"/>
      <c r="B602" s="159"/>
      <c r="C602" s="159"/>
      <c r="D602" s="159"/>
      <c r="E602" s="161"/>
      <c r="F602" s="162"/>
      <c r="G602" s="311"/>
      <c r="H602" s="312"/>
      <c r="I602" s="163"/>
    </row>
    <row r="603" spans="1:9" ht="15.75" x14ac:dyDescent="0.25">
      <c r="A603" s="160"/>
      <c r="B603" s="159"/>
      <c r="C603" s="159"/>
      <c r="D603" s="159"/>
      <c r="E603" s="161"/>
      <c r="F603" s="162"/>
      <c r="G603" s="311"/>
      <c r="H603" s="312"/>
      <c r="I603" s="163"/>
    </row>
    <row r="604" spans="1:9" ht="15.75" x14ac:dyDescent="0.25">
      <c r="A604" s="160"/>
      <c r="B604" s="159"/>
      <c r="C604" s="159"/>
      <c r="D604" s="159"/>
      <c r="E604" s="161"/>
      <c r="F604" s="162"/>
      <c r="G604" s="311"/>
      <c r="H604" s="312"/>
      <c r="I604" s="163"/>
    </row>
    <row r="605" spans="1:9" ht="15.75" x14ac:dyDescent="0.25">
      <c r="A605" s="160"/>
      <c r="B605" s="159"/>
      <c r="C605" s="159"/>
      <c r="D605" s="159"/>
      <c r="E605" s="161"/>
      <c r="F605" s="162"/>
      <c r="G605" s="311"/>
      <c r="H605" s="312"/>
      <c r="I605" s="163"/>
    </row>
    <row r="606" spans="1:9" ht="15.75" x14ac:dyDescent="0.25">
      <c r="A606" s="160"/>
      <c r="B606" s="159"/>
      <c r="C606" s="159"/>
      <c r="D606" s="159"/>
      <c r="E606" s="161"/>
      <c r="F606" s="162"/>
      <c r="G606" s="311"/>
      <c r="H606" s="312"/>
      <c r="I606" s="163"/>
    </row>
    <row r="607" spans="1:9" ht="15.75" x14ac:dyDescent="0.25">
      <c r="A607" s="160"/>
      <c r="B607" s="159"/>
      <c r="C607" s="159"/>
      <c r="D607" s="159"/>
      <c r="E607" s="161"/>
      <c r="F607" s="162"/>
      <c r="G607" s="311"/>
      <c r="H607" s="312"/>
      <c r="I607" s="163"/>
    </row>
    <row r="608" spans="1:9" ht="15.75" x14ac:dyDescent="0.25">
      <c r="A608" s="160"/>
      <c r="B608" s="159"/>
      <c r="C608" s="159"/>
      <c r="D608" s="159"/>
      <c r="E608" s="161"/>
      <c r="F608" s="162"/>
      <c r="G608" s="311"/>
      <c r="H608" s="312"/>
      <c r="I608" s="163"/>
    </row>
    <row r="609" spans="1:9" ht="15.75" x14ac:dyDescent="0.25">
      <c r="A609" s="160"/>
      <c r="B609" s="159"/>
      <c r="C609" s="159"/>
      <c r="D609" s="159"/>
      <c r="E609" s="161"/>
      <c r="F609" s="162"/>
      <c r="G609" s="311"/>
      <c r="H609" s="312"/>
      <c r="I609" s="163"/>
    </row>
    <row r="610" spans="1:9" ht="15.75" x14ac:dyDescent="0.25">
      <c r="A610" s="160"/>
      <c r="B610" s="159"/>
      <c r="C610" s="159"/>
      <c r="D610" s="159"/>
      <c r="E610" s="161"/>
      <c r="F610" s="162"/>
      <c r="G610" s="311"/>
      <c r="H610" s="312"/>
      <c r="I610" s="163"/>
    </row>
    <row r="611" spans="1:9" ht="15.75" x14ac:dyDescent="0.25">
      <c r="A611" s="160"/>
      <c r="B611" s="159"/>
      <c r="C611" s="159"/>
      <c r="D611" s="159"/>
      <c r="E611" s="161"/>
      <c r="F611" s="162"/>
      <c r="G611" s="311"/>
      <c r="H611" s="312"/>
      <c r="I611" s="163"/>
    </row>
    <row r="612" spans="1:9" ht="15.75" x14ac:dyDescent="0.25">
      <c r="A612" s="160"/>
      <c r="B612" s="159"/>
      <c r="C612" s="159"/>
      <c r="D612" s="159"/>
      <c r="E612" s="161"/>
      <c r="F612" s="162"/>
      <c r="G612" s="311"/>
      <c r="H612" s="312"/>
      <c r="I612" s="163"/>
    </row>
    <row r="613" spans="1:9" ht="15.75" x14ac:dyDescent="0.25">
      <c r="A613" s="160"/>
      <c r="B613" s="159"/>
      <c r="C613" s="159"/>
      <c r="D613" s="159"/>
      <c r="E613" s="161"/>
      <c r="F613" s="162"/>
      <c r="G613" s="311"/>
      <c r="H613" s="312"/>
      <c r="I613" s="163"/>
    </row>
    <row r="614" spans="1:9" ht="15.75" x14ac:dyDescent="0.25">
      <c r="A614" s="160"/>
      <c r="B614" s="159"/>
      <c r="C614" s="159"/>
      <c r="D614" s="159"/>
      <c r="E614" s="161"/>
      <c r="F614" s="162"/>
      <c r="G614" s="311"/>
      <c r="H614" s="312"/>
      <c r="I614" s="163"/>
    </row>
    <row r="615" spans="1:9" ht="15.75" x14ac:dyDescent="0.25">
      <c r="A615" s="160"/>
      <c r="B615" s="159"/>
      <c r="C615" s="159"/>
      <c r="D615" s="159"/>
      <c r="E615" s="161"/>
      <c r="F615" s="162"/>
      <c r="G615" s="311"/>
      <c r="H615" s="312"/>
      <c r="I615" s="163"/>
    </row>
    <row r="616" spans="1:9" ht="15.75" x14ac:dyDescent="0.25">
      <c r="A616" s="160"/>
      <c r="B616" s="159"/>
      <c r="C616" s="159"/>
      <c r="D616" s="159"/>
      <c r="E616" s="161"/>
      <c r="F616" s="162"/>
      <c r="G616" s="311"/>
      <c r="H616" s="312"/>
      <c r="I616" s="163"/>
    </row>
    <row r="617" spans="1:9" ht="15.75" x14ac:dyDescent="0.25">
      <c r="A617" s="160"/>
      <c r="B617" s="159"/>
      <c r="C617" s="159"/>
      <c r="D617" s="159"/>
      <c r="E617" s="161"/>
      <c r="F617" s="162"/>
      <c r="G617" s="311"/>
      <c r="H617" s="312"/>
      <c r="I617" s="163"/>
    </row>
    <row r="618" spans="1:9" ht="15.75" x14ac:dyDescent="0.25">
      <c r="A618" s="160"/>
      <c r="B618" s="159"/>
      <c r="C618" s="159"/>
      <c r="D618" s="159"/>
      <c r="E618" s="161"/>
      <c r="F618" s="162"/>
      <c r="G618" s="311"/>
      <c r="H618" s="312"/>
      <c r="I618" s="163"/>
    </row>
    <row r="619" spans="1:9" ht="15.75" x14ac:dyDescent="0.25">
      <c r="A619" s="160"/>
      <c r="B619" s="159"/>
      <c r="C619" s="159"/>
      <c r="D619" s="159"/>
      <c r="E619" s="161"/>
      <c r="F619" s="162"/>
      <c r="G619" s="311"/>
      <c r="H619" s="312"/>
      <c r="I619" s="163"/>
    </row>
    <row r="620" spans="1:9" ht="15.75" x14ac:dyDescent="0.25">
      <c r="A620" s="160"/>
      <c r="B620" s="159"/>
      <c r="C620" s="159"/>
      <c r="D620" s="159"/>
      <c r="E620" s="161"/>
      <c r="F620" s="162"/>
      <c r="G620" s="311"/>
      <c r="H620" s="312"/>
      <c r="I620" s="163"/>
    </row>
    <row r="621" spans="1:9" ht="15.75" x14ac:dyDescent="0.25">
      <c r="A621" s="160"/>
      <c r="B621" s="159"/>
      <c r="C621" s="159"/>
      <c r="D621" s="159"/>
      <c r="E621" s="161"/>
      <c r="F621" s="162"/>
      <c r="G621" s="311"/>
      <c r="H621" s="312"/>
      <c r="I621" s="163"/>
    </row>
    <row r="622" spans="1:9" ht="15.75" x14ac:dyDescent="0.25">
      <c r="A622" s="160"/>
      <c r="B622" s="159"/>
      <c r="C622" s="159"/>
      <c r="D622" s="159"/>
      <c r="E622" s="161"/>
      <c r="F622" s="162"/>
      <c r="G622" s="311"/>
      <c r="H622" s="312"/>
      <c r="I622" s="163"/>
    </row>
    <row r="623" spans="1:9" ht="15.75" x14ac:dyDescent="0.25">
      <c r="A623" s="160"/>
      <c r="B623" s="159"/>
      <c r="C623" s="159"/>
      <c r="D623" s="159"/>
      <c r="E623" s="161"/>
      <c r="F623" s="162"/>
      <c r="G623" s="311"/>
      <c r="H623" s="312"/>
      <c r="I623" s="163"/>
    </row>
    <row r="624" spans="1:9" ht="15.75" x14ac:dyDescent="0.25">
      <c r="A624" s="160"/>
      <c r="B624" s="159"/>
      <c r="C624" s="159"/>
      <c r="D624" s="159"/>
      <c r="E624" s="161"/>
      <c r="F624" s="162"/>
      <c r="G624" s="311"/>
      <c r="H624" s="312"/>
      <c r="I624" s="163"/>
    </row>
    <row r="625" spans="1:9" ht="15.75" x14ac:dyDescent="0.25">
      <c r="A625" s="160"/>
      <c r="B625" s="159"/>
      <c r="C625" s="159"/>
      <c r="D625" s="159"/>
      <c r="E625" s="161"/>
      <c r="F625" s="162"/>
      <c r="G625" s="311"/>
      <c r="H625" s="312"/>
      <c r="I625" s="163"/>
    </row>
    <row r="626" spans="1:9" ht="15.75" x14ac:dyDescent="0.25">
      <c r="A626" s="160"/>
      <c r="B626" s="159"/>
      <c r="C626" s="159"/>
      <c r="D626" s="159"/>
      <c r="E626" s="161"/>
      <c r="F626" s="162"/>
      <c r="G626" s="311"/>
      <c r="H626" s="312"/>
      <c r="I626" s="163"/>
    </row>
    <row r="627" spans="1:9" ht="15.75" x14ac:dyDescent="0.25">
      <c r="A627" s="160"/>
      <c r="B627" s="159"/>
      <c r="C627" s="159"/>
      <c r="D627" s="159"/>
      <c r="E627" s="161"/>
      <c r="F627" s="162"/>
      <c r="G627" s="311"/>
      <c r="H627" s="312"/>
      <c r="I627" s="163"/>
    </row>
    <row r="628" spans="1:9" ht="15.75" x14ac:dyDescent="0.25">
      <c r="A628" s="160"/>
      <c r="B628" s="159"/>
      <c r="C628" s="159"/>
      <c r="D628" s="159"/>
      <c r="E628" s="161"/>
      <c r="F628" s="162"/>
      <c r="G628" s="311"/>
      <c r="H628" s="312"/>
      <c r="I628" s="163"/>
    </row>
    <row r="629" spans="1:9" ht="15.75" x14ac:dyDescent="0.25">
      <c r="A629" s="160"/>
      <c r="B629" s="159"/>
      <c r="C629" s="159"/>
      <c r="D629" s="159"/>
      <c r="E629" s="161"/>
      <c r="F629" s="162"/>
      <c r="G629" s="311"/>
      <c r="H629" s="312"/>
      <c r="I629" s="163"/>
    </row>
    <row r="630" spans="1:9" ht="15.75" x14ac:dyDescent="0.25">
      <c r="A630" s="160"/>
      <c r="B630" s="159"/>
      <c r="C630" s="159"/>
      <c r="D630" s="159"/>
      <c r="E630" s="161"/>
      <c r="F630" s="162"/>
      <c r="G630" s="311"/>
      <c r="H630" s="312"/>
      <c r="I630" s="163"/>
    </row>
    <row r="631" spans="1:9" ht="15.75" x14ac:dyDescent="0.25">
      <c r="A631" s="160"/>
      <c r="B631" s="159"/>
      <c r="C631" s="159"/>
      <c r="D631" s="159"/>
      <c r="E631" s="161"/>
      <c r="F631" s="162"/>
      <c r="G631" s="311"/>
      <c r="H631" s="312"/>
      <c r="I631" s="163"/>
    </row>
    <row r="632" spans="1:9" ht="15.75" x14ac:dyDescent="0.25">
      <c r="A632" s="160"/>
      <c r="B632" s="159"/>
      <c r="C632" s="159"/>
      <c r="D632" s="159"/>
      <c r="E632" s="161"/>
      <c r="F632" s="162"/>
      <c r="G632" s="311"/>
      <c r="H632" s="312"/>
      <c r="I632" s="163"/>
    </row>
    <row r="633" spans="1:9" ht="15.75" x14ac:dyDescent="0.25">
      <c r="A633" s="160"/>
      <c r="B633" s="159"/>
      <c r="C633" s="159"/>
      <c r="D633" s="159"/>
      <c r="E633" s="161"/>
      <c r="F633" s="162"/>
      <c r="G633" s="311"/>
      <c r="H633" s="312"/>
      <c r="I633" s="163"/>
    </row>
    <row r="634" spans="1:9" ht="15.75" x14ac:dyDescent="0.25">
      <c r="A634" s="160"/>
      <c r="B634" s="159"/>
      <c r="C634" s="159"/>
      <c r="D634" s="159"/>
      <c r="E634" s="161"/>
      <c r="F634" s="162"/>
      <c r="G634" s="311"/>
      <c r="H634" s="312"/>
      <c r="I634" s="163"/>
    </row>
    <row r="635" spans="1:9" ht="15.75" x14ac:dyDescent="0.25">
      <c r="A635" s="160"/>
      <c r="B635" s="159"/>
      <c r="C635" s="159"/>
      <c r="D635" s="159"/>
      <c r="E635" s="161"/>
      <c r="F635" s="162"/>
      <c r="G635" s="311"/>
      <c r="H635" s="312"/>
      <c r="I635" s="163"/>
    </row>
    <row r="636" spans="1:9" ht="15.75" x14ac:dyDescent="0.25">
      <c r="A636" s="160"/>
      <c r="B636" s="159"/>
      <c r="C636" s="159"/>
      <c r="D636" s="159"/>
      <c r="E636" s="161"/>
      <c r="F636" s="162"/>
      <c r="G636" s="311"/>
      <c r="H636" s="312"/>
      <c r="I636" s="163"/>
    </row>
    <row r="637" spans="1:9" ht="15.75" x14ac:dyDescent="0.25">
      <c r="A637" s="160"/>
      <c r="B637" s="159"/>
      <c r="C637" s="159"/>
      <c r="D637" s="159"/>
      <c r="E637" s="161"/>
      <c r="F637" s="162"/>
      <c r="G637" s="311"/>
      <c r="H637" s="312"/>
      <c r="I637" s="163"/>
    </row>
    <row r="638" spans="1:9" ht="15.75" x14ac:dyDescent="0.25">
      <c r="A638" s="160"/>
      <c r="B638" s="159"/>
      <c r="C638" s="159"/>
      <c r="D638" s="159"/>
      <c r="E638" s="161"/>
      <c r="F638" s="162"/>
      <c r="G638" s="311"/>
      <c r="H638" s="312"/>
      <c r="I638" s="163"/>
    </row>
    <row r="639" spans="1:9" ht="15.75" x14ac:dyDescent="0.25">
      <c r="A639" s="160"/>
      <c r="B639" s="159"/>
      <c r="C639" s="159"/>
      <c r="D639" s="159"/>
      <c r="E639" s="161"/>
      <c r="F639" s="162"/>
      <c r="G639" s="311"/>
      <c r="H639" s="312"/>
      <c r="I639" s="163"/>
    </row>
    <row r="640" spans="1:9" ht="15.75" x14ac:dyDescent="0.25">
      <c r="A640" s="160"/>
      <c r="B640" s="159"/>
      <c r="C640" s="159"/>
      <c r="D640" s="159"/>
      <c r="E640" s="161"/>
      <c r="F640" s="162"/>
      <c r="G640" s="311"/>
      <c r="H640" s="312"/>
      <c r="I640" s="163"/>
    </row>
    <row r="641" spans="1:9" ht="15.75" x14ac:dyDescent="0.25">
      <c r="A641" s="160"/>
      <c r="B641" s="159"/>
      <c r="C641" s="159"/>
      <c r="D641" s="159"/>
      <c r="E641" s="161"/>
      <c r="F641" s="162"/>
      <c r="G641" s="311"/>
      <c r="H641" s="312"/>
      <c r="I641" s="163"/>
    </row>
    <row r="642" spans="1:9" ht="15.75" x14ac:dyDescent="0.25">
      <c r="A642" s="160"/>
      <c r="B642" s="159"/>
      <c r="C642" s="159"/>
      <c r="D642" s="159"/>
      <c r="E642" s="161"/>
      <c r="F642" s="162"/>
      <c r="G642" s="311"/>
      <c r="H642" s="312"/>
      <c r="I642" s="163"/>
    </row>
    <row r="643" spans="1:9" ht="15.75" x14ac:dyDescent="0.25">
      <c r="A643" s="160"/>
      <c r="B643" s="159"/>
      <c r="C643" s="159"/>
      <c r="D643" s="159"/>
      <c r="E643" s="161"/>
      <c r="F643" s="162"/>
      <c r="G643" s="311"/>
      <c r="H643" s="312"/>
      <c r="I643" s="163"/>
    </row>
    <row r="644" spans="1:9" ht="15.75" x14ac:dyDescent="0.25">
      <c r="A644" s="160"/>
      <c r="B644" s="159"/>
      <c r="C644" s="159"/>
      <c r="D644" s="159"/>
      <c r="E644" s="161"/>
      <c r="F644" s="162"/>
      <c r="G644" s="311"/>
      <c r="H644" s="312"/>
      <c r="I644" s="163"/>
    </row>
    <row r="645" spans="1:9" ht="15.75" x14ac:dyDescent="0.25">
      <c r="A645" s="160"/>
      <c r="B645" s="159"/>
      <c r="C645" s="159"/>
      <c r="D645" s="159"/>
      <c r="E645" s="161"/>
      <c r="F645" s="162"/>
      <c r="G645" s="311"/>
      <c r="H645" s="312"/>
      <c r="I645" s="163"/>
    </row>
    <row r="646" spans="1:9" ht="15.75" x14ac:dyDescent="0.25">
      <c r="A646" s="160"/>
      <c r="B646" s="159"/>
      <c r="C646" s="159"/>
      <c r="D646" s="159"/>
      <c r="E646" s="161"/>
      <c r="F646" s="162"/>
      <c r="G646" s="311"/>
      <c r="H646" s="312"/>
      <c r="I646" s="163"/>
    </row>
    <row r="647" spans="1:9" ht="15.75" x14ac:dyDescent="0.25">
      <c r="A647" s="160"/>
      <c r="B647" s="159"/>
      <c r="C647" s="159"/>
      <c r="D647" s="159"/>
      <c r="E647" s="161"/>
      <c r="F647" s="162"/>
      <c r="G647" s="311"/>
      <c r="H647" s="312"/>
      <c r="I647" s="163"/>
    </row>
    <row r="648" spans="1:9" ht="15.75" x14ac:dyDescent="0.25">
      <c r="A648" s="160"/>
      <c r="B648" s="159"/>
      <c r="C648" s="159"/>
      <c r="D648" s="159"/>
      <c r="E648" s="161"/>
      <c r="F648" s="162"/>
      <c r="G648" s="311"/>
      <c r="H648" s="312"/>
      <c r="I648" s="163"/>
    </row>
    <row r="649" spans="1:9" ht="15.75" x14ac:dyDescent="0.25">
      <c r="A649" s="160"/>
      <c r="B649" s="159"/>
      <c r="C649" s="159"/>
      <c r="D649" s="159"/>
      <c r="E649" s="161"/>
      <c r="F649" s="162"/>
      <c r="G649" s="311"/>
      <c r="H649" s="312"/>
      <c r="I649" s="163"/>
    </row>
    <row r="650" spans="1:9" ht="15.75" x14ac:dyDescent="0.25">
      <c r="A650" s="160"/>
      <c r="B650" s="159"/>
      <c r="C650" s="159"/>
      <c r="D650" s="159"/>
      <c r="E650" s="161"/>
      <c r="F650" s="162"/>
      <c r="G650" s="311"/>
      <c r="H650" s="312"/>
      <c r="I650" s="163"/>
    </row>
    <row r="651" spans="1:9" ht="15.75" x14ac:dyDescent="0.25">
      <c r="A651" s="160"/>
      <c r="B651" s="159"/>
      <c r="C651" s="159"/>
      <c r="D651" s="159"/>
      <c r="E651" s="161"/>
      <c r="F651" s="162"/>
      <c r="G651" s="311"/>
      <c r="H651" s="312"/>
      <c r="I651" s="163"/>
    </row>
    <row r="652" spans="1:9" ht="15.75" x14ac:dyDescent="0.25">
      <c r="A652" s="160"/>
      <c r="B652" s="159"/>
      <c r="C652" s="159"/>
      <c r="D652" s="159"/>
      <c r="E652" s="161"/>
      <c r="F652" s="162"/>
      <c r="G652" s="311"/>
      <c r="H652" s="312"/>
      <c r="I652" s="163"/>
    </row>
    <row r="653" spans="1:9" ht="15.75" x14ac:dyDescent="0.25">
      <c r="A653" s="160"/>
      <c r="B653" s="159"/>
      <c r="C653" s="159"/>
      <c r="D653" s="159"/>
      <c r="E653" s="161"/>
      <c r="F653" s="162"/>
      <c r="G653" s="311"/>
      <c r="H653" s="312"/>
      <c r="I653" s="163"/>
    </row>
    <row r="654" spans="1:9" ht="15.75" x14ac:dyDescent="0.25">
      <c r="A654" s="160"/>
      <c r="B654" s="159"/>
      <c r="C654" s="159"/>
      <c r="D654" s="159"/>
      <c r="E654" s="161"/>
      <c r="F654" s="162"/>
      <c r="G654" s="311"/>
      <c r="H654" s="312"/>
      <c r="I654" s="163"/>
    </row>
    <row r="655" spans="1:9" ht="15.75" x14ac:dyDescent="0.25">
      <c r="A655" s="160"/>
      <c r="B655" s="159"/>
      <c r="C655" s="159"/>
      <c r="D655" s="159"/>
      <c r="E655" s="161"/>
      <c r="F655" s="162"/>
      <c r="G655" s="311"/>
      <c r="H655" s="312"/>
      <c r="I655" s="163"/>
    </row>
    <row r="656" spans="1:9" ht="15.75" x14ac:dyDescent="0.25">
      <c r="A656" s="160"/>
      <c r="B656" s="159"/>
      <c r="C656" s="159"/>
      <c r="D656" s="159"/>
      <c r="E656" s="161"/>
      <c r="F656" s="162"/>
      <c r="G656" s="311"/>
      <c r="H656" s="312"/>
      <c r="I656" s="163"/>
    </row>
    <row r="657" spans="1:9" ht="15.75" x14ac:dyDescent="0.25">
      <c r="A657" s="160"/>
      <c r="B657" s="159"/>
      <c r="C657" s="159"/>
      <c r="D657" s="159"/>
      <c r="E657" s="161"/>
      <c r="F657" s="162"/>
      <c r="G657" s="311"/>
      <c r="H657" s="312"/>
      <c r="I657" s="163"/>
    </row>
    <row r="658" spans="1:9" ht="15.75" x14ac:dyDescent="0.25">
      <c r="A658" s="160"/>
      <c r="B658" s="159"/>
      <c r="C658" s="159"/>
      <c r="D658" s="159"/>
      <c r="E658" s="161"/>
      <c r="F658" s="162"/>
      <c r="G658" s="311"/>
      <c r="H658" s="312"/>
      <c r="I658" s="163"/>
    </row>
    <row r="659" spans="1:9" ht="15.75" x14ac:dyDescent="0.25">
      <c r="A659" s="160"/>
      <c r="B659" s="159"/>
      <c r="C659" s="159"/>
      <c r="D659" s="159"/>
      <c r="E659" s="161"/>
      <c r="F659" s="162"/>
      <c r="G659" s="311"/>
      <c r="H659" s="312"/>
      <c r="I659" s="163"/>
    </row>
    <row r="660" spans="1:9" ht="15.75" x14ac:dyDescent="0.25">
      <c r="A660" s="160"/>
      <c r="B660" s="159"/>
      <c r="C660" s="159"/>
      <c r="D660" s="159"/>
      <c r="E660" s="161"/>
      <c r="F660" s="162"/>
      <c r="G660" s="311"/>
      <c r="H660" s="312"/>
      <c r="I660" s="163"/>
    </row>
    <row r="661" spans="1:9" ht="15.75" x14ac:dyDescent="0.25">
      <c r="A661" s="160"/>
      <c r="B661" s="159"/>
      <c r="C661" s="159"/>
      <c r="D661" s="159"/>
      <c r="E661" s="161"/>
      <c r="F661" s="162"/>
      <c r="G661" s="311"/>
      <c r="H661" s="312"/>
      <c r="I661" s="163"/>
    </row>
    <row r="662" spans="1:9" ht="15.75" x14ac:dyDescent="0.25">
      <c r="A662" s="160"/>
      <c r="B662" s="159"/>
      <c r="C662" s="159"/>
      <c r="D662" s="159"/>
      <c r="E662" s="161"/>
      <c r="F662" s="162"/>
      <c r="G662" s="311"/>
      <c r="H662" s="312"/>
      <c r="I662" s="163"/>
    </row>
    <row r="663" spans="1:9" ht="15.75" x14ac:dyDescent="0.25">
      <c r="A663" s="160"/>
      <c r="B663" s="159"/>
      <c r="C663" s="159"/>
      <c r="D663" s="159"/>
      <c r="E663" s="161"/>
      <c r="F663" s="162"/>
      <c r="G663" s="311"/>
      <c r="H663" s="312"/>
      <c r="I663" s="163"/>
    </row>
    <row r="664" spans="1:9" ht="15.75" x14ac:dyDescent="0.25">
      <c r="A664" s="160"/>
      <c r="B664" s="159"/>
      <c r="C664" s="159"/>
      <c r="D664" s="159"/>
      <c r="E664" s="161"/>
      <c r="F664" s="162"/>
      <c r="G664" s="311"/>
      <c r="H664" s="312"/>
      <c r="I664" s="163"/>
    </row>
    <row r="665" spans="1:9" ht="15.75" x14ac:dyDescent="0.25">
      <c r="A665" s="160"/>
      <c r="B665" s="159"/>
      <c r="C665" s="159"/>
      <c r="D665" s="159"/>
      <c r="E665" s="161"/>
      <c r="F665" s="162"/>
      <c r="G665" s="311"/>
      <c r="H665" s="312"/>
      <c r="I665" s="163"/>
    </row>
    <row r="666" spans="1:9" ht="15.75" x14ac:dyDescent="0.25">
      <c r="A666" s="160"/>
      <c r="B666" s="159"/>
      <c r="C666" s="159"/>
      <c r="D666" s="159"/>
      <c r="E666" s="161"/>
      <c r="F666" s="162"/>
      <c r="G666" s="311"/>
      <c r="H666" s="312"/>
      <c r="I666" s="163"/>
    </row>
    <row r="667" spans="1:9" ht="15.75" x14ac:dyDescent="0.25">
      <c r="A667" s="160"/>
      <c r="B667" s="159"/>
      <c r="C667" s="159"/>
      <c r="D667" s="159"/>
      <c r="E667" s="161"/>
      <c r="F667" s="162"/>
      <c r="G667" s="311"/>
      <c r="H667" s="312"/>
      <c r="I667" s="163"/>
    </row>
    <row r="668" spans="1:9" ht="15.75" x14ac:dyDescent="0.25">
      <c r="A668" s="160"/>
      <c r="B668" s="159"/>
      <c r="C668" s="159"/>
      <c r="D668" s="159"/>
      <c r="E668" s="161"/>
      <c r="F668" s="162"/>
      <c r="G668" s="311"/>
      <c r="H668" s="312"/>
      <c r="I668" s="163"/>
    </row>
    <row r="669" spans="1:9" ht="15.75" x14ac:dyDescent="0.25">
      <c r="A669" s="160"/>
      <c r="B669" s="159"/>
      <c r="C669" s="159"/>
      <c r="D669" s="159"/>
      <c r="E669" s="161"/>
      <c r="F669" s="162"/>
      <c r="G669" s="311"/>
      <c r="H669" s="312"/>
      <c r="I669" s="163"/>
    </row>
    <row r="670" spans="1:9" ht="15.75" x14ac:dyDescent="0.25">
      <c r="A670" s="160"/>
      <c r="B670" s="159"/>
      <c r="C670" s="159"/>
      <c r="D670" s="159"/>
      <c r="E670" s="161"/>
      <c r="F670" s="162"/>
      <c r="G670" s="311"/>
      <c r="H670" s="312"/>
      <c r="I670" s="163"/>
    </row>
    <row r="671" spans="1:9" ht="15.75" x14ac:dyDescent="0.25">
      <c r="A671" s="160"/>
      <c r="B671" s="159"/>
      <c r="C671" s="159"/>
      <c r="D671" s="159"/>
      <c r="E671" s="161"/>
      <c r="F671" s="162"/>
      <c r="G671" s="311"/>
      <c r="H671" s="312"/>
      <c r="I671" s="163"/>
    </row>
    <row r="672" spans="1:9" ht="15.75" x14ac:dyDescent="0.25">
      <c r="A672" s="160"/>
      <c r="B672" s="159"/>
      <c r="C672" s="159"/>
      <c r="D672" s="159"/>
      <c r="E672" s="161"/>
      <c r="F672" s="162"/>
      <c r="G672" s="311"/>
      <c r="H672" s="312"/>
      <c r="I672" s="163"/>
    </row>
    <row r="673" spans="1:9" ht="15.75" x14ac:dyDescent="0.25">
      <c r="A673" s="160"/>
      <c r="B673" s="159"/>
      <c r="C673" s="159"/>
      <c r="D673" s="159"/>
      <c r="E673" s="161"/>
      <c r="F673" s="162"/>
      <c r="G673" s="311"/>
      <c r="H673" s="312"/>
      <c r="I673" s="163"/>
    </row>
    <row r="674" spans="1:9" ht="15.75" x14ac:dyDescent="0.25">
      <c r="A674" s="160"/>
      <c r="B674" s="159"/>
      <c r="C674" s="159"/>
      <c r="D674" s="159"/>
      <c r="E674" s="161"/>
      <c r="F674" s="162"/>
      <c r="G674" s="311"/>
      <c r="H674" s="312"/>
      <c r="I674" s="163"/>
    </row>
    <row r="675" spans="1:9" ht="15.75" x14ac:dyDescent="0.25">
      <c r="A675" s="160"/>
      <c r="B675" s="159"/>
      <c r="C675" s="159"/>
      <c r="D675" s="159"/>
      <c r="E675" s="161"/>
      <c r="F675" s="162"/>
      <c r="G675" s="311"/>
      <c r="H675" s="312"/>
      <c r="I675" s="163"/>
    </row>
    <row r="676" spans="1:9" ht="15.75" x14ac:dyDescent="0.25">
      <c r="A676" s="160"/>
      <c r="B676" s="159"/>
      <c r="C676" s="159"/>
      <c r="D676" s="159"/>
      <c r="E676" s="161"/>
      <c r="F676" s="162"/>
      <c r="G676" s="311"/>
      <c r="H676" s="312"/>
      <c r="I676" s="163"/>
    </row>
    <row r="677" spans="1:9" ht="15.75" x14ac:dyDescent="0.25">
      <c r="A677" s="160"/>
      <c r="B677" s="159"/>
      <c r="C677" s="159"/>
      <c r="D677" s="159"/>
      <c r="E677" s="161"/>
      <c r="F677" s="162"/>
      <c r="G677" s="311"/>
      <c r="H677" s="312"/>
      <c r="I677" s="163"/>
    </row>
    <row r="678" spans="1:9" ht="15.75" x14ac:dyDescent="0.25">
      <c r="A678" s="160"/>
      <c r="B678" s="159"/>
      <c r="C678" s="159"/>
      <c r="D678" s="159"/>
      <c r="E678" s="161"/>
      <c r="F678" s="162"/>
      <c r="G678" s="311"/>
      <c r="H678" s="312"/>
      <c r="I678" s="163"/>
    </row>
    <row r="679" spans="1:9" ht="15.75" x14ac:dyDescent="0.25">
      <c r="A679" s="160"/>
      <c r="B679" s="159"/>
      <c r="C679" s="159"/>
      <c r="D679" s="159"/>
      <c r="E679" s="161"/>
      <c r="F679" s="162"/>
      <c r="G679" s="311"/>
      <c r="H679" s="312"/>
      <c r="I679" s="163"/>
    </row>
    <row r="680" spans="1:9" ht="15.75" x14ac:dyDescent="0.25">
      <c r="A680" s="160"/>
      <c r="B680" s="159"/>
      <c r="C680" s="159"/>
      <c r="D680" s="159"/>
      <c r="E680" s="161"/>
      <c r="F680" s="162"/>
      <c r="G680" s="311"/>
      <c r="H680" s="312"/>
      <c r="I680" s="163"/>
    </row>
    <row r="681" spans="1:9" ht="15.75" x14ac:dyDescent="0.25">
      <c r="A681" s="160"/>
      <c r="B681" s="159"/>
      <c r="C681" s="159"/>
      <c r="D681" s="159"/>
      <c r="E681" s="161"/>
      <c r="F681" s="162"/>
      <c r="G681" s="311"/>
      <c r="H681" s="312"/>
      <c r="I681" s="163"/>
    </row>
    <row r="682" spans="1:9" ht="15.75" x14ac:dyDescent="0.25">
      <c r="A682" s="160"/>
      <c r="B682" s="159"/>
      <c r="C682" s="159"/>
      <c r="D682" s="159"/>
      <c r="E682" s="161"/>
      <c r="F682" s="162"/>
      <c r="G682" s="311"/>
      <c r="H682" s="312"/>
      <c r="I682" s="163"/>
    </row>
    <row r="683" spans="1:9" ht="15.75" x14ac:dyDescent="0.25">
      <c r="A683" s="160"/>
      <c r="B683" s="159"/>
      <c r="C683" s="159"/>
      <c r="D683" s="159"/>
      <c r="E683" s="161"/>
      <c r="F683" s="162"/>
      <c r="G683" s="311"/>
      <c r="H683" s="312"/>
      <c r="I683" s="163"/>
    </row>
    <row r="684" spans="1:9" ht="15.75" x14ac:dyDescent="0.25">
      <c r="A684" s="160"/>
      <c r="B684" s="159"/>
      <c r="C684" s="159"/>
      <c r="D684" s="159"/>
      <c r="E684" s="161"/>
      <c r="F684" s="162"/>
      <c r="G684" s="311"/>
      <c r="H684" s="312"/>
      <c r="I684" s="163"/>
    </row>
    <row r="685" spans="1:9" ht="15.75" x14ac:dyDescent="0.25">
      <c r="A685" s="160"/>
      <c r="B685" s="159"/>
      <c r="C685" s="159"/>
      <c r="D685" s="159"/>
      <c r="E685" s="161"/>
      <c r="F685" s="162"/>
      <c r="G685" s="311"/>
      <c r="H685" s="312"/>
      <c r="I685" s="163"/>
    </row>
    <row r="686" spans="1:9" ht="15.75" x14ac:dyDescent="0.25">
      <c r="A686" s="160"/>
      <c r="B686" s="159"/>
      <c r="C686" s="159"/>
      <c r="D686" s="159"/>
      <c r="E686" s="161"/>
      <c r="F686" s="162"/>
      <c r="G686" s="311"/>
      <c r="H686" s="312"/>
      <c r="I686" s="163"/>
    </row>
    <row r="687" spans="1:9" ht="15.75" x14ac:dyDescent="0.25">
      <c r="A687" s="160"/>
      <c r="B687" s="159"/>
      <c r="C687" s="159"/>
      <c r="D687" s="159"/>
      <c r="E687" s="161"/>
      <c r="F687" s="162"/>
      <c r="G687" s="311"/>
      <c r="H687" s="312"/>
      <c r="I687" s="163"/>
    </row>
    <row r="688" spans="1:9" ht="15.75" x14ac:dyDescent="0.25">
      <c r="A688" s="160"/>
      <c r="B688" s="159"/>
      <c r="C688" s="159"/>
      <c r="D688" s="159"/>
      <c r="E688" s="161"/>
      <c r="F688" s="162"/>
      <c r="G688" s="311"/>
      <c r="H688" s="312"/>
      <c r="I688" s="163"/>
    </row>
    <row r="689" spans="1:9" ht="15.75" x14ac:dyDescent="0.25">
      <c r="A689" s="160"/>
      <c r="B689" s="159"/>
      <c r="C689" s="159"/>
      <c r="D689" s="159"/>
      <c r="E689" s="161"/>
      <c r="F689" s="162"/>
      <c r="G689" s="311"/>
      <c r="H689" s="312"/>
      <c r="I689" s="163"/>
    </row>
    <row r="690" spans="1:9" ht="15.75" x14ac:dyDescent="0.25">
      <c r="A690" s="160"/>
      <c r="B690" s="159"/>
      <c r="C690" s="159"/>
      <c r="D690" s="159"/>
      <c r="E690" s="161"/>
      <c r="F690" s="162"/>
      <c r="G690" s="311"/>
      <c r="H690" s="312"/>
      <c r="I690" s="163"/>
    </row>
    <row r="691" spans="1:9" ht="15.75" x14ac:dyDescent="0.25">
      <c r="A691" s="160"/>
      <c r="B691" s="159"/>
      <c r="C691" s="159"/>
      <c r="D691" s="159"/>
      <c r="E691" s="161"/>
      <c r="F691" s="162"/>
      <c r="G691" s="311"/>
      <c r="H691" s="312"/>
      <c r="I691" s="163"/>
    </row>
    <row r="692" spans="1:9" ht="15.75" x14ac:dyDescent="0.25">
      <c r="A692" s="160"/>
      <c r="B692" s="159"/>
      <c r="C692" s="159"/>
      <c r="D692" s="159"/>
      <c r="E692" s="161"/>
      <c r="F692" s="162"/>
      <c r="G692" s="311"/>
      <c r="H692" s="312"/>
      <c r="I692" s="163"/>
    </row>
    <row r="693" spans="1:9" ht="15.75" x14ac:dyDescent="0.25">
      <c r="A693" s="160"/>
      <c r="B693" s="159"/>
      <c r="C693" s="159"/>
      <c r="D693" s="159"/>
      <c r="E693" s="161"/>
      <c r="F693" s="162"/>
      <c r="G693" s="311"/>
      <c r="H693" s="312"/>
      <c r="I693" s="163"/>
    </row>
    <row r="694" spans="1:9" ht="15.75" x14ac:dyDescent="0.25">
      <c r="A694" s="160"/>
      <c r="B694" s="159"/>
      <c r="C694" s="159"/>
      <c r="D694" s="159"/>
      <c r="E694" s="161"/>
      <c r="F694" s="162"/>
      <c r="G694" s="311"/>
      <c r="H694" s="312"/>
      <c r="I694" s="163"/>
    </row>
    <row r="695" spans="1:9" ht="15.75" x14ac:dyDescent="0.25">
      <c r="A695" s="160"/>
      <c r="B695" s="159"/>
      <c r="C695" s="159"/>
      <c r="D695" s="159"/>
      <c r="E695" s="161"/>
      <c r="F695" s="162"/>
      <c r="G695" s="311"/>
      <c r="H695" s="312"/>
      <c r="I695" s="163"/>
    </row>
    <row r="696" spans="1:9" ht="15.75" x14ac:dyDescent="0.25">
      <c r="A696" s="160"/>
      <c r="B696" s="159"/>
      <c r="C696" s="159"/>
      <c r="D696" s="159"/>
      <c r="E696" s="161"/>
      <c r="F696" s="162"/>
      <c r="G696" s="311"/>
      <c r="H696" s="312"/>
      <c r="I696" s="163"/>
    </row>
    <row r="697" spans="1:9" ht="15.75" x14ac:dyDescent="0.25">
      <c r="A697" s="160"/>
      <c r="B697" s="159"/>
      <c r="C697" s="159"/>
      <c r="D697" s="159"/>
      <c r="E697" s="161"/>
      <c r="F697" s="162"/>
      <c r="G697" s="311"/>
      <c r="H697" s="312"/>
      <c r="I697" s="163"/>
    </row>
    <row r="698" spans="1:9" ht="15.75" x14ac:dyDescent="0.25">
      <c r="A698" s="160"/>
      <c r="B698" s="159"/>
      <c r="C698" s="159"/>
      <c r="D698" s="159"/>
      <c r="E698" s="161"/>
      <c r="F698" s="162"/>
      <c r="G698" s="311"/>
      <c r="H698" s="312"/>
      <c r="I698" s="163"/>
    </row>
    <row r="699" spans="1:9" ht="15.75" x14ac:dyDescent="0.25">
      <c r="A699" s="160"/>
      <c r="B699" s="159"/>
      <c r="C699" s="159"/>
      <c r="D699" s="159"/>
      <c r="E699" s="161"/>
      <c r="F699" s="162"/>
      <c r="G699" s="311"/>
      <c r="H699" s="312"/>
      <c r="I699" s="163"/>
    </row>
    <row r="700" spans="1:9" ht="15.75" x14ac:dyDescent="0.25">
      <c r="A700" s="160"/>
      <c r="B700" s="159"/>
      <c r="C700" s="159"/>
      <c r="D700" s="159"/>
      <c r="E700" s="161"/>
      <c r="F700" s="162"/>
      <c r="G700" s="311"/>
      <c r="H700" s="312"/>
      <c r="I700" s="163"/>
    </row>
    <row r="701" spans="1:9" ht="15.75" x14ac:dyDescent="0.25">
      <c r="A701" s="160"/>
      <c r="B701" s="159"/>
      <c r="C701" s="159"/>
      <c r="D701" s="159"/>
      <c r="E701" s="161"/>
      <c r="F701" s="162"/>
      <c r="G701" s="311"/>
      <c r="H701" s="312"/>
      <c r="I701" s="163"/>
    </row>
    <row r="702" spans="1:9" ht="15.75" x14ac:dyDescent="0.25">
      <c r="A702" s="160"/>
      <c r="B702" s="159"/>
      <c r="C702" s="159"/>
      <c r="D702" s="159"/>
      <c r="E702" s="161"/>
      <c r="F702" s="162"/>
      <c r="G702" s="311"/>
      <c r="H702" s="312"/>
      <c r="I702" s="163"/>
    </row>
    <row r="703" spans="1:9" ht="15.75" x14ac:dyDescent="0.25">
      <c r="A703" s="160"/>
      <c r="B703" s="159"/>
      <c r="C703" s="159"/>
      <c r="D703" s="159"/>
      <c r="E703" s="161"/>
      <c r="F703" s="162"/>
      <c r="G703" s="311"/>
      <c r="H703" s="312"/>
      <c r="I703" s="163"/>
    </row>
    <row r="704" spans="1:9" ht="15.75" x14ac:dyDescent="0.25">
      <c r="A704" s="160"/>
      <c r="B704" s="159"/>
      <c r="C704" s="159"/>
      <c r="D704" s="159"/>
      <c r="E704" s="161"/>
      <c r="F704" s="162"/>
      <c r="G704" s="311"/>
      <c r="H704" s="312"/>
      <c r="I704" s="163"/>
    </row>
    <row r="705" spans="1:9" ht="15.75" x14ac:dyDescent="0.25">
      <c r="A705" s="160"/>
      <c r="B705" s="159"/>
      <c r="C705" s="159"/>
      <c r="D705" s="159"/>
      <c r="E705" s="161"/>
      <c r="F705" s="162"/>
      <c r="G705" s="311"/>
      <c r="H705" s="312"/>
      <c r="I705" s="163"/>
    </row>
    <row r="706" spans="1:9" ht="15.75" x14ac:dyDescent="0.25">
      <c r="A706" s="160"/>
      <c r="B706" s="159"/>
      <c r="C706" s="159"/>
      <c r="D706" s="159"/>
      <c r="E706" s="161"/>
      <c r="F706" s="162"/>
      <c r="G706" s="311"/>
      <c r="H706" s="312"/>
      <c r="I706" s="163"/>
    </row>
    <row r="707" spans="1:9" ht="15.75" x14ac:dyDescent="0.25">
      <c r="A707" s="160"/>
      <c r="B707" s="159"/>
      <c r="C707" s="159"/>
      <c r="D707" s="159"/>
      <c r="E707" s="161"/>
      <c r="F707" s="162"/>
      <c r="G707" s="311"/>
      <c r="H707" s="312"/>
      <c r="I707" s="163"/>
    </row>
    <row r="708" spans="1:9" ht="15.75" x14ac:dyDescent="0.25">
      <c r="A708" s="160"/>
      <c r="B708" s="159"/>
      <c r="C708" s="159"/>
      <c r="D708" s="159"/>
      <c r="E708" s="161"/>
      <c r="F708" s="162"/>
      <c r="G708" s="311"/>
      <c r="H708" s="312"/>
      <c r="I708" s="163"/>
    </row>
    <row r="709" spans="1:9" ht="15.75" x14ac:dyDescent="0.25">
      <c r="A709" s="160"/>
      <c r="B709" s="159"/>
      <c r="C709" s="159"/>
      <c r="D709" s="159"/>
      <c r="E709" s="161"/>
      <c r="F709" s="162"/>
      <c r="G709" s="311"/>
      <c r="H709" s="312"/>
      <c r="I709" s="163"/>
    </row>
    <row r="710" spans="1:9" ht="15.75" x14ac:dyDescent="0.25">
      <c r="A710" s="160"/>
      <c r="B710" s="159"/>
      <c r="C710" s="159"/>
      <c r="D710" s="159"/>
      <c r="E710" s="161"/>
      <c r="F710" s="162"/>
      <c r="G710" s="311"/>
      <c r="H710" s="312"/>
      <c r="I710" s="163"/>
    </row>
    <row r="711" spans="1:9" ht="15.75" x14ac:dyDescent="0.25">
      <c r="A711" s="160"/>
      <c r="B711" s="159"/>
      <c r="C711" s="159"/>
      <c r="D711" s="159"/>
      <c r="E711" s="161"/>
      <c r="F711" s="162"/>
      <c r="G711" s="311"/>
      <c r="H711" s="312"/>
      <c r="I711" s="163"/>
    </row>
    <row r="712" spans="1:9" ht="15.75" x14ac:dyDescent="0.25">
      <c r="A712" s="160"/>
      <c r="B712" s="159"/>
      <c r="C712" s="159"/>
      <c r="D712" s="159"/>
      <c r="E712" s="161"/>
      <c r="F712" s="162"/>
      <c r="G712" s="311"/>
      <c r="H712" s="312"/>
      <c r="I712" s="163"/>
    </row>
    <row r="713" spans="1:9" ht="15.75" x14ac:dyDescent="0.25">
      <c r="A713" s="160"/>
      <c r="B713" s="159"/>
      <c r="C713" s="159"/>
      <c r="D713" s="159"/>
      <c r="E713" s="161"/>
      <c r="F713" s="162"/>
      <c r="G713" s="311"/>
      <c r="H713" s="312"/>
      <c r="I713" s="163"/>
    </row>
    <row r="714" spans="1:9" ht="15.75" x14ac:dyDescent="0.25">
      <c r="A714" s="160"/>
      <c r="B714" s="159"/>
      <c r="C714" s="159"/>
      <c r="D714" s="159"/>
      <c r="E714" s="161"/>
      <c r="F714" s="162"/>
      <c r="G714" s="311"/>
      <c r="H714" s="312"/>
      <c r="I714" s="163"/>
    </row>
    <row r="715" spans="1:9" ht="15.75" x14ac:dyDescent="0.25">
      <c r="A715" s="160"/>
      <c r="B715" s="159"/>
      <c r="C715" s="159"/>
      <c r="D715" s="159"/>
      <c r="E715" s="161"/>
      <c r="F715" s="162"/>
      <c r="G715" s="311"/>
      <c r="H715" s="312"/>
      <c r="I715" s="163"/>
    </row>
    <row r="716" spans="1:9" ht="15.75" x14ac:dyDescent="0.25">
      <c r="A716" s="160"/>
      <c r="B716" s="159"/>
      <c r="C716" s="159"/>
      <c r="D716" s="159"/>
      <c r="E716" s="161"/>
      <c r="F716" s="162"/>
      <c r="G716" s="311"/>
      <c r="H716" s="312"/>
      <c r="I716" s="163"/>
    </row>
    <row r="717" spans="1:9" ht="15.75" x14ac:dyDescent="0.25">
      <c r="A717" s="160"/>
      <c r="B717" s="159"/>
      <c r="C717" s="159"/>
      <c r="D717" s="159"/>
      <c r="E717" s="161"/>
      <c r="F717" s="162"/>
      <c r="G717" s="311"/>
      <c r="H717" s="312"/>
      <c r="I717" s="163"/>
    </row>
    <row r="718" spans="1:9" ht="15.75" x14ac:dyDescent="0.25">
      <c r="A718" s="160"/>
      <c r="B718" s="159"/>
      <c r="C718" s="159"/>
      <c r="D718" s="159"/>
      <c r="E718" s="161"/>
      <c r="F718" s="162"/>
      <c r="G718" s="311"/>
      <c r="H718" s="312"/>
      <c r="I718" s="163"/>
    </row>
    <row r="719" spans="1:9" ht="15.75" x14ac:dyDescent="0.25">
      <c r="A719" s="160"/>
      <c r="B719" s="159"/>
      <c r="C719" s="159"/>
      <c r="D719" s="159"/>
      <c r="E719" s="161"/>
      <c r="F719" s="162"/>
      <c r="G719" s="311"/>
      <c r="H719" s="312"/>
      <c r="I719" s="163"/>
    </row>
    <row r="720" spans="1:9" ht="15.75" x14ac:dyDescent="0.25">
      <c r="A720" s="160"/>
      <c r="B720" s="159"/>
      <c r="C720" s="159"/>
      <c r="D720" s="159"/>
      <c r="E720" s="161"/>
      <c r="F720" s="162"/>
      <c r="G720" s="311"/>
      <c r="H720" s="312"/>
      <c r="I720" s="163"/>
    </row>
    <row r="721" spans="1:9" ht="15.75" x14ac:dyDescent="0.25">
      <c r="A721" s="160"/>
      <c r="B721" s="159"/>
      <c r="C721" s="159"/>
      <c r="D721" s="159"/>
      <c r="E721" s="161"/>
      <c r="F721" s="162"/>
      <c r="G721" s="311"/>
      <c r="H721" s="312"/>
      <c r="I721" s="163"/>
    </row>
    <row r="722" spans="1:9" ht="15.75" x14ac:dyDescent="0.25">
      <c r="A722" s="160"/>
      <c r="B722" s="159"/>
      <c r="C722" s="159"/>
      <c r="D722" s="159"/>
      <c r="E722" s="161"/>
      <c r="F722" s="162"/>
      <c r="G722" s="311"/>
      <c r="H722" s="312"/>
      <c r="I722" s="163"/>
    </row>
    <row r="723" spans="1:9" ht="15.75" x14ac:dyDescent="0.25">
      <c r="A723" s="160"/>
      <c r="B723" s="159"/>
      <c r="C723" s="159"/>
      <c r="D723" s="159"/>
      <c r="E723" s="161"/>
      <c r="F723" s="162"/>
      <c r="G723" s="311"/>
      <c r="H723" s="312"/>
      <c r="I723" s="163"/>
    </row>
    <row r="724" spans="1:9" ht="15.75" x14ac:dyDescent="0.25">
      <c r="A724" s="160"/>
      <c r="B724" s="159"/>
      <c r="C724" s="159"/>
      <c r="D724" s="159"/>
      <c r="E724" s="161"/>
      <c r="F724" s="162"/>
      <c r="G724" s="311"/>
      <c r="H724" s="312"/>
      <c r="I724" s="163"/>
    </row>
    <row r="725" spans="1:9" ht="15.75" x14ac:dyDescent="0.25">
      <c r="A725" s="160"/>
      <c r="B725" s="159"/>
      <c r="C725" s="159"/>
      <c r="D725" s="159"/>
      <c r="E725" s="161"/>
      <c r="F725" s="162"/>
      <c r="G725" s="311"/>
      <c r="H725" s="312"/>
      <c r="I725" s="163"/>
    </row>
    <row r="726" spans="1:9" ht="15.75" x14ac:dyDescent="0.25">
      <c r="A726" s="160"/>
      <c r="B726" s="159"/>
      <c r="C726" s="159"/>
      <c r="D726" s="159"/>
      <c r="E726" s="161"/>
      <c r="F726" s="162"/>
      <c r="G726" s="311"/>
      <c r="H726" s="312"/>
      <c r="I726" s="163"/>
    </row>
    <row r="727" spans="1:9" ht="15.75" x14ac:dyDescent="0.25">
      <c r="A727" s="160"/>
      <c r="B727" s="159"/>
      <c r="C727" s="159"/>
      <c r="D727" s="159"/>
      <c r="E727" s="161"/>
      <c r="F727" s="162"/>
      <c r="G727" s="311"/>
      <c r="H727" s="312"/>
      <c r="I727" s="163"/>
    </row>
    <row r="728" spans="1:9" ht="15.75" x14ac:dyDescent="0.25">
      <c r="A728" s="160"/>
      <c r="B728" s="159"/>
      <c r="C728" s="159"/>
      <c r="D728" s="159"/>
      <c r="E728" s="161"/>
      <c r="F728" s="162"/>
      <c r="G728" s="311"/>
      <c r="H728" s="312"/>
      <c r="I728" s="163"/>
    </row>
    <row r="729" spans="1:9" ht="15.75" x14ac:dyDescent="0.25">
      <c r="A729" s="160"/>
      <c r="B729" s="159"/>
      <c r="C729" s="159"/>
      <c r="D729" s="159"/>
      <c r="E729" s="161"/>
      <c r="F729" s="162"/>
      <c r="G729" s="311"/>
      <c r="H729" s="312"/>
      <c r="I729" s="163"/>
    </row>
    <row r="730" spans="1:9" ht="15.75" x14ac:dyDescent="0.25">
      <c r="A730" s="160"/>
      <c r="B730" s="159"/>
      <c r="C730" s="159"/>
      <c r="D730" s="159"/>
      <c r="E730" s="161"/>
      <c r="F730" s="162"/>
      <c r="G730" s="311"/>
      <c r="H730" s="312"/>
      <c r="I730" s="163"/>
    </row>
    <row r="731" spans="1:9" ht="15.75" x14ac:dyDescent="0.25">
      <c r="A731" s="160"/>
      <c r="B731" s="159"/>
      <c r="C731" s="159"/>
      <c r="D731" s="159"/>
      <c r="E731" s="161"/>
      <c r="F731" s="162"/>
      <c r="G731" s="311"/>
      <c r="H731" s="312"/>
      <c r="I731" s="163"/>
    </row>
    <row r="732" spans="1:9" ht="15.75" x14ac:dyDescent="0.25">
      <c r="A732" s="160"/>
      <c r="B732" s="159"/>
      <c r="C732" s="159"/>
      <c r="D732" s="159"/>
      <c r="E732" s="161"/>
      <c r="F732" s="162"/>
      <c r="G732" s="311"/>
      <c r="H732" s="312"/>
      <c r="I732" s="163"/>
    </row>
    <row r="733" spans="1:9" ht="15.75" x14ac:dyDescent="0.25">
      <c r="A733" s="160"/>
      <c r="B733" s="159"/>
      <c r="C733" s="159"/>
      <c r="D733" s="159"/>
      <c r="E733" s="161"/>
      <c r="F733" s="162"/>
      <c r="G733" s="311"/>
      <c r="H733" s="312"/>
      <c r="I733" s="163"/>
    </row>
    <row r="734" spans="1:9" ht="15.75" x14ac:dyDescent="0.25">
      <c r="A734" s="160"/>
      <c r="B734" s="159"/>
      <c r="C734" s="159"/>
      <c r="D734" s="159"/>
      <c r="E734" s="161"/>
      <c r="F734" s="162"/>
      <c r="G734" s="311"/>
      <c r="H734" s="312"/>
      <c r="I734" s="163"/>
    </row>
    <row r="735" spans="1:9" ht="15.75" x14ac:dyDescent="0.25">
      <c r="A735" s="160"/>
      <c r="B735" s="159"/>
      <c r="C735" s="159"/>
      <c r="D735" s="159"/>
      <c r="E735" s="161"/>
      <c r="F735" s="162"/>
      <c r="G735" s="311"/>
      <c r="H735" s="312"/>
      <c r="I735" s="163"/>
    </row>
    <row r="736" spans="1:9" ht="15.75" x14ac:dyDescent="0.25">
      <c r="A736" s="160"/>
      <c r="B736" s="159"/>
      <c r="C736" s="159"/>
      <c r="D736" s="159"/>
      <c r="E736" s="161"/>
      <c r="F736" s="162"/>
      <c r="G736" s="311"/>
      <c r="H736" s="312"/>
      <c r="I736" s="163"/>
    </row>
    <row r="737" spans="1:9" ht="15.75" x14ac:dyDescent="0.25">
      <c r="A737" s="160"/>
      <c r="B737" s="159"/>
      <c r="C737" s="159"/>
      <c r="D737" s="159"/>
      <c r="E737" s="161"/>
      <c r="F737" s="162"/>
      <c r="G737" s="311"/>
      <c r="H737" s="312"/>
      <c r="I737" s="163"/>
    </row>
    <row r="738" spans="1:9" ht="15.75" x14ac:dyDescent="0.25">
      <c r="A738" s="160"/>
      <c r="B738" s="159"/>
      <c r="C738" s="159"/>
      <c r="D738" s="159"/>
      <c r="E738" s="161"/>
      <c r="F738" s="162"/>
      <c r="G738" s="311"/>
      <c r="H738" s="312"/>
      <c r="I738" s="163"/>
    </row>
    <row r="739" spans="1:9" ht="15.75" x14ac:dyDescent="0.25">
      <c r="A739" s="160"/>
      <c r="B739" s="159"/>
      <c r="C739" s="159"/>
      <c r="D739" s="159"/>
      <c r="E739" s="161"/>
      <c r="F739" s="162"/>
      <c r="G739" s="311"/>
      <c r="H739" s="312"/>
      <c r="I739" s="163"/>
    </row>
    <row r="740" spans="1:9" ht="15.75" x14ac:dyDescent="0.25">
      <c r="A740" s="160"/>
      <c r="B740" s="159"/>
      <c r="C740" s="159"/>
      <c r="D740" s="159"/>
      <c r="E740" s="161"/>
      <c r="F740" s="162"/>
      <c r="G740" s="311"/>
      <c r="H740" s="312"/>
      <c r="I740" s="163"/>
    </row>
    <row r="741" spans="1:9" ht="15.75" x14ac:dyDescent="0.25">
      <c r="A741" s="160"/>
      <c r="B741" s="159"/>
      <c r="C741" s="159"/>
      <c r="D741" s="159"/>
      <c r="E741" s="161"/>
      <c r="F741" s="162"/>
      <c r="G741" s="311"/>
      <c r="H741" s="312"/>
      <c r="I741" s="163"/>
    </row>
    <row r="742" spans="1:9" ht="15.75" x14ac:dyDescent="0.25">
      <c r="A742" s="160"/>
      <c r="B742" s="159"/>
      <c r="C742" s="159"/>
      <c r="D742" s="159"/>
      <c r="E742" s="161"/>
      <c r="F742" s="162"/>
      <c r="G742" s="311"/>
      <c r="H742" s="312"/>
      <c r="I742" s="163"/>
    </row>
    <row r="743" spans="1:9" ht="15.75" x14ac:dyDescent="0.25">
      <c r="A743" s="160"/>
      <c r="B743" s="159"/>
      <c r="C743" s="159"/>
      <c r="D743" s="159"/>
      <c r="E743" s="161"/>
      <c r="F743" s="162"/>
      <c r="G743" s="311"/>
      <c r="H743" s="312"/>
      <c r="I743" s="163"/>
    </row>
    <row r="744" spans="1:9" ht="15.75" x14ac:dyDescent="0.25">
      <c r="A744" s="160"/>
      <c r="B744" s="159"/>
      <c r="C744" s="159"/>
      <c r="D744" s="159"/>
      <c r="E744" s="161"/>
      <c r="F744" s="162"/>
      <c r="G744" s="311"/>
      <c r="H744" s="312"/>
      <c r="I744" s="163"/>
    </row>
    <row r="745" spans="1:9" ht="15.75" x14ac:dyDescent="0.25">
      <c r="A745" s="160"/>
      <c r="B745" s="159"/>
      <c r="C745" s="159"/>
      <c r="D745" s="159"/>
      <c r="E745" s="161"/>
      <c r="F745" s="162"/>
      <c r="G745" s="311"/>
      <c r="H745" s="312"/>
      <c r="I745" s="163"/>
    </row>
    <row r="746" spans="1:9" ht="15.75" x14ac:dyDescent="0.25">
      <c r="A746" s="160"/>
      <c r="B746" s="159"/>
      <c r="C746" s="159"/>
      <c r="D746" s="159"/>
      <c r="E746" s="161"/>
      <c r="F746" s="162"/>
      <c r="G746" s="311"/>
      <c r="H746" s="312"/>
      <c r="I746" s="163"/>
    </row>
    <row r="747" spans="1:9" ht="15.75" x14ac:dyDescent="0.25">
      <c r="A747" s="160"/>
      <c r="B747" s="159"/>
      <c r="C747" s="159"/>
      <c r="D747" s="159"/>
      <c r="E747" s="161"/>
      <c r="F747" s="162"/>
      <c r="G747" s="311"/>
      <c r="H747" s="312"/>
      <c r="I747" s="163"/>
    </row>
    <row r="748" spans="1:9" ht="15.75" x14ac:dyDescent="0.25">
      <c r="A748" s="160"/>
      <c r="B748" s="159"/>
      <c r="C748" s="159"/>
      <c r="D748" s="159"/>
      <c r="E748" s="161"/>
      <c r="F748" s="162"/>
      <c r="G748" s="311"/>
      <c r="H748" s="312"/>
      <c r="I748" s="163"/>
    </row>
    <row r="749" spans="1:9" ht="15.75" x14ac:dyDescent="0.25">
      <c r="A749" s="160"/>
      <c r="B749" s="159"/>
      <c r="C749" s="159"/>
      <c r="D749" s="159"/>
      <c r="E749" s="161"/>
      <c r="F749" s="162"/>
      <c r="G749" s="311"/>
      <c r="H749" s="312"/>
      <c r="I749" s="163"/>
    </row>
    <row r="750" spans="1:9" ht="15.75" x14ac:dyDescent="0.25">
      <c r="A750" s="160"/>
      <c r="B750" s="159"/>
      <c r="C750" s="159"/>
      <c r="D750" s="159"/>
      <c r="E750" s="161"/>
      <c r="F750" s="162"/>
      <c r="G750" s="311"/>
      <c r="H750" s="312"/>
      <c r="I750" s="163"/>
    </row>
    <row r="751" spans="1:9" ht="15.75" x14ac:dyDescent="0.25">
      <c r="A751" s="160"/>
      <c r="B751" s="159"/>
      <c r="C751" s="159"/>
      <c r="D751" s="159"/>
      <c r="E751" s="161"/>
      <c r="F751" s="162"/>
      <c r="G751" s="311"/>
      <c r="H751" s="312"/>
      <c r="I751" s="163"/>
    </row>
    <row r="752" spans="1:9" ht="15.75" x14ac:dyDescent="0.25">
      <c r="A752" s="160"/>
      <c r="B752" s="159"/>
      <c r="C752" s="159"/>
      <c r="D752" s="159"/>
      <c r="E752" s="161"/>
      <c r="F752" s="162"/>
      <c r="G752" s="311"/>
      <c r="H752" s="312"/>
      <c r="I752" s="163"/>
    </row>
    <row r="753" spans="1:9" ht="15.75" x14ac:dyDescent="0.25">
      <c r="A753" s="160"/>
      <c r="B753" s="159"/>
      <c r="C753" s="159"/>
      <c r="D753" s="159"/>
      <c r="E753" s="161"/>
      <c r="F753" s="162"/>
      <c r="G753" s="311"/>
      <c r="H753" s="312"/>
      <c r="I753" s="163"/>
    </row>
    <row r="754" spans="1:9" ht="15.75" x14ac:dyDescent="0.25">
      <c r="A754" s="160"/>
      <c r="B754" s="159"/>
      <c r="C754" s="159"/>
      <c r="D754" s="159"/>
      <c r="E754" s="161"/>
      <c r="F754" s="162"/>
      <c r="G754" s="311"/>
      <c r="H754" s="312"/>
      <c r="I754" s="163"/>
    </row>
    <row r="755" spans="1:9" ht="15.75" x14ac:dyDescent="0.25">
      <c r="A755" s="160"/>
      <c r="B755" s="159"/>
      <c r="C755" s="159"/>
      <c r="D755" s="159"/>
      <c r="E755" s="161"/>
      <c r="F755" s="162"/>
      <c r="G755" s="311"/>
      <c r="H755" s="312"/>
      <c r="I755" s="163"/>
    </row>
    <row r="756" spans="1:9" ht="15.75" x14ac:dyDescent="0.25">
      <c r="A756" s="160"/>
      <c r="B756" s="159"/>
      <c r="C756" s="159"/>
      <c r="D756" s="159"/>
      <c r="E756" s="161"/>
      <c r="F756" s="162"/>
      <c r="G756" s="311"/>
      <c r="H756" s="312"/>
      <c r="I756" s="163"/>
    </row>
    <row r="757" spans="1:9" ht="15.75" x14ac:dyDescent="0.25">
      <c r="A757" s="160"/>
      <c r="B757" s="159"/>
      <c r="C757" s="159"/>
      <c r="D757" s="159"/>
      <c r="E757" s="161"/>
      <c r="F757" s="162"/>
      <c r="G757" s="311"/>
      <c r="H757" s="312"/>
      <c r="I757" s="163"/>
    </row>
    <row r="758" spans="1:9" ht="15.75" x14ac:dyDescent="0.25">
      <c r="A758" s="160"/>
      <c r="B758" s="159"/>
      <c r="C758" s="159"/>
      <c r="D758" s="159"/>
      <c r="E758" s="161"/>
      <c r="F758" s="162"/>
      <c r="G758" s="311"/>
      <c r="H758" s="312"/>
      <c r="I758" s="163"/>
    </row>
    <row r="759" spans="1:9" ht="15.75" x14ac:dyDescent="0.25">
      <c r="A759" s="160"/>
      <c r="B759" s="159"/>
      <c r="C759" s="159"/>
      <c r="D759" s="159"/>
      <c r="E759" s="161"/>
      <c r="F759" s="162"/>
      <c r="G759" s="311"/>
      <c r="H759" s="312"/>
      <c r="I759" s="163"/>
    </row>
    <row r="760" spans="1:9" ht="15.75" x14ac:dyDescent="0.25">
      <c r="A760" s="160"/>
      <c r="B760" s="159"/>
      <c r="C760" s="159"/>
      <c r="D760" s="159"/>
      <c r="E760" s="161"/>
      <c r="F760" s="162"/>
      <c r="G760" s="311"/>
      <c r="H760" s="312"/>
      <c r="I760" s="163"/>
    </row>
    <row r="761" spans="1:9" ht="15.75" x14ac:dyDescent="0.25">
      <c r="A761" s="160"/>
      <c r="B761" s="159"/>
      <c r="C761" s="159"/>
      <c r="D761" s="159"/>
      <c r="E761" s="161"/>
      <c r="F761" s="162"/>
      <c r="G761" s="311"/>
      <c r="H761" s="312"/>
      <c r="I761" s="163"/>
    </row>
    <row r="762" spans="1:9" ht="15.75" x14ac:dyDescent="0.25">
      <c r="A762" s="160"/>
      <c r="B762" s="159"/>
      <c r="C762" s="159"/>
      <c r="D762" s="159"/>
      <c r="E762" s="161"/>
      <c r="F762" s="162"/>
      <c r="G762" s="311"/>
      <c r="H762" s="312"/>
      <c r="I762" s="163"/>
    </row>
    <row r="763" spans="1:9" ht="15.75" x14ac:dyDescent="0.25">
      <c r="A763" s="160"/>
      <c r="B763" s="159"/>
      <c r="C763" s="159"/>
      <c r="D763" s="159"/>
      <c r="E763" s="161"/>
      <c r="F763" s="162"/>
      <c r="G763" s="311"/>
      <c r="H763" s="312"/>
      <c r="I763" s="163"/>
    </row>
    <row r="764" spans="1:9" ht="15.75" x14ac:dyDescent="0.25">
      <c r="A764" s="160"/>
      <c r="B764" s="159"/>
      <c r="C764" s="159"/>
      <c r="D764" s="159"/>
      <c r="E764" s="161"/>
      <c r="F764" s="162"/>
      <c r="G764" s="311"/>
      <c r="H764" s="312"/>
      <c r="I764" s="163"/>
    </row>
    <row r="765" spans="1:9" ht="15.75" x14ac:dyDescent="0.25">
      <c r="A765" s="160"/>
      <c r="B765" s="159"/>
      <c r="C765" s="159"/>
      <c r="D765" s="159"/>
      <c r="E765" s="161"/>
      <c r="F765" s="162"/>
      <c r="G765" s="311"/>
      <c r="H765" s="312"/>
      <c r="I765" s="163"/>
    </row>
    <row r="766" spans="1:9" ht="15.75" x14ac:dyDescent="0.25">
      <c r="A766" s="160"/>
      <c r="B766" s="159"/>
      <c r="C766" s="159"/>
      <c r="D766" s="159"/>
      <c r="E766" s="161"/>
      <c r="F766" s="162"/>
      <c r="G766" s="311"/>
      <c r="H766" s="312"/>
      <c r="I766" s="163"/>
    </row>
    <row r="767" spans="1:9" ht="15.75" x14ac:dyDescent="0.25">
      <c r="A767" s="160"/>
      <c r="B767" s="159"/>
      <c r="C767" s="159"/>
      <c r="D767" s="159"/>
      <c r="E767" s="161"/>
      <c r="F767" s="162"/>
      <c r="G767" s="311"/>
      <c r="H767" s="312"/>
      <c r="I767" s="163"/>
    </row>
    <row r="768" spans="1:9" ht="15.75" x14ac:dyDescent="0.25">
      <c r="A768" s="160"/>
      <c r="B768" s="159"/>
      <c r="C768" s="159"/>
      <c r="D768" s="159"/>
      <c r="E768" s="161"/>
      <c r="F768" s="162"/>
      <c r="G768" s="311"/>
      <c r="H768" s="312"/>
      <c r="I768" s="163"/>
    </row>
    <row r="769" spans="1:9" ht="15.75" x14ac:dyDescent="0.25">
      <c r="A769" s="160"/>
      <c r="B769" s="159"/>
      <c r="C769" s="159"/>
      <c r="D769" s="159"/>
      <c r="E769" s="161"/>
      <c r="F769" s="162"/>
      <c r="G769" s="311"/>
      <c r="H769" s="312"/>
      <c r="I769" s="163"/>
    </row>
    <row r="770" spans="1:9" ht="15.75" x14ac:dyDescent="0.25">
      <c r="A770" s="160"/>
      <c r="B770" s="159"/>
      <c r="C770" s="159"/>
      <c r="D770" s="159"/>
      <c r="E770" s="161"/>
      <c r="F770" s="162"/>
      <c r="G770" s="311"/>
      <c r="H770" s="312"/>
      <c r="I770" s="163"/>
    </row>
    <row r="771" spans="1:9" ht="15.75" x14ac:dyDescent="0.25">
      <c r="A771" s="160"/>
      <c r="B771" s="159"/>
      <c r="C771" s="159"/>
      <c r="D771" s="159"/>
      <c r="E771" s="161"/>
      <c r="F771" s="162"/>
      <c r="G771" s="311"/>
      <c r="H771" s="312"/>
      <c r="I771" s="163"/>
    </row>
    <row r="772" spans="1:9" ht="15.75" x14ac:dyDescent="0.25">
      <c r="A772" s="160"/>
      <c r="B772" s="159"/>
      <c r="C772" s="159"/>
      <c r="D772" s="159"/>
      <c r="E772" s="161"/>
      <c r="F772" s="162"/>
      <c r="G772" s="311"/>
      <c r="H772" s="312"/>
      <c r="I772" s="163"/>
    </row>
    <row r="773" spans="1:9" ht="15.75" x14ac:dyDescent="0.25">
      <c r="A773" s="160"/>
      <c r="B773" s="159"/>
      <c r="C773" s="159"/>
      <c r="D773" s="159"/>
      <c r="E773" s="161"/>
      <c r="F773" s="162"/>
      <c r="G773" s="311"/>
      <c r="H773" s="312"/>
      <c r="I773" s="163"/>
    </row>
    <row r="774" spans="1:9" ht="15.75" x14ac:dyDescent="0.25">
      <c r="A774" s="160"/>
      <c r="B774" s="159"/>
      <c r="C774" s="159"/>
      <c r="D774" s="159"/>
      <c r="E774" s="161"/>
      <c r="F774" s="162"/>
      <c r="G774" s="311"/>
      <c r="H774" s="312"/>
      <c r="I774" s="163"/>
    </row>
    <row r="775" spans="1:9" ht="15.75" x14ac:dyDescent="0.25">
      <c r="A775" s="160"/>
      <c r="B775" s="159"/>
      <c r="C775" s="159"/>
      <c r="D775" s="159"/>
      <c r="E775" s="161"/>
      <c r="F775" s="162"/>
      <c r="G775" s="311"/>
      <c r="H775" s="312"/>
      <c r="I775" s="163"/>
    </row>
    <row r="776" spans="1:9" ht="15.75" x14ac:dyDescent="0.25">
      <c r="A776" s="160"/>
      <c r="B776" s="159"/>
      <c r="C776" s="159"/>
      <c r="D776" s="159"/>
      <c r="E776" s="161"/>
      <c r="F776" s="162"/>
      <c r="G776" s="311"/>
      <c r="H776" s="312"/>
      <c r="I776" s="163"/>
    </row>
    <row r="777" spans="1:9" ht="15.75" x14ac:dyDescent="0.25">
      <c r="A777" s="160"/>
      <c r="B777" s="159"/>
      <c r="C777" s="159"/>
      <c r="D777" s="159"/>
      <c r="E777" s="161"/>
      <c r="F777" s="162"/>
      <c r="G777" s="311"/>
      <c r="H777" s="312"/>
      <c r="I777" s="163"/>
    </row>
    <row r="778" spans="1:9" ht="15.75" x14ac:dyDescent="0.25">
      <c r="A778" s="160"/>
      <c r="B778" s="159"/>
      <c r="C778" s="159"/>
      <c r="D778" s="159"/>
      <c r="E778" s="161"/>
      <c r="F778" s="162"/>
      <c r="G778" s="311"/>
      <c r="H778" s="312"/>
      <c r="I778" s="163"/>
    </row>
    <row r="779" spans="1:9" ht="15.75" x14ac:dyDescent="0.25">
      <c r="A779" s="160"/>
      <c r="B779" s="159"/>
      <c r="C779" s="159"/>
      <c r="D779" s="159"/>
      <c r="E779" s="161"/>
      <c r="F779" s="162"/>
      <c r="G779" s="311"/>
      <c r="H779" s="312"/>
      <c r="I779" s="163"/>
    </row>
    <row r="780" spans="1:9" ht="15.75" x14ac:dyDescent="0.25">
      <c r="A780" s="160"/>
      <c r="B780" s="159"/>
      <c r="C780" s="159"/>
      <c r="D780" s="159"/>
      <c r="E780" s="161"/>
      <c r="F780" s="162"/>
      <c r="G780" s="311"/>
      <c r="H780" s="312"/>
      <c r="I780" s="163"/>
    </row>
    <row r="781" spans="1:9" ht="15.75" x14ac:dyDescent="0.25">
      <c r="A781" s="160"/>
      <c r="B781" s="159"/>
      <c r="C781" s="159"/>
      <c r="D781" s="159"/>
      <c r="E781" s="161"/>
      <c r="F781" s="162"/>
      <c r="G781" s="311"/>
      <c r="H781" s="312"/>
      <c r="I781" s="163"/>
    </row>
    <row r="782" spans="1:9" ht="15.75" x14ac:dyDescent="0.25">
      <c r="A782" s="160"/>
      <c r="B782" s="159"/>
      <c r="C782" s="159"/>
      <c r="D782" s="159"/>
      <c r="E782" s="161"/>
      <c r="F782" s="162"/>
      <c r="G782" s="311"/>
      <c r="H782" s="312"/>
      <c r="I782" s="163"/>
    </row>
    <row r="783" spans="1:9" ht="15.75" x14ac:dyDescent="0.25">
      <c r="A783" s="160"/>
      <c r="B783" s="159"/>
      <c r="C783" s="159"/>
      <c r="D783" s="159"/>
      <c r="E783" s="161"/>
      <c r="F783" s="162"/>
      <c r="G783" s="311"/>
      <c r="H783" s="312"/>
      <c r="I783" s="163"/>
    </row>
    <row r="784" spans="1:9" ht="15.75" x14ac:dyDescent="0.25">
      <c r="A784" s="160"/>
      <c r="B784" s="159"/>
      <c r="C784" s="159"/>
      <c r="D784" s="159"/>
      <c r="E784" s="161"/>
      <c r="F784" s="162"/>
      <c r="G784" s="311"/>
      <c r="H784" s="312"/>
      <c r="I784" s="163"/>
    </row>
    <row r="785" spans="1:9" ht="15.75" x14ac:dyDescent="0.25">
      <c r="A785" s="160"/>
      <c r="B785" s="159"/>
      <c r="C785" s="159"/>
      <c r="D785" s="159"/>
      <c r="E785" s="161"/>
      <c r="F785" s="162"/>
      <c r="G785" s="311"/>
      <c r="H785" s="312"/>
      <c r="I785" s="163"/>
    </row>
    <row r="786" spans="1:9" ht="15.75" x14ac:dyDescent="0.25">
      <c r="A786" s="160"/>
      <c r="B786" s="159"/>
      <c r="C786" s="159"/>
      <c r="D786" s="159"/>
      <c r="E786" s="161"/>
      <c r="F786" s="162"/>
      <c r="G786" s="311"/>
      <c r="H786" s="312"/>
      <c r="I786" s="163"/>
    </row>
    <row r="787" spans="1:9" ht="15.75" x14ac:dyDescent="0.25">
      <c r="A787" s="160"/>
      <c r="B787" s="159"/>
      <c r="C787" s="159"/>
      <c r="D787" s="159"/>
      <c r="E787" s="161"/>
      <c r="F787" s="162"/>
      <c r="G787" s="311"/>
      <c r="H787" s="312"/>
      <c r="I787" s="163"/>
    </row>
    <row r="788" spans="1:9" ht="15.75" x14ac:dyDescent="0.25">
      <c r="A788" s="160"/>
      <c r="B788" s="159"/>
      <c r="C788" s="159"/>
      <c r="D788" s="159"/>
      <c r="E788" s="161"/>
      <c r="F788" s="162"/>
      <c r="G788" s="311"/>
      <c r="H788" s="312"/>
      <c r="I788" s="163"/>
    </row>
    <row r="789" spans="1:9" ht="15.75" x14ac:dyDescent="0.25">
      <c r="A789" s="160"/>
      <c r="B789" s="159"/>
      <c r="C789" s="159"/>
      <c r="D789" s="159"/>
      <c r="E789" s="161"/>
      <c r="F789" s="162"/>
      <c r="G789" s="311"/>
      <c r="H789" s="312"/>
      <c r="I789" s="163"/>
    </row>
    <row r="790" spans="1:9" ht="15.75" x14ac:dyDescent="0.25">
      <c r="A790" s="160"/>
      <c r="B790" s="159"/>
      <c r="C790" s="159"/>
      <c r="D790" s="159"/>
      <c r="E790" s="161"/>
      <c r="F790" s="162"/>
      <c r="G790" s="311"/>
      <c r="H790" s="312"/>
      <c r="I790" s="163"/>
    </row>
    <row r="791" spans="1:9" ht="15.75" x14ac:dyDescent="0.25">
      <c r="A791" s="160"/>
      <c r="B791" s="159"/>
      <c r="C791" s="159"/>
      <c r="D791" s="159"/>
      <c r="E791" s="161"/>
      <c r="F791" s="162"/>
      <c r="G791" s="311"/>
      <c r="H791" s="312"/>
      <c r="I791" s="163"/>
    </row>
    <row r="792" spans="1:9" ht="15.75" x14ac:dyDescent="0.25">
      <c r="A792" s="160"/>
      <c r="B792" s="159"/>
      <c r="C792" s="159"/>
      <c r="D792" s="159"/>
      <c r="E792" s="161"/>
      <c r="F792" s="162"/>
      <c r="G792" s="311"/>
      <c r="H792" s="312"/>
      <c r="I792" s="163"/>
    </row>
    <row r="793" spans="1:9" ht="15.75" x14ac:dyDescent="0.25">
      <c r="A793" s="160"/>
      <c r="B793" s="159"/>
      <c r="C793" s="159"/>
      <c r="D793" s="159"/>
      <c r="E793" s="161"/>
      <c r="F793" s="162"/>
      <c r="G793" s="311"/>
      <c r="H793" s="312"/>
      <c r="I793" s="163"/>
    </row>
    <row r="794" spans="1:9" ht="15.75" x14ac:dyDescent="0.25">
      <c r="A794" s="160"/>
      <c r="B794" s="159"/>
      <c r="C794" s="159"/>
      <c r="D794" s="159"/>
      <c r="E794" s="161"/>
      <c r="F794" s="162"/>
      <c r="G794" s="311"/>
      <c r="H794" s="312"/>
      <c r="I794" s="163"/>
    </row>
    <row r="795" spans="1:9" ht="15.75" x14ac:dyDescent="0.25">
      <c r="A795" s="160"/>
      <c r="B795" s="159"/>
      <c r="C795" s="159"/>
      <c r="D795" s="159"/>
      <c r="E795" s="161"/>
      <c r="F795" s="162"/>
      <c r="G795" s="311"/>
      <c r="H795" s="312"/>
      <c r="I795" s="163"/>
    </row>
    <row r="796" spans="1:9" ht="15.75" x14ac:dyDescent="0.25">
      <c r="A796" s="160"/>
      <c r="B796" s="159"/>
      <c r="C796" s="159"/>
      <c r="D796" s="159"/>
      <c r="E796" s="161"/>
      <c r="F796" s="162"/>
      <c r="G796" s="311"/>
      <c r="H796" s="312"/>
      <c r="I796" s="163"/>
    </row>
    <row r="797" spans="1:9" ht="15.75" x14ac:dyDescent="0.25">
      <c r="A797" s="160"/>
      <c r="B797" s="159"/>
      <c r="C797" s="159"/>
      <c r="D797" s="159"/>
      <c r="E797" s="161"/>
      <c r="F797" s="162"/>
      <c r="G797" s="311"/>
      <c r="H797" s="312"/>
      <c r="I797" s="163"/>
    </row>
    <row r="798" spans="1:9" ht="15.75" x14ac:dyDescent="0.25">
      <c r="A798" s="160"/>
      <c r="B798" s="159"/>
      <c r="C798" s="159"/>
      <c r="D798" s="159"/>
      <c r="E798" s="161"/>
      <c r="F798" s="162"/>
      <c r="G798" s="311"/>
      <c r="H798" s="312"/>
      <c r="I798" s="163"/>
    </row>
    <row r="799" spans="1:9" ht="15.75" x14ac:dyDescent="0.25">
      <c r="A799" s="160"/>
      <c r="B799" s="159"/>
      <c r="C799" s="159"/>
      <c r="D799" s="159"/>
      <c r="E799" s="161"/>
      <c r="F799" s="162"/>
      <c r="G799" s="311"/>
      <c r="H799" s="312"/>
      <c r="I799" s="163"/>
    </row>
    <row r="800" spans="1:9" ht="15.75" x14ac:dyDescent="0.25">
      <c r="A800" s="160"/>
      <c r="B800" s="159"/>
      <c r="C800" s="159"/>
      <c r="D800" s="159"/>
      <c r="E800" s="161"/>
      <c r="F800" s="162"/>
      <c r="G800" s="311"/>
      <c r="H800" s="312"/>
      <c r="I800" s="163"/>
    </row>
    <row r="801" spans="1:9" ht="15.75" x14ac:dyDescent="0.25">
      <c r="A801" s="160"/>
      <c r="B801" s="159"/>
      <c r="C801" s="159"/>
      <c r="D801" s="159"/>
      <c r="E801" s="161"/>
      <c r="F801" s="162"/>
      <c r="G801" s="311"/>
      <c r="H801" s="312"/>
      <c r="I801" s="163"/>
    </row>
    <row r="802" spans="1:9" ht="15.75" x14ac:dyDescent="0.25">
      <c r="A802" s="160"/>
      <c r="B802" s="159"/>
      <c r="C802" s="159"/>
      <c r="D802" s="159"/>
      <c r="E802" s="161"/>
      <c r="F802" s="162"/>
      <c r="G802" s="311"/>
      <c r="H802" s="312"/>
      <c r="I802" s="163"/>
    </row>
    <row r="803" spans="1:9" ht="15.75" x14ac:dyDescent="0.25">
      <c r="A803" s="160"/>
      <c r="B803" s="159"/>
      <c r="C803" s="159"/>
      <c r="D803" s="159"/>
      <c r="E803" s="161"/>
      <c r="F803" s="162"/>
      <c r="G803" s="311"/>
      <c r="H803" s="312"/>
      <c r="I803" s="163"/>
    </row>
    <row r="804" spans="1:9" ht="15.75" x14ac:dyDescent="0.25">
      <c r="A804" s="160"/>
      <c r="B804" s="159"/>
      <c r="C804" s="159"/>
      <c r="D804" s="159"/>
      <c r="E804" s="161"/>
      <c r="F804" s="162"/>
      <c r="G804" s="311"/>
      <c r="H804" s="312"/>
      <c r="I804" s="163"/>
    </row>
    <row r="805" spans="1:9" ht="15.75" x14ac:dyDescent="0.25">
      <c r="A805" s="160"/>
      <c r="B805" s="159"/>
      <c r="C805" s="159"/>
      <c r="D805" s="159"/>
      <c r="E805" s="161"/>
      <c r="F805" s="162"/>
      <c r="G805" s="311"/>
      <c r="H805" s="312"/>
      <c r="I805" s="163"/>
    </row>
    <row r="806" spans="1:9" ht="15.75" x14ac:dyDescent="0.25">
      <c r="A806" s="160"/>
      <c r="B806" s="159"/>
      <c r="C806" s="159"/>
      <c r="D806" s="159"/>
      <c r="E806" s="161"/>
      <c r="F806" s="162"/>
      <c r="G806" s="311"/>
      <c r="H806" s="312"/>
      <c r="I806" s="163"/>
    </row>
    <row r="807" spans="1:9" ht="15.75" x14ac:dyDescent="0.25">
      <c r="A807" s="160"/>
      <c r="B807" s="159"/>
      <c r="C807" s="159"/>
      <c r="D807" s="159"/>
      <c r="E807" s="161"/>
      <c r="F807" s="162"/>
      <c r="G807" s="311"/>
      <c r="H807" s="312"/>
      <c r="I807" s="163"/>
    </row>
    <row r="808" spans="1:9" ht="15.75" x14ac:dyDescent="0.25">
      <c r="A808" s="160"/>
      <c r="B808" s="159"/>
      <c r="C808" s="159"/>
      <c r="D808" s="159"/>
      <c r="E808" s="161"/>
      <c r="F808" s="162"/>
      <c r="G808" s="311"/>
      <c r="H808" s="312"/>
      <c r="I808" s="163"/>
    </row>
    <row r="809" spans="1:9" ht="15.75" x14ac:dyDescent="0.25">
      <c r="A809" s="160"/>
      <c r="B809" s="159"/>
      <c r="C809" s="159"/>
      <c r="D809" s="159"/>
      <c r="E809" s="161"/>
      <c r="F809" s="162"/>
      <c r="G809" s="311"/>
      <c r="H809" s="312"/>
      <c r="I809" s="163"/>
    </row>
    <row r="810" spans="1:9" ht="15.75" x14ac:dyDescent="0.25">
      <c r="A810" s="160"/>
      <c r="B810" s="159"/>
      <c r="C810" s="159"/>
      <c r="D810" s="159"/>
      <c r="E810" s="161"/>
      <c r="F810" s="162"/>
      <c r="G810" s="311"/>
      <c r="H810" s="312"/>
      <c r="I810" s="163"/>
    </row>
    <row r="811" spans="1:9" ht="15.75" x14ac:dyDescent="0.25">
      <c r="A811" s="160"/>
      <c r="B811" s="159"/>
      <c r="C811" s="159"/>
      <c r="D811" s="159"/>
      <c r="E811" s="161"/>
      <c r="F811" s="162"/>
      <c r="G811" s="311"/>
      <c r="H811" s="312"/>
      <c r="I811" s="163"/>
    </row>
    <row r="812" spans="1:9" ht="15.75" x14ac:dyDescent="0.25">
      <c r="A812" s="160"/>
      <c r="B812" s="159"/>
      <c r="C812" s="159"/>
      <c r="D812" s="159"/>
      <c r="E812" s="161"/>
      <c r="F812" s="162"/>
      <c r="G812" s="311"/>
      <c r="H812" s="312"/>
      <c r="I812" s="163"/>
    </row>
    <row r="813" spans="1:9" ht="15.75" x14ac:dyDescent="0.25">
      <c r="A813" s="160"/>
      <c r="B813" s="159"/>
      <c r="C813" s="159"/>
      <c r="D813" s="159"/>
      <c r="E813" s="161"/>
      <c r="F813" s="162"/>
      <c r="G813" s="311"/>
      <c r="H813" s="312"/>
      <c r="I813" s="163"/>
    </row>
    <row r="814" spans="1:9" ht="15.75" x14ac:dyDescent="0.25">
      <c r="A814" s="160"/>
      <c r="B814" s="159"/>
      <c r="C814" s="159"/>
      <c r="D814" s="159"/>
      <c r="E814" s="161"/>
      <c r="F814" s="162"/>
      <c r="G814" s="311"/>
      <c r="H814" s="312"/>
      <c r="I814" s="163"/>
    </row>
    <row r="815" spans="1:9" ht="15.75" x14ac:dyDescent="0.25">
      <c r="A815" s="160"/>
      <c r="B815" s="159"/>
      <c r="C815" s="159"/>
      <c r="D815" s="159"/>
      <c r="E815" s="161"/>
      <c r="F815" s="162"/>
      <c r="G815" s="311"/>
      <c r="H815" s="312"/>
      <c r="I815" s="163"/>
    </row>
    <row r="816" spans="1:9" ht="15.75" x14ac:dyDescent="0.25">
      <c r="A816" s="160"/>
      <c r="B816" s="159"/>
      <c r="C816" s="159"/>
      <c r="D816" s="159"/>
      <c r="E816" s="161"/>
      <c r="F816" s="162"/>
      <c r="G816" s="311"/>
      <c r="H816" s="312"/>
      <c r="I816" s="163"/>
    </row>
    <row r="817" spans="1:9" ht="15.75" x14ac:dyDescent="0.25">
      <c r="A817" s="160"/>
      <c r="B817" s="159"/>
      <c r="C817" s="159"/>
      <c r="D817" s="159"/>
      <c r="E817" s="161"/>
      <c r="F817" s="162"/>
      <c r="G817" s="311"/>
      <c r="H817" s="312"/>
      <c r="I817" s="163"/>
    </row>
    <row r="818" spans="1:9" ht="15.75" x14ac:dyDescent="0.25">
      <c r="A818" s="160"/>
      <c r="B818" s="159"/>
      <c r="C818" s="159"/>
      <c r="D818" s="159"/>
      <c r="E818" s="161"/>
      <c r="F818" s="162"/>
      <c r="G818" s="311"/>
      <c r="H818" s="312"/>
      <c r="I818" s="163"/>
    </row>
    <row r="819" spans="1:9" ht="15.75" x14ac:dyDescent="0.25">
      <c r="A819" s="160"/>
      <c r="B819" s="159"/>
      <c r="C819" s="159"/>
      <c r="D819" s="159"/>
      <c r="E819" s="161"/>
      <c r="F819" s="162"/>
      <c r="G819" s="311"/>
      <c r="H819" s="312"/>
      <c r="I819" s="163"/>
    </row>
    <row r="820" spans="1:9" ht="15.75" x14ac:dyDescent="0.25">
      <c r="A820" s="160"/>
      <c r="B820" s="159"/>
      <c r="C820" s="159"/>
      <c r="D820" s="159"/>
      <c r="E820" s="161"/>
      <c r="F820" s="162"/>
      <c r="G820" s="311"/>
      <c r="H820" s="312"/>
      <c r="I820" s="163"/>
    </row>
    <row r="821" spans="1:9" ht="15.75" x14ac:dyDescent="0.25">
      <c r="A821" s="160"/>
      <c r="B821" s="159"/>
      <c r="C821" s="159"/>
      <c r="D821" s="159"/>
      <c r="E821" s="161"/>
      <c r="F821" s="162"/>
      <c r="G821" s="311"/>
      <c r="H821" s="312"/>
      <c r="I821" s="163"/>
    </row>
    <row r="822" spans="1:9" ht="15.75" x14ac:dyDescent="0.25">
      <c r="A822" s="160"/>
      <c r="B822" s="159"/>
      <c r="C822" s="159"/>
      <c r="D822" s="159"/>
      <c r="E822" s="161"/>
      <c r="F822" s="162"/>
      <c r="G822" s="311"/>
      <c r="H822" s="312"/>
      <c r="I822" s="163"/>
    </row>
    <row r="823" spans="1:9" ht="15.75" x14ac:dyDescent="0.25">
      <c r="A823" s="160"/>
      <c r="B823" s="159"/>
      <c r="C823" s="159"/>
      <c r="D823" s="159"/>
      <c r="E823" s="161"/>
      <c r="F823" s="162"/>
      <c r="G823" s="311"/>
      <c r="H823" s="312"/>
      <c r="I823" s="163"/>
    </row>
    <row r="824" spans="1:9" ht="15.75" x14ac:dyDescent="0.25">
      <c r="A824" s="160"/>
      <c r="B824" s="159"/>
      <c r="C824" s="159"/>
      <c r="D824" s="159"/>
      <c r="E824" s="161"/>
      <c r="F824" s="162"/>
      <c r="G824" s="311"/>
      <c r="H824" s="312"/>
      <c r="I824" s="163"/>
    </row>
    <row r="825" spans="1:9" ht="15.75" x14ac:dyDescent="0.25">
      <c r="A825" s="160"/>
      <c r="B825" s="159"/>
      <c r="C825" s="159"/>
      <c r="D825" s="159"/>
      <c r="E825" s="161"/>
      <c r="F825" s="162"/>
      <c r="G825" s="311"/>
      <c r="H825" s="312"/>
      <c r="I825" s="163"/>
    </row>
    <row r="826" spans="1:9" ht="15.75" x14ac:dyDescent="0.25">
      <c r="A826" s="160"/>
      <c r="B826" s="159"/>
      <c r="C826" s="159"/>
      <c r="D826" s="159"/>
      <c r="E826" s="161"/>
      <c r="F826" s="162"/>
      <c r="G826" s="311"/>
      <c r="H826" s="312"/>
      <c r="I826" s="163"/>
    </row>
    <row r="827" spans="1:9" ht="15.75" x14ac:dyDescent="0.25">
      <c r="A827" s="160"/>
      <c r="B827" s="159"/>
      <c r="C827" s="159"/>
      <c r="D827" s="159"/>
      <c r="E827" s="161"/>
      <c r="F827" s="162"/>
      <c r="G827" s="311"/>
      <c r="H827" s="312"/>
      <c r="I827" s="163"/>
    </row>
    <row r="828" spans="1:9" ht="15.75" x14ac:dyDescent="0.25">
      <c r="A828" s="160"/>
      <c r="B828" s="159"/>
      <c r="C828" s="159"/>
      <c r="D828" s="159"/>
      <c r="E828" s="161"/>
      <c r="F828" s="162"/>
      <c r="G828" s="311"/>
      <c r="H828" s="312"/>
      <c r="I828" s="163"/>
    </row>
    <row r="829" spans="1:9" ht="15.75" x14ac:dyDescent="0.25">
      <c r="A829" s="160"/>
      <c r="B829" s="159"/>
      <c r="C829" s="159"/>
      <c r="D829" s="159"/>
      <c r="E829" s="161"/>
      <c r="F829" s="162"/>
      <c r="G829" s="311"/>
      <c r="H829" s="312"/>
      <c r="I829" s="163"/>
    </row>
    <row r="830" spans="1:9" ht="15.75" x14ac:dyDescent="0.25">
      <c r="A830" s="160"/>
      <c r="B830" s="159"/>
      <c r="C830" s="159"/>
      <c r="D830" s="159"/>
      <c r="E830" s="161"/>
      <c r="F830" s="162"/>
      <c r="G830" s="311"/>
      <c r="H830" s="312"/>
      <c r="I830" s="163"/>
    </row>
    <row r="831" spans="1:9" ht="15.75" x14ac:dyDescent="0.25">
      <c r="A831" s="160"/>
      <c r="B831" s="159"/>
      <c r="C831" s="159"/>
      <c r="D831" s="159"/>
      <c r="E831" s="161"/>
      <c r="F831" s="162"/>
      <c r="G831" s="311"/>
      <c r="H831" s="312"/>
      <c r="I831" s="163"/>
    </row>
    <row r="832" spans="1:9" ht="15.75" x14ac:dyDescent="0.25">
      <c r="A832" s="160"/>
      <c r="B832" s="159"/>
      <c r="C832" s="159"/>
      <c r="D832" s="159"/>
      <c r="E832" s="161"/>
      <c r="F832" s="162"/>
      <c r="G832" s="311"/>
      <c r="H832" s="312"/>
      <c r="I832" s="163"/>
    </row>
    <row r="833" spans="1:9" ht="15.75" x14ac:dyDescent="0.25">
      <c r="A833" s="160"/>
      <c r="B833" s="159"/>
      <c r="C833" s="159"/>
      <c r="D833" s="159"/>
      <c r="E833" s="161"/>
      <c r="F833" s="162"/>
      <c r="G833" s="311"/>
      <c r="H833" s="312"/>
      <c r="I833" s="163"/>
    </row>
    <row r="834" spans="1:9" ht="15.75" x14ac:dyDescent="0.25">
      <c r="A834" s="160"/>
      <c r="B834" s="159"/>
      <c r="C834" s="159"/>
      <c r="D834" s="159"/>
      <c r="E834" s="161"/>
      <c r="F834" s="162"/>
      <c r="G834" s="311"/>
      <c r="H834" s="312"/>
      <c r="I834" s="163"/>
    </row>
    <row r="835" spans="1:9" ht="15.75" x14ac:dyDescent="0.25">
      <c r="A835" s="160"/>
      <c r="B835" s="159"/>
      <c r="C835" s="159"/>
      <c r="D835" s="159"/>
      <c r="E835" s="161"/>
      <c r="F835" s="162"/>
      <c r="G835" s="311"/>
      <c r="H835" s="312"/>
      <c r="I835" s="163"/>
    </row>
    <row r="836" spans="1:9" ht="15.75" x14ac:dyDescent="0.25">
      <c r="A836" s="160"/>
      <c r="B836" s="159"/>
      <c r="C836" s="159"/>
      <c r="D836" s="159"/>
      <c r="E836" s="161"/>
      <c r="F836" s="162"/>
      <c r="G836" s="311"/>
      <c r="H836" s="312"/>
      <c r="I836" s="163"/>
    </row>
    <row r="837" spans="1:9" ht="15.75" x14ac:dyDescent="0.25">
      <c r="A837" s="160"/>
      <c r="B837" s="159"/>
      <c r="C837" s="159"/>
      <c r="D837" s="159"/>
      <c r="E837" s="161"/>
      <c r="F837" s="162"/>
      <c r="G837" s="311"/>
      <c r="H837" s="312"/>
      <c r="I837" s="163"/>
    </row>
    <row r="838" spans="1:9" ht="15.75" x14ac:dyDescent="0.25">
      <c r="A838" s="160"/>
      <c r="B838" s="159"/>
      <c r="C838" s="159"/>
      <c r="D838" s="159"/>
      <c r="E838" s="161"/>
      <c r="F838" s="162"/>
      <c r="G838" s="311"/>
      <c r="H838" s="312"/>
      <c r="I838" s="163"/>
    </row>
    <row r="839" spans="1:9" ht="15.75" x14ac:dyDescent="0.25">
      <c r="A839" s="160"/>
      <c r="B839" s="159"/>
      <c r="C839" s="159"/>
      <c r="D839" s="159"/>
      <c r="E839" s="161"/>
      <c r="F839" s="162"/>
      <c r="G839" s="311"/>
      <c r="H839" s="312"/>
      <c r="I839" s="163"/>
    </row>
    <row r="840" spans="1:9" ht="15.75" x14ac:dyDescent="0.25">
      <c r="A840" s="160"/>
      <c r="B840" s="159"/>
      <c r="C840" s="159"/>
      <c r="D840" s="159"/>
      <c r="E840" s="161"/>
      <c r="F840" s="162"/>
      <c r="G840" s="311"/>
      <c r="H840" s="312"/>
      <c r="I840" s="163"/>
    </row>
    <row r="841" spans="1:9" ht="15.75" x14ac:dyDescent="0.25">
      <c r="A841" s="160"/>
      <c r="B841" s="159"/>
      <c r="C841" s="159"/>
      <c r="D841" s="159"/>
      <c r="E841" s="161"/>
      <c r="F841" s="162"/>
      <c r="G841" s="311"/>
      <c r="H841" s="312"/>
      <c r="I841" s="163"/>
    </row>
    <row r="842" spans="1:9" ht="15.75" x14ac:dyDescent="0.25">
      <c r="A842" s="160"/>
      <c r="B842" s="159"/>
      <c r="C842" s="159"/>
      <c r="D842" s="159"/>
      <c r="E842" s="161"/>
      <c r="F842" s="162"/>
      <c r="G842" s="311"/>
      <c r="H842" s="312"/>
      <c r="I842" s="163"/>
    </row>
    <row r="843" spans="1:9" ht="15.75" x14ac:dyDescent="0.25">
      <c r="A843" s="160"/>
      <c r="B843" s="159"/>
      <c r="C843" s="159"/>
      <c r="D843" s="159"/>
      <c r="E843" s="161"/>
      <c r="F843" s="162"/>
      <c r="G843" s="311"/>
      <c r="H843" s="312"/>
      <c r="I843" s="163"/>
    </row>
    <row r="844" spans="1:9" ht="15.75" x14ac:dyDescent="0.25">
      <c r="A844" s="160"/>
      <c r="B844" s="159"/>
      <c r="C844" s="159"/>
      <c r="D844" s="159"/>
      <c r="E844" s="161"/>
      <c r="F844" s="162"/>
      <c r="G844" s="311"/>
      <c r="H844" s="312"/>
      <c r="I844" s="163"/>
    </row>
    <row r="845" spans="1:9" ht="15.75" x14ac:dyDescent="0.25">
      <c r="A845" s="160"/>
      <c r="B845" s="159"/>
      <c r="C845" s="159"/>
      <c r="D845" s="159"/>
      <c r="E845" s="161"/>
      <c r="F845" s="162"/>
      <c r="G845" s="311"/>
      <c r="H845" s="312"/>
      <c r="I845" s="163"/>
    </row>
    <row r="846" spans="1:9" ht="15.75" x14ac:dyDescent="0.25">
      <c r="A846" s="160"/>
      <c r="B846" s="159"/>
      <c r="C846" s="159"/>
      <c r="D846" s="159"/>
      <c r="E846" s="161"/>
      <c r="F846" s="162"/>
      <c r="G846" s="311"/>
      <c r="H846" s="312"/>
      <c r="I846" s="163"/>
    </row>
    <row r="847" spans="1:9" ht="15.75" x14ac:dyDescent="0.25">
      <c r="A847" s="160"/>
      <c r="B847" s="159"/>
      <c r="C847" s="159"/>
      <c r="D847" s="159"/>
      <c r="E847" s="161"/>
      <c r="F847" s="162"/>
      <c r="G847" s="311"/>
      <c r="H847" s="312"/>
      <c r="I847" s="163"/>
    </row>
    <row r="848" spans="1:9" ht="15.75" x14ac:dyDescent="0.25">
      <c r="A848" s="160"/>
      <c r="B848" s="159"/>
      <c r="C848" s="159"/>
      <c r="D848" s="159"/>
      <c r="E848" s="161"/>
      <c r="F848" s="162"/>
      <c r="G848" s="311"/>
      <c r="H848" s="312"/>
      <c r="I848" s="163"/>
    </row>
    <row r="849" spans="1:9" ht="15.75" x14ac:dyDescent="0.25">
      <c r="A849" s="160"/>
      <c r="B849" s="159"/>
      <c r="C849" s="159"/>
      <c r="D849" s="159"/>
      <c r="E849" s="161"/>
      <c r="F849" s="162"/>
      <c r="G849" s="311"/>
      <c r="H849" s="312"/>
      <c r="I849" s="163"/>
    </row>
    <row r="850" spans="1:9" ht="15.75" x14ac:dyDescent="0.25">
      <c r="A850" s="160"/>
      <c r="B850" s="159"/>
      <c r="C850" s="159"/>
      <c r="D850" s="159"/>
      <c r="E850" s="161"/>
      <c r="F850" s="162"/>
      <c r="G850" s="311"/>
      <c r="H850" s="312"/>
      <c r="I850" s="163"/>
    </row>
    <row r="851" spans="1:9" ht="15.75" x14ac:dyDescent="0.25">
      <c r="A851" s="160"/>
      <c r="B851" s="159"/>
      <c r="C851" s="159"/>
      <c r="D851" s="159"/>
      <c r="E851" s="161"/>
      <c r="F851" s="162"/>
      <c r="G851" s="311"/>
      <c r="H851" s="312"/>
      <c r="I851" s="163"/>
    </row>
    <row r="852" spans="1:9" ht="15.75" x14ac:dyDescent="0.25">
      <c r="A852" s="160"/>
      <c r="B852" s="159"/>
      <c r="C852" s="159"/>
      <c r="D852" s="159"/>
      <c r="E852" s="161"/>
      <c r="F852" s="162"/>
      <c r="G852" s="311"/>
      <c r="H852" s="312"/>
      <c r="I852" s="163"/>
    </row>
    <row r="853" spans="1:9" ht="15.75" x14ac:dyDescent="0.25">
      <c r="A853" s="160"/>
      <c r="B853" s="159"/>
      <c r="C853" s="159"/>
      <c r="D853" s="159"/>
      <c r="E853" s="161"/>
      <c r="F853" s="162"/>
      <c r="G853" s="311"/>
      <c r="H853" s="312"/>
      <c r="I853" s="163"/>
    </row>
    <row r="854" spans="1:9" ht="15.75" x14ac:dyDescent="0.25">
      <c r="A854" s="160"/>
      <c r="B854" s="159"/>
      <c r="C854" s="159"/>
      <c r="D854" s="159"/>
      <c r="E854" s="161"/>
      <c r="F854" s="162"/>
      <c r="G854" s="311"/>
      <c r="H854" s="312"/>
      <c r="I854" s="163"/>
    </row>
    <row r="855" spans="1:9" ht="15.75" x14ac:dyDescent="0.25">
      <c r="A855" s="160"/>
      <c r="B855" s="159"/>
      <c r="C855" s="159"/>
      <c r="D855" s="159"/>
      <c r="E855" s="161"/>
      <c r="F855" s="162"/>
      <c r="G855" s="311"/>
      <c r="H855" s="312"/>
      <c r="I855" s="163"/>
    </row>
    <row r="856" spans="1:9" ht="15.75" x14ac:dyDescent="0.25">
      <c r="A856" s="160"/>
      <c r="B856" s="159"/>
      <c r="C856" s="159"/>
      <c r="D856" s="159"/>
      <c r="E856" s="161"/>
      <c r="F856" s="162"/>
      <c r="G856" s="311"/>
      <c r="H856" s="312"/>
      <c r="I856" s="163"/>
    </row>
    <row r="857" spans="1:9" ht="15.75" x14ac:dyDescent="0.25">
      <c r="A857" s="160"/>
      <c r="B857" s="159"/>
      <c r="C857" s="159"/>
      <c r="D857" s="159"/>
      <c r="E857" s="161"/>
      <c r="F857" s="162"/>
      <c r="G857" s="311"/>
      <c r="H857" s="312"/>
      <c r="I857" s="163"/>
    </row>
    <row r="858" spans="1:9" ht="15.75" x14ac:dyDescent="0.25">
      <c r="A858" s="160"/>
      <c r="B858" s="159"/>
      <c r="C858" s="159"/>
      <c r="D858" s="159"/>
      <c r="E858" s="161"/>
      <c r="F858" s="162"/>
      <c r="G858" s="311"/>
      <c r="H858" s="312"/>
      <c r="I858" s="163"/>
    </row>
    <row r="859" spans="1:9" ht="15.75" x14ac:dyDescent="0.25">
      <c r="A859" s="160"/>
      <c r="B859" s="159"/>
      <c r="C859" s="159"/>
      <c r="D859" s="159"/>
      <c r="E859" s="161"/>
      <c r="F859" s="162"/>
      <c r="G859" s="311"/>
      <c r="H859" s="312"/>
      <c r="I859" s="163"/>
    </row>
    <row r="860" spans="1:9" ht="15.75" x14ac:dyDescent="0.25">
      <c r="A860" s="160"/>
      <c r="B860" s="159"/>
      <c r="C860" s="159"/>
      <c r="D860" s="159"/>
      <c r="E860" s="161"/>
      <c r="F860" s="162"/>
      <c r="G860" s="311"/>
      <c r="H860" s="312"/>
      <c r="I860" s="163"/>
    </row>
    <row r="861" spans="1:9" ht="15.75" x14ac:dyDescent="0.25">
      <c r="A861" s="160"/>
      <c r="B861" s="159"/>
      <c r="C861" s="159"/>
      <c r="D861" s="159"/>
      <c r="E861" s="161"/>
      <c r="F861" s="162"/>
      <c r="G861" s="311"/>
      <c r="H861" s="312"/>
      <c r="I861" s="163"/>
    </row>
    <row r="862" spans="1:9" ht="15.75" x14ac:dyDescent="0.25">
      <c r="A862" s="160"/>
      <c r="B862" s="159"/>
      <c r="C862" s="159"/>
      <c r="D862" s="159"/>
      <c r="E862" s="161"/>
      <c r="F862" s="162"/>
      <c r="G862" s="311"/>
      <c r="H862" s="312"/>
      <c r="I862" s="163"/>
    </row>
    <row r="863" spans="1:9" ht="15.75" x14ac:dyDescent="0.25">
      <c r="A863" s="160"/>
      <c r="B863" s="159"/>
      <c r="C863" s="159"/>
      <c r="D863" s="159"/>
      <c r="E863" s="161"/>
      <c r="F863" s="162"/>
      <c r="G863" s="311"/>
      <c r="H863" s="312"/>
      <c r="I863" s="163"/>
    </row>
    <row r="864" spans="1:9" ht="15.75" x14ac:dyDescent="0.25">
      <c r="A864" s="160"/>
      <c r="B864" s="159"/>
      <c r="C864" s="159"/>
      <c r="D864" s="159"/>
      <c r="E864" s="161"/>
      <c r="F864" s="162"/>
      <c r="G864" s="311"/>
      <c r="H864" s="312"/>
      <c r="I864" s="163"/>
    </row>
    <row r="865" spans="1:9" ht="15.75" x14ac:dyDescent="0.25">
      <c r="A865" s="160"/>
      <c r="B865" s="159"/>
      <c r="C865" s="159"/>
      <c r="D865" s="159"/>
      <c r="E865" s="161"/>
      <c r="F865" s="162"/>
      <c r="G865" s="311"/>
      <c r="H865" s="312"/>
      <c r="I865" s="163"/>
    </row>
    <row r="866" spans="1:9" ht="15.75" x14ac:dyDescent="0.25">
      <c r="A866" s="160"/>
      <c r="B866" s="159"/>
      <c r="C866" s="159"/>
      <c r="D866" s="159"/>
      <c r="E866" s="161"/>
      <c r="F866" s="162"/>
      <c r="G866" s="311"/>
      <c r="H866" s="312"/>
      <c r="I866" s="163"/>
    </row>
    <row r="867" spans="1:9" ht="15.75" x14ac:dyDescent="0.25">
      <c r="A867" s="160"/>
      <c r="B867" s="159"/>
      <c r="C867" s="159"/>
      <c r="D867" s="159"/>
      <c r="E867" s="161"/>
      <c r="F867" s="162"/>
      <c r="G867" s="311"/>
      <c r="H867" s="312"/>
      <c r="I867" s="163"/>
    </row>
    <row r="868" spans="1:9" ht="15.75" x14ac:dyDescent="0.25">
      <c r="A868" s="160"/>
      <c r="B868" s="159"/>
      <c r="C868" s="159"/>
      <c r="D868" s="159"/>
      <c r="E868" s="161"/>
      <c r="F868" s="162"/>
      <c r="G868" s="311"/>
      <c r="H868" s="312"/>
      <c r="I868" s="163"/>
    </row>
    <row r="869" spans="1:9" ht="15.75" x14ac:dyDescent="0.25">
      <c r="A869" s="160"/>
      <c r="B869" s="159"/>
      <c r="C869" s="159"/>
      <c r="D869" s="159"/>
      <c r="E869" s="161"/>
      <c r="F869" s="162"/>
      <c r="G869" s="311"/>
      <c r="H869" s="312"/>
      <c r="I869" s="163"/>
    </row>
    <row r="870" spans="1:9" ht="15.75" x14ac:dyDescent="0.25">
      <c r="A870" s="160"/>
      <c r="B870" s="159"/>
      <c r="C870" s="159"/>
      <c r="D870" s="159"/>
      <c r="E870" s="161"/>
      <c r="F870" s="162"/>
      <c r="G870" s="311"/>
      <c r="H870" s="312"/>
      <c r="I870" s="163"/>
    </row>
    <row r="871" spans="1:9" ht="15.75" x14ac:dyDescent="0.25">
      <c r="A871" s="160"/>
      <c r="B871" s="159"/>
      <c r="C871" s="159"/>
      <c r="D871" s="159"/>
      <c r="E871" s="161"/>
      <c r="F871" s="162"/>
      <c r="G871" s="311"/>
      <c r="H871" s="312"/>
      <c r="I871" s="163"/>
    </row>
    <row r="872" spans="1:9" ht="15.75" x14ac:dyDescent="0.25">
      <c r="A872" s="160"/>
      <c r="B872" s="159"/>
      <c r="C872" s="159"/>
      <c r="D872" s="159"/>
      <c r="E872" s="161"/>
      <c r="F872" s="162"/>
      <c r="G872" s="311"/>
      <c r="H872" s="312"/>
      <c r="I872" s="163"/>
    </row>
    <row r="873" spans="1:9" ht="15.75" x14ac:dyDescent="0.25">
      <c r="A873" s="160"/>
      <c r="B873" s="159"/>
      <c r="C873" s="159"/>
      <c r="D873" s="159"/>
      <c r="E873" s="161"/>
      <c r="F873" s="162"/>
      <c r="G873" s="311"/>
      <c r="H873" s="312"/>
      <c r="I873" s="163"/>
    </row>
    <row r="874" spans="1:9" ht="15.75" x14ac:dyDescent="0.25">
      <c r="A874" s="160"/>
      <c r="B874" s="159"/>
      <c r="C874" s="159"/>
      <c r="D874" s="159"/>
      <c r="E874" s="161"/>
      <c r="F874" s="162"/>
      <c r="G874" s="311"/>
      <c r="H874" s="312"/>
      <c r="I874" s="163"/>
    </row>
    <row r="875" spans="1:9" ht="15.75" x14ac:dyDescent="0.25">
      <c r="A875" s="160"/>
      <c r="B875" s="159"/>
      <c r="C875" s="159"/>
      <c r="D875" s="159"/>
      <c r="E875" s="161"/>
      <c r="F875" s="162"/>
      <c r="G875" s="311"/>
      <c r="H875" s="312"/>
      <c r="I875" s="163"/>
    </row>
    <row r="876" spans="1:9" ht="15.75" x14ac:dyDescent="0.25">
      <c r="A876" s="160"/>
      <c r="B876" s="159"/>
      <c r="C876" s="159"/>
      <c r="D876" s="159"/>
      <c r="E876" s="161"/>
      <c r="F876" s="162"/>
      <c r="G876" s="311"/>
      <c r="H876" s="312"/>
      <c r="I876" s="163"/>
    </row>
    <row r="877" spans="1:9" ht="15.75" x14ac:dyDescent="0.25">
      <c r="A877" s="160"/>
      <c r="B877" s="159"/>
      <c r="C877" s="159"/>
      <c r="D877" s="159"/>
      <c r="E877" s="161"/>
      <c r="F877" s="162"/>
      <c r="G877" s="311"/>
      <c r="H877" s="312"/>
      <c r="I877" s="163"/>
    </row>
    <row r="878" spans="1:9" ht="15.75" x14ac:dyDescent="0.25">
      <c r="A878" s="160"/>
      <c r="B878" s="159"/>
      <c r="C878" s="159"/>
      <c r="D878" s="159"/>
      <c r="E878" s="161"/>
      <c r="F878" s="162"/>
      <c r="G878" s="311"/>
      <c r="H878" s="312"/>
      <c r="I878" s="163"/>
    </row>
    <row r="879" spans="1:9" ht="15.75" x14ac:dyDescent="0.25">
      <c r="A879" s="160"/>
      <c r="B879" s="159"/>
      <c r="C879" s="159"/>
      <c r="D879" s="159"/>
      <c r="E879" s="161"/>
      <c r="F879" s="162"/>
      <c r="G879" s="311"/>
      <c r="H879" s="312"/>
      <c r="I879" s="163"/>
    </row>
    <row r="880" spans="1:9" ht="15.75" x14ac:dyDescent="0.25">
      <c r="A880" s="160"/>
      <c r="B880" s="159"/>
      <c r="C880" s="159"/>
      <c r="D880" s="159"/>
      <c r="E880" s="161"/>
      <c r="F880" s="162"/>
      <c r="G880" s="311"/>
      <c r="H880" s="312"/>
      <c r="I880" s="163"/>
    </row>
    <row r="881" spans="1:9" ht="15.75" x14ac:dyDescent="0.25">
      <c r="A881" s="160"/>
      <c r="B881" s="159"/>
      <c r="C881" s="159"/>
      <c r="D881" s="159"/>
      <c r="E881" s="161"/>
      <c r="F881" s="162"/>
      <c r="G881" s="311"/>
      <c r="H881" s="312"/>
      <c r="I881" s="163"/>
    </row>
    <row r="882" spans="1:9" ht="15.75" x14ac:dyDescent="0.25">
      <c r="A882" s="160"/>
      <c r="B882" s="159"/>
      <c r="C882" s="159"/>
      <c r="D882" s="159"/>
      <c r="E882" s="161"/>
      <c r="F882" s="162"/>
      <c r="G882" s="311"/>
      <c r="H882" s="312"/>
      <c r="I882" s="163"/>
    </row>
    <row r="883" spans="1:9" ht="15.75" x14ac:dyDescent="0.25">
      <c r="A883" s="160"/>
      <c r="B883" s="159"/>
      <c r="C883" s="159"/>
      <c r="D883" s="159"/>
      <c r="E883" s="161"/>
      <c r="F883" s="162"/>
      <c r="G883" s="311"/>
      <c r="H883" s="312"/>
      <c r="I883" s="163"/>
    </row>
    <row r="884" spans="1:9" ht="15.75" x14ac:dyDescent="0.25">
      <c r="A884" s="160"/>
      <c r="B884" s="159"/>
      <c r="C884" s="159"/>
      <c r="D884" s="159"/>
      <c r="E884" s="161"/>
      <c r="F884" s="162"/>
      <c r="G884" s="311"/>
      <c r="H884" s="312"/>
      <c r="I884" s="163"/>
    </row>
    <row r="885" spans="1:9" ht="15.75" x14ac:dyDescent="0.25">
      <c r="A885" s="160"/>
      <c r="B885" s="159"/>
      <c r="C885" s="159"/>
      <c r="D885" s="159"/>
      <c r="E885" s="161"/>
      <c r="F885" s="162"/>
      <c r="G885" s="311"/>
      <c r="H885" s="312"/>
      <c r="I885" s="163"/>
    </row>
    <row r="886" spans="1:9" ht="15.75" x14ac:dyDescent="0.25">
      <c r="A886" s="160"/>
      <c r="B886" s="159"/>
      <c r="C886" s="159"/>
      <c r="D886" s="159"/>
      <c r="E886" s="161"/>
      <c r="F886" s="162"/>
      <c r="G886" s="311"/>
      <c r="H886" s="312"/>
      <c r="I886" s="163"/>
    </row>
    <row r="887" spans="1:9" ht="15.75" x14ac:dyDescent="0.25">
      <c r="A887" s="160"/>
      <c r="B887" s="159"/>
      <c r="C887" s="159"/>
      <c r="D887" s="159"/>
      <c r="E887" s="161"/>
      <c r="F887" s="162"/>
      <c r="G887" s="311"/>
      <c r="H887" s="312"/>
      <c r="I887" s="163"/>
    </row>
    <row r="888" spans="1:9" ht="15.75" x14ac:dyDescent="0.25">
      <c r="A888" s="160"/>
      <c r="B888" s="159"/>
      <c r="C888" s="159"/>
      <c r="D888" s="159"/>
      <c r="E888" s="161"/>
      <c r="F888" s="162"/>
      <c r="G888" s="311"/>
      <c r="H888" s="312"/>
      <c r="I888" s="163"/>
    </row>
    <row r="889" spans="1:9" ht="15.75" x14ac:dyDescent="0.25">
      <c r="A889" s="160"/>
      <c r="B889" s="159"/>
      <c r="C889" s="159"/>
      <c r="D889" s="159"/>
      <c r="E889" s="161"/>
      <c r="F889" s="162"/>
      <c r="G889" s="311"/>
      <c r="H889" s="312"/>
      <c r="I889" s="163"/>
    </row>
    <row r="890" spans="1:9" ht="15.75" x14ac:dyDescent="0.25">
      <c r="A890" s="160"/>
      <c r="B890" s="159"/>
      <c r="C890" s="159"/>
      <c r="D890" s="159"/>
      <c r="E890" s="161"/>
      <c r="F890" s="162"/>
      <c r="G890" s="311"/>
      <c r="H890" s="312"/>
      <c r="I890" s="163"/>
    </row>
    <row r="891" spans="1:9" ht="15.75" x14ac:dyDescent="0.25">
      <c r="A891" s="160"/>
      <c r="B891" s="159"/>
      <c r="C891" s="159"/>
      <c r="D891" s="159"/>
      <c r="E891" s="161"/>
      <c r="F891" s="162"/>
      <c r="G891" s="311"/>
      <c r="H891" s="312"/>
      <c r="I891" s="163"/>
    </row>
    <row r="892" spans="1:9" ht="15.75" x14ac:dyDescent="0.25">
      <c r="A892" s="160"/>
      <c r="B892" s="159"/>
      <c r="C892" s="159"/>
      <c r="D892" s="159"/>
      <c r="E892" s="161"/>
      <c r="F892" s="162"/>
      <c r="G892" s="311"/>
      <c r="H892" s="312"/>
      <c r="I892" s="163"/>
    </row>
    <row r="893" spans="1:9" ht="15.75" x14ac:dyDescent="0.25">
      <c r="A893" s="160"/>
      <c r="B893" s="159"/>
      <c r="C893" s="159"/>
      <c r="D893" s="159"/>
      <c r="E893" s="161"/>
      <c r="F893" s="162"/>
      <c r="G893" s="311"/>
      <c r="H893" s="312"/>
      <c r="I893" s="163"/>
    </row>
    <row r="894" spans="1:9" ht="15.75" x14ac:dyDescent="0.25">
      <c r="A894" s="160"/>
      <c r="B894" s="159"/>
      <c r="C894" s="159"/>
      <c r="D894" s="159"/>
      <c r="E894" s="161"/>
      <c r="F894" s="162"/>
      <c r="G894" s="311"/>
      <c r="H894" s="312"/>
      <c r="I894" s="163"/>
    </row>
    <row r="895" spans="1:9" ht="15.75" x14ac:dyDescent="0.25">
      <c r="A895" s="160"/>
      <c r="B895" s="159"/>
      <c r="C895" s="159"/>
      <c r="D895" s="159"/>
      <c r="E895" s="161"/>
      <c r="F895" s="162"/>
      <c r="G895" s="311"/>
      <c r="H895" s="312"/>
      <c r="I895" s="163"/>
    </row>
    <row r="896" spans="1:9" ht="15.75" x14ac:dyDescent="0.25">
      <c r="A896" s="160"/>
      <c r="B896" s="159"/>
      <c r="C896" s="159"/>
      <c r="D896" s="159"/>
      <c r="E896" s="161"/>
      <c r="F896" s="162"/>
      <c r="G896" s="311"/>
      <c r="H896" s="312"/>
      <c r="I896" s="163"/>
    </row>
    <row r="897" spans="1:9" ht="15.75" x14ac:dyDescent="0.25">
      <c r="A897" s="160"/>
      <c r="B897" s="159"/>
      <c r="C897" s="159"/>
      <c r="D897" s="159"/>
      <c r="E897" s="161"/>
      <c r="F897" s="162"/>
      <c r="G897" s="311"/>
      <c r="H897" s="312"/>
      <c r="I897" s="163"/>
    </row>
    <row r="898" spans="1:9" ht="15.75" x14ac:dyDescent="0.25">
      <c r="A898" s="160"/>
      <c r="B898" s="159"/>
      <c r="C898" s="159"/>
      <c r="D898" s="159"/>
      <c r="E898" s="161"/>
      <c r="F898" s="162"/>
      <c r="G898" s="311"/>
      <c r="H898" s="312"/>
      <c r="I898" s="163"/>
    </row>
    <row r="899" spans="1:9" ht="15.75" x14ac:dyDescent="0.25">
      <c r="A899" s="160"/>
      <c r="B899" s="159"/>
      <c r="C899" s="159"/>
      <c r="D899" s="159"/>
      <c r="E899" s="161"/>
      <c r="F899" s="162"/>
      <c r="G899" s="311"/>
      <c r="H899" s="312"/>
      <c r="I899" s="163"/>
    </row>
    <row r="900" spans="1:9" ht="15.75" x14ac:dyDescent="0.25">
      <c r="A900" s="160"/>
      <c r="B900" s="159"/>
      <c r="C900" s="159"/>
      <c r="D900" s="159"/>
      <c r="E900" s="161"/>
      <c r="F900" s="162"/>
      <c r="G900" s="311"/>
      <c r="H900" s="312"/>
      <c r="I900" s="163"/>
    </row>
    <row r="901" spans="1:9" ht="15.75" x14ac:dyDescent="0.25">
      <c r="A901" s="160"/>
      <c r="B901" s="159"/>
      <c r="C901" s="159"/>
      <c r="D901" s="159"/>
      <c r="E901" s="161"/>
      <c r="F901" s="162"/>
      <c r="G901" s="311"/>
      <c r="H901" s="312"/>
      <c r="I901" s="163"/>
    </row>
    <row r="902" spans="1:9" ht="15.75" x14ac:dyDescent="0.25">
      <c r="A902" s="160"/>
      <c r="B902" s="159"/>
      <c r="C902" s="159"/>
      <c r="D902" s="159"/>
      <c r="E902" s="161"/>
      <c r="F902" s="162"/>
      <c r="G902" s="311"/>
      <c r="H902" s="312"/>
      <c r="I902" s="163"/>
    </row>
    <row r="903" spans="1:9" ht="15.75" x14ac:dyDescent="0.25">
      <c r="A903" s="160"/>
      <c r="B903" s="159"/>
      <c r="C903" s="159"/>
      <c r="D903" s="159"/>
      <c r="E903" s="161"/>
      <c r="F903" s="162"/>
      <c r="G903" s="311"/>
      <c r="H903" s="312"/>
      <c r="I903" s="163"/>
    </row>
    <row r="904" spans="1:9" ht="15.75" x14ac:dyDescent="0.25">
      <c r="A904" s="160"/>
      <c r="B904" s="159"/>
      <c r="C904" s="159"/>
      <c r="D904" s="159"/>
      <c r="E904" s="161"/>
      <c r="F904" s="162"/>
      <c r="G904" s="311"/>
      <c r="H904" s="312"/>
      <c r="I904" s="163"/>
    </row>
    <row r="905" spans="1:9" ht="15.75" x14ac:dyDescent="0.25">
      <c r="A905" s="160"/>
      <c r="B905" s="159"/>
      <c r="C905" s="159"/>
      <c r="D905" s="159"/>
      <c r="E905" s="161"/>
      <c r="F905" s="162"/>
      <c r="G905" s="311"/>
      <c r="H905" s="312"/>
      <c r="I905" s="163"/>
    </row>
    <row r="906" spans="1:9" ht="15.75" x14ac:dyDescent="0.25">
      <c r="A906" s="160"/>
      <c r="B906" s="159"/>
      <c r="C906" s="159"/>
      <c r="D906" s="159"/>
      <c r="E906" s="161"/>
      <c r="F906" s="162"/>
      <c r="G906" s="311"/>
      <c r="H906" s="312"/>
      <c r="I906" s="163"/>
    </row>
    <row r="907" spans="1:9" ht="15.75" x14ac:dyDescent="0.25">
      <c r="A907" s="160"/>
      <c r="B907" s="159"/>
      <c r="C907" s="159"/>
      <c r="D907" s="159"/>
      <c r="E907" s="161"/>
      <c r="F907" s="162"/>
      <c r="G907" s="311"/>
      <c r="H907" s="312"/>
      <c r="I907" s="163"/>
    </row>
    <row r="908" spans="1:9" ht="15.75" x14ac:dyDescent="0.25">
      <c r="A908" s="160"/>
      <c r="B908" s="159"/>
      <c r="C908" s="159"/>
      <c r="D908" s="159"/>
      <c r="E908" s="161"/>
      <c r="F908" s="162"/>
      <c r="G908" s="311"/>
      <c r="H908" s="312"/>
      <c r="I908" s="163"/>
    </row>
    <row r="909" spans="1:9" ht="15.75" x14ac:dyDescent="0.25">
      <c r="A909" s="160"/>
      <c r="B909" s="159"/>
      <c r="C909" s="159"/>
      <c r="D909" s="159"/>
      <c r="E909" s="161"/>
      <c r="F909" s="162"/>
      <c r="G909" s="311"/>
      <c r="H909" s="312"/>
      <c r="I909" s="163"/>
    </row>
    <row r="910" spans="1:9" ht="15.75" x14ac:dyDescent="0.25">
      <c r="A910" s="160"/>
      <c r="B910" s="159"/>
      <c r="C910" s="159"/>
      <c r="D910" s="159"/>
      <c r="E910" s="161"/>
      <c r="F910" s="162"/>
      <c r="G910" s="311"/>
      <c r="H910" s="312"/>
      <c r="I910" s="163"/>
    </row>
    <row r="911" spans="1:9" ht="15.75" x14ac:dyDescent="0.25">
      <c r="A911" s="160"/>
      <c r="B911" s="159"/>
      <c r="C911" s="159"/>
      <c r="D911" s="159"/>
      <c r="E911" s="161"/>
      <c r="F911" s="162"/>
      <c r="G911" s="311"/>
      <c r="H911" s="312"/>
      <c r="I911" s="163"/>
    </row>
    <row r="912" spans="1:9" ht="15.75" x14ac:dyDescent="0.25">
      <c r="A912" s="160"/>
      <c r="B912" s="159"/>
      <c r="C912" s="159"/>
      <c r="D912" s="159"/>
      <c r="E912" s="161"/>
      <c r="F912" s="162"/>
      <c r="G912" s="311"/>
      <c r="H912" s="312"/>
      <c r="I912" s="163"/>
    </row>
    <row r="913" spans="1:9" ht="15.75" x14ac:dyDescent="0.25">
      <c r="A913" s="160"/>
      <c r="B913" s="159"/>
      <c r="C913" s="159"/>
      <c r="D913" s="159"/>
      <c r="E913" s="161"/>
      <c r="F913" s="162"/>
      <c r="G913" s="311"/>
      <c r="H913" s="312"/>
      <c r="I913" s="163"/>
    </row>
    <row r="914" spans="1:9" ht="15.75" x14ac:dyDescent="0.25">
      <c r="A914" s="160"/>
      <c r="B914" s="159"/>
      <c r="C914" s="159"/>
      <c r="D914" s="159"/>
      <c r="E914" s="161"/>
      <c r="F914" s="162"/>
      <c r="G914" s="311"/>
      <c r="H914" s="312"/>
      <c r="I914" s="163"/>
    </row>
    <row r="915" spans="1:9" ht="15.75" x14ac:dyDescent="0.25">
      <c r="A915" s="160"/>
      <c r="B915" s="159"/>
      <c r="C915" s="159"/>
      <c r="D915" s="159"/>
      <c r="E915" s="161"/>
      <c r="F915" s="162"/>
      <c r="G915" s="311"/>
      <c r="H915" s="312"/>
      <c r="I915" s="163"/>
    </row>
    <row r="916" spans="1:9" ht="15.75" x14ac:dyDescent="0.25">
      <c r="A916" s="160"/>
      <c r="B916" s="159"/>
      <c r="C916" s="159"/>
      <c r="D916" s="159"/>
      <c r="E916" s="161"/>
      <c r="F916" s="162"/>
      <c r="G916" s="311"/>
      <c r="H916" s="312"/>
      <c r="I916" s="163"/>
    </row>
    <row r="917" spans="1:9" ht="15.75" x14ac:dyDescent="0.25">
      <c r="A917" s="160"/>
      <c r="B917" s="159"/>
      <c r="C917" s="159"/>
      <c r="D917" s="159"/>
      <c r="E917" s="161"/>
      <c r="F917" s="162"/>
      <c r="G917" s="311"/>
      <c r="H917" s="312"/>
      <c r="I917" s="163"/>
    </row>
    <row r="918" spans="1:9" ht="15.75" x14ac:dyDescent="0.25">
      <c r="A918" s="160"/>
      <c r="B918" s="159"/>
      <c r="C918" s="159"/>
      <c r="D918" s="159"/>
      <c r="E918" s="161"/>
      <c r="F918" s="162"/>
      <c r="G918" s="311"/>
      <c r="H918" s="312"/>
      <c r="I918" s="163"/>
    </row>
    <row r="919" spans="1:9" ht="15.75" x14ac:dyDescent="0.25">
      <c r="A919" s="160"/>
      <c r="B919" s="159"/>
      <c r="C919" s="159"/>
      <c r="D919" s="159"/>
      <c r="E919" s="161"/>
      <c r="F919" s="162"/>
      <c r="G919" s="311"/>
      <c r="H919" s="312"/>
      <c r="I919" s="163"/>
    </row>
    <row r="920" spans="1:9" ht="15.75" x14ac:dyDescent="0.25">
      <c r="A920" s="160"/>
      <c r="B920" s="159"/>
      <c r="C920" s="159"/>
      <c r="D920" s="159"/>
      <c r="E920" s="161"/>
      <c r="F920" s="162"/>
      <c r="G920" s="311"/>
      <c r="H920" s="312"/>
      <c r="I920" s="163"/>
    </row>
    <row r="921" spans="1:9" ht="15.75" x14ac:dyDescent="0.25">
      <c r="A921" s="160"/>
      <c r="B921" s="159"/>
      <c r="C921" s="159"/>
      <c r="D921" s="159"/>
      <c r="E921" s="161"/>
      <c r="F921" s="162"/>
      <c r="G921" s="311"/>
      <c r="H921" s="312"/>
      <c r="I921" s="163"/>
    </row>
    <row r="922" spans="1:9" ht="15.75" x14ac:dyDescent="0.25">
      <c r="A922" s="160"/>
      <c r="B922" s="159"/>
      <c r="C922" s="159"/>
      <c r="D922" s="159"/>
      <c r="E922" s="161"/>
      <c r="F922" s="162"/>
      <c r="G922" s="311"/>
      <c r="H922" s="312"/>
      <c r="I922" s="163"/>
    </row>
    <row r="923" spans="1:9" ht="15.75" x14ac:dyDescent="0.25">
      <c r="A923" s="160"/>
      <c r="B923" s="159"/>
      <c r="C923" s="159"/>
      <c r="D923" s="159"/>
      <c r="E923" s="161"/>
      <c r="F923" s="162"/>
      <c r="G923" s="311"/>
      <c r="H923" s="312"/>
      <c r="I923" s="163"/>
    </row>
    <row r="924" spans="1:9" ht="15.75" x14ac:dyDescent="0.25">
      <c r="A924" s="160"/>
      <c r="B924" s="159"/>
      <c r="C924" s="159"/>
      <c r="D924" s="159"/>
      <c r="E924" s="161"/>
      <c r="F924" s="162"/>
      <c r="G924" s="311"/>
      <c r="H924" s="312"/>
      <c r="I924" s="163"/>
    </row>
    <row r="925" spans="1:9" ht="15.75" x14ac:dyDescent="0.25">
      <c r="A925" s="160"/>
      <c r="B925" s="159"/>
      <c r="C925" s="159"/>
      <c r="D925" s="159"/>
      <c r="E925" s="161"/>
      <c r="F925" s="162"/>
      <c r="G925" s="311"/>
      <c r="H925" s="312"/>
      <c r="I925" s="163"/>
    </row>
    <row r="926" spans="1:9" ht="15.75" x14ac:dyDescent="0.25">
      <c r="A926" s="160"/>
      <c r="B926" s="159"/>
      <c r="C926" s="159"/>
      <c r="D926" s="159"/>
      <c r="E926" s="161"/>
      <c r="F926" s="162"/>
      <c r="G926" s="311"/>
      <c r="H926" s="312"/>
      <c r="I926" s="163"/>
    </row>
    <row r="927" spans="1:9" ht="15.75" x14ac:dyDescent="0.25">
      <c r="A927" s="160"/>
      <c r="B927" s="159"/>
      <c r="C927" s="159"/>
      <c r="D927" s="159"/>
      <c r="E927" s="161"/>
      <c r="F927" s="162"/>
      <c r="G927" s="311"/>
      <c r="H927" s="312"/>
      <c r="I927" s="163"/>
    </row>
    <row r="928" spans="1:9" ht="15.75" x14ac:dyDescent="0.25">
      <c r="A928" s="160"/>
      <c r="B928" s="159"/>
      <c r="C928" s="159"/>
      <c r="D928" s="159"/>
      <c r="E928" s="161"/>
      <c r="F928" s="162"/>
      <c r="G928" s="311"/>
      <c r="H928" s="312"/>
      <c r="I928" s="163"/>
    </row>
    <row r="929" spans="1:9" ht="15.75" x14ac:dyDescent="0.25">
      <c r="A929" s="160"/>
      <c r="B929" s="159"/>
      <c r="C929" s="159"/>
      <c r="D929" s="159"/>
      <c r="E929" s="161"/>
      <c r="F929" s="162"/>
      <c r="G929" s="311"/>
      <c r="H929" s="312"/>
      <c r="I929" s="163"/>
    </row>
    <row r="930" spans="1:9" ht="15.75" x14ac:dyDescent="0.25">
      <c r="A930" s="160"/>
      <c r="B930" s="159"/>
      <c r="C930" s="159"/>
      <c r="D930" s="159"/>
      <c r="E930" s="161"/>
      <c r="F930" s="162"/>
      <c r="G930" s="311"/>
      <c r="H930" s="312"/>
      <c r="I930" s="163"/>
    </row>
    <row r="931" spans="1:9" ht="15.75" x14ac:dyDescent="0.25">
      <c r="A931" s="160"/>
      <c r="B931" s="159"/>
      <c r="C931" s="159"/>
      <c r="D931" s="159"/>
      <c r="E931" s="161"/>
      <c r="F931" s="162"/>
      <c r="G931" s="311"/>
      <c r="H931" s="312"/>
      <c r="I931" s="163"/>
    </row>
    <row r="932" spans="1:9" ht="15.75" x14ac:dyDescent="0.25">
      <c r="A932" s="160"/>
      <c r="B932" s="159"/>
      <c r="C932" s="159"/>
      <c r="D932" s="159"/>
      <c r="E932" s="161"/>
      <c r="F932" s="162"/>
      <c r="G932" s="311"/>
      <c r="H932" s="312"/>
      <c r="I932" s="163"/>
    </row>
    <row r="933" spans="1:9" ht="15.75" x14ac:dyDescent="0.25">
      <c r="A933" s="160"/>
      <c r="B933" s="159"/>
      <c r="C933" s="159"/>
      <c r="D933" s="159"/>
      <c r="E933" s="161"/>
      <c r="F933" s="162"/>
      <c r="G933" s="311"/>
      <c r="H933" s="312"/>
      <c r="I933" s="163"/>
    </row>
    <row r="934" spans="1:9" ht="15.75" x14ac:dyDescent="0.25">
      <c r="A934" s="160"/>
      <c r="B934" s="159"/>
      <c r="C934" s="159"/>
      <c r="D934" s="159"/>
      <c r="E934" s="161"/>
      <c r="F934" s="162"/>
      <c r="G934" s="311"/>
      <c r="H934" s="312"/>
      <c r="I934" s="163"/>
    </row>
    <row r="935" spans="1:9" ht="15.75" x14ac:dyDescent="0.25">
      <c r="A935" s="160"/>
      <c r="B935" s="159"/>
      <c r="C935" s="159"/>
      <c r="D935" s="159"/>
      <c r="E935" s="161"/>
      <c r="F935" s="162"/>
      <c r="G935" s="311"/>
      <c r="H935" s="312"/>
      <c r="I935" s="163"/>
    </row>
    <row r="936" spans="1:9" ht="15.75" x14ac:dyDescent="0.25">
      <c r="A936" s="160"/>
      <c r="B936" s="159"/>
      <c r="C936" s="159"/>
      <c r="D936" s="159"/>
      <c r="E936" s="161"/>
      <c r="F936" s="162"/>
      <c r="G936" s="311"/>
      <c r="H936" s="312"/>
      <c r="I936" s="163"/>
    </row>
    <row r="937" spans="1:9" ht="15.75" x14ac:dyDescent="0.25">
      <c r="A937" s="160"/>
      <c r="B937" s="159"/>
      <c r="C937" s="159"/>
      <c r="D937" s="159"/>
      <c r="E937" s="161"/>
      <c r="F937" s="162"/>
      <c r="G937" s="311"/>
      <c r="H937" s="312"/>
      <c r="I937" s="163"/>
    </row>
    <row r="938" spans="1:9" ht="15.75" x14ac:dyDescent="0.25">
      <c r="A938" s="160"/>
      <c r="B938" s="159"/>
      <c r="C938" s="159"/>
      <c r="D938" s="159"/>
      <c r="E938" s="161"/>
      <c r="F938" s="162"/>
      <c r="G938" s="311"/>
      <c r="H938" s="312"/>
      <c r="I938" s="163"/>
    </row>
    <row r="939" spans="1:9" ht="15.75" x14ac:dyDescent="0.25">
      <c r="A939" s="160"/>
      <c r="B939" s="159"/>
      <c r="C939" s="159"/>
      <c r="D939" s="159"/>
      <c r="E939" s="161"/>
      <c r="F939" s="162"/>
      <c r="G939" s="311"/>
      <c r="H939" s="312"/>
      <c r="I939" s="163"/>
    </row>
    <row r="940" spans="1:9" ht="15.75" x14ac:dyDescent="0.25">
      <c r="A940" s="160"/>
      <c r="B940" s="159"/>
      <c r="C940" s="159"/>
      <c r="D940" s="159"/>
      <c r="E940" s="161"/>
      <c r="F940" s="162"/>
      <c r="G940" s="311"/>
      <c r="H940" s="312"/>
      <c r="I940" s="163"/>
    </row>
    <row r="941" spans="1:9" ht="15.75" x14ac:dyDescent="0.25">
      <c r="A941" s="160"/>
      <c r="B941" s="159"/>
      <c r="C941" s="159"/>
      <c r="D941" s="159"/>
      <c r="E941" s="161"/>
      <c r="F941" s="162"/>
      <c r="G941" s="311"/>
      <c r="H941" s="312"/>
      <c r="I941" s="163"/>
    </row>
    <row r="942" spans="1:9" ht="15.75" x14ac:dyDescent="0.25">
      <c r="A942" s="160"/>
      <c r="B942" s="159"/>
      <c r="C942" s="159"/>
      <c r="D942" s="159"/>
      <c r="E942" s="161"/>
      <c r="F942" s="162"/>
      <c r="G942" s="311"/>
      <c r="H942" s="312"/>
      <c r="I942" s="163"/>
    </row>
    <row r="943" spans="1:9" ht="15.75" x14ac:dyDescent="0.25">
      <c r="A943" s="160"/>
      <c r="B943" s="159"/>
      <c r="C943" s="159"/>
      <c r="D943" s="159"/>
      <c r="E943" s="161"/>
      <c r="F943" s="162"/>
      <c r="G943" s="311"/>
      <c r="H943" s="312"/>
      <c r="I943" s="163"/>
    </row>
    <row r="944" spans="1:9" ht="15.75" x14ac:dyDescent="0.25">
      <c r="A944" s="160"/>
      <c r="B944" s="159"/>
      <c r="C944" s="159"/>
      <c r="D944" s="159"/>
      <c r="E944" s="161"/>
      <c r="F944" s="162"/>
      <c r="G944" s="311"/>
      <c r="H944" s="312"/>
      <c r="I944" s="163"/>
    </row>
    <row r="945" spans="1:9" ht="15.75" x14ac:dyDescent="0.25">
      <c r="A945" s="160"/>
      <c r="B945" s="159"/>
      <c r="C945" s="159"/>
      <c r="D945" s="159"/>
      <c r="E945" s="161"/>
      <c r="F945" s="162"/>
      <c r="G945" s="311"/>
      <c r="H945" s="312"/>
      <c r="I945" s="163"/>
    </row>
    <row r="946" spans="1:9" ht="15.75" x14ac:dyDescent="0.25">
      <c r="A946" s="160"/>
      <c r="B946" s="159"/>
      <c r="C946" s="159"/>
      <c r="D946" s="159"/>
      <c r="E946" s="161"/>
      <c r="F946" s="162"/>
      <c r="G946" s="311"/>
      <c r="H946" s="312"/>
      <c r="I946" s="163"/>
    </row>
    <row r="947" spans="1:9" ht="15.75" x14ac:dyDescent="0.25">
      <c r="A947" s="160"/>
      <c r="B947" s="159"/>
      <c r="C947" s="159"/>
      <c r="D947" s="159"/>
      <c r="E947" s="161"/>
      <c r="F947" s="162"/>
      <c r="G947" s="311"/>
      <c r="H947" s="312"/>
      <c r="I947" s="163"/>
    </row>
    <row r="948" spans="1:9" ht="15.75" x14ac:dyDescent="0.25">
      <c r="A948" s="160"/>
      <c r="B948" s="159"/>
      <c r="C948" s="159"/>
      <c r="D948" s="159"/>
      <c r="E948" s="161"/>
      <c r="F948" s="162"/>
      <c r="G948" s="311"/>
      <c r="H948" s="312"/>
      <c r="I948" s="163"/>
    </row>
    <row r="949" spans="1:9" ht="15.75" x14ac:dyDescent="0.25">
      <c r="A949" s="160"/>
      <c r="B949" s="159"/>
      <c r="C949" s="159"/>
      <c r="D949" s="159"/>
      <c r="E949" s="161"/>
      <c r="F949" s="162"/>
      <c r="G949" s="311"/>
      <c r="H949" s="312"/>
      <c r="I949" s="163"/>
    </row>
    <row r="950" spans="1:9" ht="15.75" x14ac:dyDescent="0.25">
      <c r="A950" s="160"/>
      <c r="B950" s="159"/>
      <c r="C950" s="159"/>
      <c r="D950" s="159"/>
      <c r="E950" s="161"/>
      <c r="F950" s="162"/>
      <c r="G950" s="311"/>
      <c r="H950" s="312"/>
      <c r="I950" s="163"/>
    </row>
    <row r="951" spans="1:9" ht="15.75" x14ac:dyDescent="0.25">
      <c r="A951" s="160"/>
      <c r="B951" s="159"/>
      <c r="C951" s="159"/>
      <c r="D951" s="159"/>
      <c r="E951" s="161"/>
      <c r="F951" s="162"/>
      <c r="G951" s="311"/>
      <c r="H951" s="312"/>
      <c r="I951" s="163"/>
    </row>
    <row r="952" spans="1:9" ht="15.75" x14ac:dyDescent="0.25">
      <c r="A952" s="160"/>
      <c r="B952" s="159"/>
      <c r="C952" s="159"/>
      <c r="D952" s="159"/>
      <c r="E952" s="161"/>
      <c r="F952" s="162"/>
      <c r="G952" s="311"/>
      <c r="H952" s="312"/>
      <c r="I952" s="163"/>
    </row>
    <row r="953" spans="1:9" ht="15.75" x14ac:dyDescent="0.25">
      <c r="A953" s="160"/>
      <c r="B953" s="159"/>
      <c r="C953" s="159"/>
      <c r="D953" s="159"/>
      <c r="E953" s="161"/>
      <c r="F953" s="162"/>
      <c r="G953" s="311"/>
      <c r="H953" s="312"/>
      <c r="I953" s="163"/>
    </row>
    <row r="954" spans="1:9" ht="15.75" x14ac:dyDescent="0.25">
      <c r="A954" s="160"/>
      <c r="B954" s="159"/>
      <c r="C954" s="159"/>
      <c r="D954" s="159"/>
      <c r="E954" s="161"/>
      <c r="F954" s="162"/>
      <c r="G954" s="311"/>
      <c r="H954" s="312"/>
      <c r="I954" s="163"/>
    </row>
    <row r="955" spans="1:9" ht="15.75" x14ac:dyDescent="0.25">
      <c r="A955" s="160"/>
      <c r="B955" s="159"/>
      <c r="C955" s="159"/>
      <c r="D955" s="159"/>
      <c r="E955" s="161"/>
      <c r="F955" s="162"/>
      <c r="G955" s="311"/>
      <c r="H955" s="312"/>
      <c r="I955" s="163"/>
    </row>
    <row r="956" spans="1:9" ht="15.75" x14ac:dyDescent="0.25">
      <c r="A956" s="160"/>
      <c r="B956" s="159"/>
      <c r="C956" s="159"/>
      <c r="D956" s="159"/>
      <c r="E956" s="161"/>
      <c r="F956" s="162"/>
      <c r="G956" s="311"/>
      <c r="H956" s="312"/>
      <c r="I956" s="163"/>
    </row>
    <row r="957" spans="1:9" ht="15.75" x14ac:dyDescent="0.25">
      <c r="A957" s="160"/>
      <c r="B957" s="159"/>
      <c r="C957" s="159"/>
      <c r="D957" s="159"/>
      <c r="E957" s="161"/>
      <c r="F957" s="162"/>
      <c r="G957" s="311"/>
      <c r="H957" s="312"/>
      <c r="I957" s="163"/>
    </row>
    <row r="958" spans="1:9" ht="15.75" x14ac:dyDescent="0.25">
      <c r="A958" s="160"/>
      <c r="B958" s="159"/>
      <c r="C958" s="159"/>
      <c r="D958" s="159"/>
      <c r="E958" s="161"/>
      <c r="F958" s="162"/>
      <c r="G958" s="311"/>
      <c r="H958" s="312"/>
      <c r="I958" s="163"/>
    </row>
    <row r="959" spans="1:9" ht="15.75" x14ac:dyDescent="0.25">
      <c r="A959" s="160"/>
      <c r="B959" s="159"/>
      <c r="C959" s="159"/>
      <c r="D959" s="159"/>
      <c r="E959" s="161"/>
      <c r="F959" s="162"/>
      <c r="G959" s="311"/>
      <c r="H959" s="312"/>
      <c r="I959" s="163"/>
    </row>
    <row r="960" spans="1:9" ht="15.75" x14ac:dyDescent="0.25">
      <c r="A960" s="160"/>
      <c r="B960" s="159"/>
      <c r="C960" s="159"/>
      <c r="D960" s="159"/>
      <c r="E960" s="161"/>
      <c r="F960" s="162"/>
      <c r="G960" s="311"/>
      <c r="H960" s="312"/>
      <c r="I960" s="163"/>
    </row>
    <row r="961" spans="1:9" ht="15.75" x14ac:dyDescent="0.25">
      <c r="A961" s="160"/>
      <c r="B961" s="159"/>
      <c r="C961" s="159"/>
      <c r="D961" s="159"/>
      <c r="E961" s="161"/>
      <c r="F961" s="162"/>
      <c r="G961" s="311"/>
      <c r="H961" s="312"/>
      <c r="I961" s="163"/>
    </row>
    <row r="962" spans="1:9" ht="15.75" x14ac:dyDescent="0.25">
      <c r="A962" s="160"/>
      <c r="B962" s="159"/>
      <c r="C962" s="159"/>
      <c r="D962" s="159"/>
      <c r="E962" s="161"/>
      <c r="F962" s="162"/>
      <c r="G962" s="311"/>
      <c r="H962" s="312"/>
      <c r="I962" s="163"/>
    </row>
    <row r="963" spans="1:9" ht="15.75" x14ac:dyDescent="0.25">
      <c r="A963" s="160"/>
      <c r="B963" s="159"/>
      <c r="C963" s="159"/>
      <c r="D963" s="159"/>
      <c r="E963" s="161"/>
      <c r="F963" s="162"/>
      <c r="G963" s="311"/>
      <c r="H963" s="312"/>
      <c r="I963" s="163"/>
    </row>
    <row r="964" spans="1:9" ht="15.75" x14ac:dyDescent="0.25">
      <c r="A964" s="160"/>
      <c r="B964" s="159"/>
      <c r="C964" s="159"/>
      <c r="D964" s="159"/>
      <c r="E964" s="161"/>
      <c r="F964" s="162"/>
      <c r="G964" s="311"/>
      <c r="H964" s="312"/>
      <c r="I964" s="163"/>
    </row>
    <row r="965" spans="1:9" ht="15.75" x14ac:dyDescent="0.25">
      <c r="A965" s="160"/>
      <c r="B965" s="159"/>
      <c r="C965" s="159"/>
      <c r="D965" s="159"/>
      <c r="E965" s="161"/>
      <c r="F965" s="162"/>
      <c r="G965" s="311"/>
      <c r="H965" s="312"/>
      <c r="I965" s="163"/>
    </row>
    <row r="966" spans="1:9" ht="15.75" x14ac:dyDescent="0.25">
      <c r="A966" s="160"/>
      <c r="B966" s="159"/>
      <c r="C966" s="159"/>
      <c r="D966" s="159"/>
      <c r="E966" s="161"/>
      <c r="F966" s="162"/>
      <c r="G966" s="311"/>
      <c r="H966" s="312"/>
      <c r="I966" s="163"/>
    </row>
    <row r="967" spans="1:9" ht="15.75" x14ac:dyDescent="0.25">
      <c r="A967" s="160"/>
      <c r="B967" s="159"/>
      <c r="C967" s="159"/>
      <c r="D967" s="159"/>
      <c r="E967" s="161"/>
      <c r="F967" s="162"/>
      <c r="G967" s="311"/>
      <c r="H967" s="312"/>
      <c r="I967" s="163"/>
    </row>
    <row r="968" spans="1:9" ht="15.75" x14ac:dyDescent="0.25">
      <c r="A968" s="160"/>
      <c r="B968" s="159"/>
      <c r="C968" s="159"/>
      <c r="D968" s="159"/>
      <c r="E968" s="161"/>
      <c r="F968" s="162"/>
      <c r="G968" s="311"/>
      <c r="H968" s="312"/>
      <c r="I968" s="163"/>
    </row>
    <row r="969" spans="1:9" ht="15.75" x14ac:dyDescent="0.25">
      <c r="A969" s="160"/>
      <c r="B969" s="159"/>
      <c r="C969" s="159"/>
      <c r="D969" s="159"/>
      <c r="E969" s="161"/>
      <c r="F969" s="162"/>
      <c r="G969" s="311"/>
      <c r="H969" s="312"/>
      <c r="I969" s="163"/>
    </row>
    <row r="970" spans="1:9" ht="15.75" x14ac:dyDescent="0.25">
      <c r="A970" s="160"/>
      <c r="B970" s="159"/>
      <c r="C970" s="159"/>
      <c r="D970" s="159"/>
      <c r="E970" s="161"/>
      <c r="F970" s="162"/>
      <c r="G970" s="311"/>
      <c r="H970" s="312"/>
      <c r="I970" s="163"/>
    </row>
    <row r="971" spans="1:9" ht="15.75" x14ac:dyDescent="0.25">
      <c r="A971" s="160"/>
      <c r="B971" s="159"/>
      <c r="C971" s="159"/>
      <c r="D971" s="159"/>
      <c r="E971" s="161"/>
      <c r="F971" s="162"/>
      <c r="G971" s="311"/>
      <c r="H971" s="312"/>
      <c r="I971" s="163"/>
    </row>
    <row r="972" spans="1:9" ht="15.75" x14ac:dyDescent="0.25">
      <c r="A972" s="160"/>
      <c r="B972" s="159"/>
      <c r="C972" s="159"/>
      <c r="D972" s="159"/>
      <c r="E972" s="161"/>
      <c r="F972" s="162"/>
      <c r="G972" s="311"/>
      <c r="H972" s="312"/>
      <c r="I972" s="163"/>
    </row>
    <row r="973" spans="1:9" ht="15.75" x14ac:dyDescent="0.25">
      <c r="A973" s="160"/>
      <c r="B973" s="159"/>
      <c r="C973" s="159"/>
      <c r="D973" s="159"/>
      <c r="E973" s="161"/>
      <c r="F973" s="162"/>
      <c r="G973" s="311"/>
      <c r="H973" s="312"/>
      <c r="I973" s="163"/>
    </row>
    <row r="974" spans="1:9" ht="15.75" x14ac:dyDescent="0.25">
      <c r="A974" s="160"/>
      <c r="B974" s="159"/>
      <c r="C974" s="159"/>
      <c r="D974" s="159"/>
      <c r="E974" s="161"/>
      <c r="F974" s="162"/>
      <c r="G974" s="311"/>
      <c r="H974" s="312"/>
      <c r="I974" s="163"/>
    </row>
    <row r="975" spans="1:9" ht="15.75" x14ac:dyDescent="0.25">
      <c r="A975" s="160"/>
      <c r="B975" s="159"/>
      <c r="C975" s="159"/>
      <c r="D975" s="159"/>
      <c r="E975" s="161"/>
      <c r="F975" s="162"/>
      <c r="G975" s="311"/>
      <c r="H975" s="312"/>
      <c r="I975" s="163"/>
    </row>
    <row r="976" spans="1:9" ht="15.75" x14ac:dyDescent="0.25">
      <c r="A976" s="160"/>
      <c r="B976" s="159"/>
      <c r="C976" s="159"/>
      <c r="D976" s="159"/>
      <c r="E976" s="161"/>
      <c r="F976" s="162"/>
      <c r="G976" s="311"/>
      <c r="H976" s="312"/>
      <c r="I976" s="163"/>
    </row>
    <row r="977" spans="1:9" ht="15.75" x14ac:dyDescent="0.25">
      <c r="A977" s="160"/>
      <c r="B977" s="159"/>
      <c r="C977" s="159"/>
      <c r="D977" s="159"/>
      <c r="E977" s="161"/>
      <c r="F977" s="162"/>
      <c r="G977" s="311"/>
      <c r="H977" s="312"/>
      <c r="I977" s="163"/>
    </row>
    <row r="978" spans="1:9" ht="15.75" x14ac:dyDescent="0.25">
      <c r="A978" s="160"/>
      <c r="B978" s="159"/>
      <c r="C978" s="159"/>
      <c r="D978" s="159"/>
      <c r="E978" s="161"/>
      <c r="F978" s="162"/>
      <c r="G978" s="311"/>
      <c r="H978" s="312"/>
      <c r="I978" s="163"/>
    </row>
    <row r="979" spans="1:9" ht="15.75" x14ac:dyDescent="0.25">
      <c r="A979" s="160"/>
      <c r="B979" s="159"/>
      <c r="C979" s="159"/>
      <c r="D979" s="159"/>
      <c r="E979" s="161"/>
      <c r="F979" s="162"/>
      <c r="G979" s="311"/>
      <c r="H979" s="312"/>
      <c r="I979" s="163"/>
    </row>
    <row r="980" spans="1:9" ht="15.75" x14ac:dyDescent="0.25">
      <c r="A980" s="160"/>
      <c r="B980" s="159"/>
      <c r="C980" s="159"/>
      <c r="D980" s="159"/>
      <c r="E980" s="161"/>
      <c r="F980" s="162"/>
      <c r="G980" s="311"/>
      <c r="H980" s="312"/>
      <c r="I980" s="163"/>
    </row>
    <row r="981" spans="1:9" ht="15.75" x14ac:dyDescent="0.25">
      <c r="A981" s="160"/>
      <c r="B981" s="159"/>
      <c r="C981" s="159"/>
      <c r="D981" s="159"/>
      <c r="E981" s="161"/>
      <c r="F981" s="162"/>
      <c r="G981" s="311"/>
      <c r="H981" s="312"/>
      <c r="I981" s="163"/>
    </row>
    <row r="982" spans="1:9" ht="15.75" x14ac:dyDescent="0.25">
      <c r="A982" s="160"/>
      <c r="B982" s="159"/>
      <c r="C982" s="159"/>
      <c r="D982" s="159"/>
      <c r="E982" s="161"/>
      <c r="F982" s="162"/>
      <c r="G982" s="311"/>
      <c r="H982" s="312"/>
      <c r="I982" s="163"/>
    </row>
    <row r="983" spans="1:9" ht="15.75" x14ac:dyDescent="0.25">
      <c r="A983" s="160"/>
      <c r="B983" s="159"/>
      <c r="C983" s="159"/>
      <c r="D983" s="159"/>
      <c r="E983" s="161"/>
      <c r="F983" s="162"/>
      <c r="G983" s="311"/>
      <c r="H983" s="312"/>
      <c r="I983" s="163"/>
    </row>
    <row r="984" spans="1:9" ht="15.75" x14ac:dyDescent="0.25">
      <c r="A984" s="160"/>
      <c r="B984" s="159"/>
      <c r="C984" s="159"/>
      <c r="D984" s="159"/>
      <c r="E984" s="161"/>
      <c r="F984" s="162"/>
      <c r="G984" s="311"/>
      <c r="H984" s="312"/>
      <c r="I984" s="163"/>
    </row>
    <row r="985" spans="1:9" ht="15.75" x14ac:dyDescent="0.25">
      <c r="A985" s="160"/>
      <c r="B985" s="159"/>
      <c r="C985" s="159"/>
      <c r="D985" s="159"/>
      <c r="E985" s="161"/>
      <c r="F985" s="162"/>
      <c r="G985" s="311"/>
      <c r="H985" s="312"/>
      <c r="I985" s="163"/>
    </row>
    <row r="986" spans="1:9" ht="15.75" x14ac:dyDescent="0.25">
      <c r="A986" s="160"/>
      <c r="B986" s="159"/>
      <c r="C986" s="159"/>
      <c r="D986" s="159"/>
      <c r="E986" s="161"/>
      <c r="F986" s="162"/>
      <c r="G986" s="311"/>
      <c r="H986" s="312"/>
      <c r="I986" s="163"/>
    </row>
    <row r="987" spans="1:9" ht="15.75" x14ac:dyDescent="0.25">
      <c r="A987" s="160"/>
      <c r="B987" s="159"/>
      <c r="C987" s="159"/>
      <c r="D987" s="159"/>
      <c r="E987" s="161"/>
      <c r="F987" s="162"/>
      <c r="G987" s="311"/>
      <c r="H987" s="312"/>
      <c r="I987" s="163"/>
    </row>
    <row r="988" spans="1:9" ht="15.75" x14ac:dyDescent="0.25">
      <c r="A988" s="160"/>
      <c r="B988" s="159"/>
      <c r="C988" s="159"/>
      <c r="D988" s="159"/>
      <c r="E988" s="161"/>
      <c r="F988" s="162"/>
      <c r="G988" s="311"/>
      <c r="H988" s="312"/>
      <c r="I988" s="163"/>
    </row>
    <row r="989" spans="1:9" ht="15.75" x14ac:dyDescent="0.25">
      <c r="A989" s="160"/>
      <c r="B989" s="159"/>
      <c r="C989" s="159"/>
      <c r="D989" s="159"/>
      <c r="E989" s="161"/>
      <c r="F989" s="162"/>
      <c r="G989" s="311"/>
      <c r="H989" s="312"/>
      <c r="I989" s="163"/>
    </row>
    <row r="990" spans="1:9" ht="15.75" x14ac:dyDescent="0.25">
      <c r="A990" s="160"/>
      <c r="B990" s="159"/>
      <c r="C990" s="159"/>
      <c r="D990" s="159"/>
      <c r="E990" s="161"/>
      <c r="F990" s="162"/>
      <c r="G990" s="311"/>
      <c r="H990" s="312"/>
      <c r="I990" s="163"/>
    </row>
    <row r="991" spans="1:9" ht="15.75" x14ac:dyDescent="0.25">
      <c r="A991" s="160"/>
      <c r="B991" s="159"/>
      <c r="C991" s="159"/>
      <c r="D991" s="159"/>
      <c r="E991" s="161"/>
      <c r="F991" s="162"/>
      <c r="G991" s="311"/>
      <c r="H991" s="312"/>
      <c r="I991" s="163"/>
    </row>
    <row r="992" spans="1:9" ht="15.75" x14ac:dyDescent="0.25">
      <c r="A992" s="160"/>
      <c r="B992" s="159"/>
      <c r="C992" s="159"/>
      <c r="D992" s="159"/>
      <c r="E992" s="161"/>
      <c r="F992" s="162"/>
      <c r="G992" s="311"/>
      <c r="H992" s="312"/>
      <c r="I992" s="163"/>
    </row>
    <row r="993" spans="1:9" ht="15.75" x14ac:dyDescent="0.25">
      <c r="A993" s="160"/>
      <c r="B993" s="159"/>
      <c r="C993" s="159"/>
      <c r="D993" s="159"/>
      <c r="E993" s="161"/>
      <c r="F993" s="162"/>
      <c r="G993" s="311"/>
      <c r="H993" s="312"/>
      <c r="I993" s="163"/>
    </row>
    <row r="994" spans="1:9" ht="15.75" x14ac:dyDescent="0.25">
      <c r="A994" s="160"/>
      <c r="B994" s="159"/>
      <c r="C994" s="159"/>
      <c r="D994" s="159"/>
      <c r="E994" s="161"/>
      <c r="F994" s="162"/>
      <c r="G994" s="311"/>
      <c r="H994" s="312"/>
      <c r="I994" s="163"/>
    </row>
    <row r="995" spans="1:9" ht="15.75" x14ac:dyDescent="0.25">
      <c r="A995" s="160"/>
      <c r="B995" s="159"/>
      <c r="C995" s="159"/>
      <c r="D995" s="159"/>
      <c r="E995" s="161"/>
      <c r="F995" s="162"/>
      <c r="G995" s="311"/>
      <c r="H995" s="312"/>
      <c r="I995" s="163"/>
    </row>
    <row r="996" spans="1:9" ht="15.75" x14ac:dyDescent="0.25">
      <c r="A996" s="160"/>
      <c r="B996" s="159"/>
      <c r="C996" s="159"/>
      <c r="D996" s="159"/>
      <c r="E996" s="161"/>
      <c r="F996" s="162"/>
      <c r="G996" s="311"/>
      <c r="H996" s="312"/>
      <c r="I996" s="163"/>
    </row>
    <row r="997" spans="1:9" ht="15.75" x14ac:dyDescent="0.25">
      <c r="A997" s="160"/>
      <c r="B997" s="159"/>
      <c r="C997" s="159"/>
      <c r="D997" s="159"/>
      <c r="E997" s="161"/>
      <c r="F997" s="162"/>
      <c r="G997" s="311"/>
      <c r="H997" s="312"/>
      <c r="I997" s="163"/>
    </row>
    <row r="998" spans="1:9" ht="15.75" x14ac:dyDescent="0.25">
      <c r="A998" s="160"/>
      <c r="B998" s="159"/>
      <c r="C998" s="159"/>
      <c r="D998" s="159"/>
      <c r="E998" s="161"/>
      <c r="F998" s="162"/>
      <c r="G998" s="311"/>
      <c r="H998" s="312"/>
      <c r="I998" s="163"/>
    </row>
    <row r="999" spans="1:9" ht="15.75" x14ac:dyDescent="0.25">
      <c r="A999" s="160"/>
      <c r="B999" s="159"/>
      <c r="C999" s="159"/>
      <c r="D999" s="159"/>
      <c r="E999" s="161"/>
      <c r="F999" s="162"/>
      <c r="G999" s="311"/>
      <c r="H999" s="312"/>
      <c r="I999" s="163"/>
    </row>
    <row r="1000" spans="1:9" ht="15.75" x14ac:dyDescent="0.25">
      <c r="A1000" s="160"/>
      <c r="B1000" s="159"/>
      <c r="C1000" s="159"/>
      <c r="D1000" s="159"/>
      <c r="E1000" s="161"/>
      <c r="F1000" s="162"/>
      <c r="G1000" s="311"/>
      <c r="H1000" s="312"/>
      <c r="I1000" s="163"/>
    </row>
    <row r="1001" spans="1:9" ht="15.75" x14ac:dyDescent="0.25">
      <c r="A1001" s="160"/>
      <c r="B1001" s="159"/>
      <c r="C1001" s="159"/>
      <c r="D1001" s="159"/>
      <c r="E1001" s="161"/>
      <c r="F1001" s="162"/>
      <c r="G1001" s="311"/>
      <c r="H1001" s="312"/>
      <c r="I1001" s="163"/>
    </row>
    <row r="1002" spans="1:9" ht="15.75" x14ac:dyDescent="0.25">
      <c r="A1002" s="160"/>
      <c r="B1002" s="159"/>
      <c r="C1002" s="159"/>
      <c r="D1002" s="159"/>
      <c r="E1002" s="161"/>
      <c r="F1002" s="162"/>
      <c r="G1002" s="311"/>
      <c r="H1002" s="312"/>
      <c r="I1002" s="163"/>
    </row>
    <row r="1003" spans="1:9" ht="15.75" x14ac:dyDescent="0.25">
      <c r="A1003" s="160"/>
      <c r="B1003" s="159"/>
      <c r="C1003" s="159"/>
      <c r="D1003" s="159"/>
      <c r="E1003" s="161"/>
      <c r="F1003" s="162"/>
      <c r="G1003" s="311"/>
      <c r="H1003" s="312"/>
      <c r="I1003" s="163"/>
    </row>
    <row r="1004" spans="1:9" ht="15.75" x14ac:dyDescent="0.25">
      <c r="A1004" s="160"/>
      <c r="B1004" s="159"/>
      <c r="C1004" s="159"/>
      <c r="D1004" s="159"/>
      <c r="E1004" s="161"/>
      <c r="F1004" s="162"/>
      <c r="G1004" s="311"/>
      <c r="H1004" s="312"/>
      <c r="I1004" s="163"/>
    </row>
    <row r="1005" spans="1:9" ht="15.75" x14ac:dyDescent="0.25">
      <c r="A1005" s="160"/>
      <c r="B1005" s="159"/>
      <c r="C1005" s="159"/>
      <c r="D1005" s="159"/>
      <c r="E1005" s="161"/>
      <c r="F1005" s="162"/>
      <c r="G1005" s="311"/>
      <c r="H1005" s="312"/>
      <c r="I1005" s="163"/>
    </row>
    <row r="1006" spans="1:9" ht="15.75" x14ac:dyDescent="0.25">
      <c r="A1006" s="160"/>
      <c r="B1006" s="159"/>
      <c r="C1006" s="159"/>
      <c r="D1006" s="159"/>
      <c r="E1006" s="161"/>
      <c r="F1006" s="162"/>
      <c r="G1006" s="311"/>
      <c r="H1006" s="312"/>
      <c r="I1006" s="163"/>
    </row>
    <row r="1007" spans="1:9" ht="15.75" x14ac:dyDescent="0.25">
      <c r="A1007" s="160"/>
      <c r="B1007" s="159"/>
      <c r="C1007" s="159"/>
      <c r="D1007" s="159"/>
      <c r="E1007" s="161"/>
      <c r="F1007" s="162"/>
      <c r="G1007" s="311"/>
      <c r="H1007" s="312"/>
      <c r="I1007" s="163"/>
    </row>
    <row r="1008" spans="1:9" ht="15.75" x14ac:dyDescent="0.25">
      <c r="A1008" s="160"/>
      <c r="B1008" s="159"/>
      <c r="C1008" s="159"/>
      <c r="D1008" s="159"/>
      <c r="E1008" s="161"/>
      <c r="F1008" s="162"/>
      <c r="G1008" s="311"/>
      <c r="H1008" s="312"/>
      <c r="I1008" s="163"/>
    </row>
    <row r="1009" spans="1:9" ht="15.75" x14ac:dyDescent="0.25">
      <c r="A1009" s="160"/>
      <c r="B1009" s="159"/>
      <c r="C1009" s="159"/>
      <c r="D1009" s="159"/>
      <c r="E1009" s="161"/>
      <c r="F1009" s="162"/>
      <c r="G1009" s="311"/>
      <c r="H1009" s="312"/>
      <c r="I1009" s="163"/>
    </row>
    <row r="1010" spans="1:9" ht="15.75" x14ac:dyDescent="0.25">
      <c r="A1010" s="160"/>
      <c r="B1010" s="159"/>
      <c r="C1010" s="159"/>
      <c r="D1010" s="159"/>
      <c r="E1010" s="161"/>
      <c r="F1010" s="162"/>
      <c r="G1010" s="311"/>
      <c r="H1010" s="312"/>
      <c r="I1010" s="163"/>
    </row>
    <row r="1011" spans="1:9" ht="15.75" x14ac:dyDescent="0.25">
      <c r="A1011" s="160"/>
      <c r="B1011" s="159"/>
      <c r="C1011" s="159"/>
      <c r="D1011" s="159"/>
      <c r="E1011" s="161"/>
      <c r="F1011" s="162"/>
      <c r="G1011" s="311"/>
      <c r="H1011" s="312"/>
      <c r="I1011" s="163"/>
    </row>
    <row r="1012" spans="1:9" ht="15.75" x14ac:dyDescent="0.25">
      <c r="A1012" s="160"/>
      <c r="B1012" s="159"/>
      <c r="C1012" s="159"/>
      <c r="D1012" s="159"/>
      <c r="E1012" s="161"/>
      <c r="F1012" s="162"/>
      <c r="G1012" s="311"/>
      <c r="H1012" s="312"/>
      <c r="I1012" s="163"/>
    </row>
    <row r="1013" spans="1:9" ht="15.75" x14ac:dyDescent="0.25">
      <c r="A1013" s="160"/>
      <c r="B1013" s="159"/>
      <c r="C1013" s="159"/>
      <c r="D1013" s="159"/>
      <c r="E1013" s="161"/>
      <c r="F1013" s="162"/>
      <c r="G1013" s="311"/>
      <c r="H1013" s="312"/>
      <c r="I1013" s="163"/>
    </row>
    <row r="1014" spans="1:9" ht="15.75" x14ac:dyDescent="0.25">
      <c r="A1014" s="160"/>
      <c r="B1014" s="159"/>
      <c r="C1014" s="159"/>
      <c r="D1014" s="159"/>
      <c r="E1014" s="161"/>
      <c r="F1014" s="162"/>
      <c r="G1014" s="311"/>
      <c r="H1014" s="312"/>
      <c r="I1014" s="163"/>
    </row>
    <row r="1015" spans="1:9" ht="15.75" x14ac:dyDescent="0.25">
      <c r="A1015" s="160"/>
      <c r="B1015" s="159"/>
      <c r="C1015" s="159"/>
      <c r="D1015" s="159"/>
      <c r="E1015" s="161"/>
      <c r="F1015" s="162"/>
      <c r="G1015" s="311"/>
      <c r="H1015" s="312"/>
      <c r="I1015" s="163"/>
    </row>
    <row r="1016" spans="1:9" ht="15.75" x14ac:dyDescent="0.25">
      <c r="A1016" s="160"/>
      <c r="B1016" s="159"/>
      <c r="C1016" s="159"/>
      <c r="D1016" s="159"/>
      <c r="E1016" s="161"/>
      <c r="F1016" s="162"/>
      <c r="G1016" s="311"/>
      <c r="H1016" s="312"/>
      <c r="I1016" s="163"/>
    </row>
    <row r="1017" spans="1:9" ht="15.75" x14ac:dyDescent="0.25">
      <c r="A1017" s="160"/>
      <c r="B1017" s="159"/>
      <c r="C1017" s="159"/>
      <c r="D1017" s="159"/>
      <c r="E1017" s="161"/>
      <c r="F1017" s="162"/>
      <c r="G1017" s="311"/>
      <c r="H1017" s="312"/>
      <c r="I1017" s="163"/>
    </row>
    <row r="1018" spans="1:9" ht="12.75" customHeight="1" x14ac:dyDescent="0.25">
      <c r="A1018" s="160"/>
      <c r="B1018" s="159"/>
      <c r="C1018" s="159"/>
      <c r="D1018" s="159"/>
      <c r="E1018" s="161"/>
      <c r="F1018" s="162"/>
      <c r="G1018" s="311"/>
      <c r="H1018" s="312"/>
      <c r="I1018" s="163"/>
    </row>
    <row r="1019" spans="1:9" ht="15.75" x14ac:dyDescent="0.25">
      <c r="A1019" s="160"/>
      <c r="B1019" s="159"/>
      <c r="C1019" s="159"/>
      <c r="D1019" s="159"/>
      <c r="E1019" s="161"/>
      <c r="F1019" s="162"/>
      <c r="G1019" s="311"/>
      <c r="H1019" s="312"/>
      <c r="I1019" s="163"/>
    </row>
    <row r="1020" spans="1:9" ht="15.75" x14ac:dyDescent="0.25">
      <c r="A1020" s="160"/>
      <c r="B1020" s="159"/>
      <c r="C1020" s="159"/>
      <c r="D1020" s="159"/>
      <c r="E1020" s="161"/>
      <c r="F1020" s="162"/>
      <c r="G1020" s="311"/>
      <c r="H1020" s="312"/>
      <c r="I1020" s="163"/>
    </row>
    <row r="1021" spans="1:9" ht="13.5" customHeight="1" x14ac:dyDescent="0.25">
      <c r="A1021" s="160"/>
      <c r="B1021" s="159"/>
      <c r="C1021" s="159"/>
      <c r="D1021" s="159"/>
      <c r="E1021" s="161"/>
      <c r="F1021" s="162"/>
      <c r="G1021" s="311"/>
      <c r="H1021" s="312"/>
      <c r="I1021" s="163"/>
    </row>
    <row r="1022" spans="1:9" ht="15.75" x14ac:dyDescent="0.25">
      <c r="A1022" s="160"/>
      <c r="B1022" s="159"/>
      <c r="C1022" s="159"/>
      <c r="D1022" s="159"/>
      <c r="E1022" s="161"/>
      <c r="F1022" s="162"/>
      <c r="G1022" s="311"/>
      <c r="H1022" s="312"/>
      <c r="I1022" s="163"/>
    </row>
    <row r="1023" spans="1:9" ht="15.75" x14ac:dyDescent="0.25">
      <c r="A1023" s="160"/>
      <c r="B1023" s="159"/>
      <c r="C1023" s="159"/>
      <c r="D1023" s="159"/>
      <c r="E1023" s="161"/>
      <c r="F1023" s="162"/>
      <c r="G1023" s="311"/>
      <c r="H1023" s="312"/>
      <c r="I1023" s="163"/>
    </row>
    <row r="1024" spans="1:9" ht="15.75" x14ac:dyDescent="0.25">
      <c r="A1024" s="160"/>
      <c r="B1024" s="159"/>
      <c r="C1024" s="159"/>
      <c r="D1024" s="159"/>
      <c r="E1024" s="161"/>
      <c r="F1024" s="162"/>
      <c r="G1024" s="311"/>
      <c r="H1024" s="312"/>
      <c r="I1024" s="163"/>
    </row>
    <row r="1025" spans="1:9" ht="15.75" x14ac:dyDescent="0.25">
      <c r="A1025" s="160"/>
      <c r="B1025" s="159"/>
      <c r="C1025" s="159"/>
      <c r="D1025" s="159"/>
      <c r="E1025" s="161"/>
      <c r="F1025" s="162"/>
      <c r="G1025" s="311"/>
      <c r="H1025" s="312"/>
      <c r="I1025" s="163"/>
    </row>
    <row r="1026" spans="1:9" ht="15.75" x14ac:dyDescent="0.25">
      <c r="A1026" s="160"/>
      <c r="B1026" s="159"/>
      <c r="C1026" s="159"/>
      <c r="D1026" s="159"/>
      <c r="E1026" s="161"/>
      <c r="F1026" s="162"/>
      <c r="G1026" s="311"/>
      <c r="H1026" s="312"/>
      <c r="I1026" s="163"/>
    </row>
    <row r="1027" spans="1:9" ht="15.75" x14ac:dyDescent="0.25">
      <c r="A1027" s="160"/>
      <c r="B1027" s="159"/>
      <c r="C1027" s="159"/>
      <c r="D1027" s="159"/>
      <c r="E1027" s="161"/>
      <c r="F1027" s="162"/>
      <c r="G1027" s="311"/>
      <c r="H1027" s="312"/>
      <c r="I1027" s="163"/>
    </row>
    <row r="1028" spans="1:9" ht="15.75" x14ac:dyDescent="0.25">
      <c r="A1028" s="160"/>
      <c r="B1028" s="159"/>
      <c r="C1028" s="159"/>
      <c r="D1028" s="159"/>
      <c r="E1028" s="161"/>
      <c r="F1028" s="162"/>
      <c r="G1028" s="311"/>
      <c r="H1028" s="312"/>
      <c r="I1028" s="163"/>
    </row>
    <row r="1029" spans="1:9" ht="15.75" x14ac:dyDescent="0.25">
      <c r="A1029" s="160"/>
      <c r="B1029" s="159"/>
      <c r="C1029" s="159"/>
      <c r="D1029" s="159"/>
      <c r="E1029" s="164"/>
      <c r="F1029" s="162"/>
      <c r="G1029" s="311"/>
      <c r="H1029" s="312"/>
      <c r="I1029" s="163"/>
    </row>
    <row r="1030" spans="1:9" ht="15.75" x14ac:dyDescent="0.25">
      <c r="A1030" s="160"/>
      <c r="B1030" s="159"/>
      <c r="C1030" s="159"/>
      <c r="D1030" s="159"/>
      <c r="E1030" s="161"/>
      <c r="F1030" s="162"/>
      <c r="G1030" s="311"/>
      <c r="H1030" s="312"/>
      <c r="I1030" s="163"/>
    </row>
    <row r="1031" spans="1:9" ht="15.75" x14ac:dyDescent="0.25">
      <c r="A1031" s="160"/>
      <c r="B1031" s="159"/>
      <c r="C1031" s="159"/>
      <c r="D1031" s="159"/>
      <c r="E1031" s="161"/>
      <c r="F1031" s="162"/>
      <c r="G1031" s="311"/>
      <c r="H1031" s="312"/>
      <c r="I1031" s="163"/>
    </row>
    <row r="1032" spans="1:9" ht="15.75" x14ac:dyDescent="0.25">
      <c r="A1032" s="160"/>
      <c r="B1032" s="159"/>
      <c r="C1032" s="159"/>
      <c r="D1032" s="159"/>
      <c r="E1032" s="161"/>
      <c r="F1032" s="162"/>
      <c r="G1032" s="311"/>
      <c r="H1032" s="312"/>
      <c r="I1032" s="163"/>
    </row>
    <row r="1033" spans="1:9" ht="15.75" x14ac:dyDescent="0.25">
      <c r="A1033" s="160"/>
      <c r="B1033" s="159"/>
      <c r="C1033" s="159"/>
      <c r="D1033" s="159"/>
      <c r="E1033" s="161"/>
      <c r="F1033" s="162"/>
      <c r="G1033" s="311"/>
      <c r="H1033" s="312"/>
      <c r="I1033" s="163"/>
    </row>
    <row r="1034" spans="1:9" ht="15.75" x14ac:dyDescent="0.25">
      <c r="A1034" s="160"/>
      <c r="B1034" s="159"/>
      <c r="C1034" s="159"/>
      <c r="D1034" s="159"/>
      <c r="E1034" s="161"/>
      <c r="F1034" s="162"/>
      <c r="G1034" s="311"/>
      <c r="H1034" s="312"/>
      <c r="I1034" s="163"/>
    </row>
    <row r="1035" spans="1:9" ht="15.75" x14ac:dyDescent="0.25">
      <c r="A1035" s="160"/>
      <c r="B1035" s="159"/>
      <c r="C1035" s="159"/>
      <c r="D1035" s="159"/>
      <c r="E1035" s="161"/>
      <c r="F1035" s="162"/>
      <c r="G1035" s="311"/>
      <c r="H1035" s="312"/>
      <c r="I1035" s="163"/>
    </row>
    <row r="1036" spans="1:9" ht="15.75" x14ac:dyDescent="0.25">
      <c r="A1036" s="160"/>
      <c r="B1036" s="159"/>
      <c r="C1036" s="159"/>
      <c r="D1036" s="159"/>
      <c r="E1036" s="161"/>
      <c r="F1036" s="162"/>
      <c r="G1036" s="311"/>
      <c r="H1036" s="312"/>
      <c r="I1036" s="163"/>
    </row>
    <row r="1037" spans="1:9" ht="15.75" x14ac:dyDescent="0.25">
      <c r="A1037" s="160"/>
      <c r="B1037" s="159"/>
      <c r="C1037" s="159"/>
      <c r="D1037" s="159"/>
      <c r="E1037" s="161"/>
      <c r="F1037" s="162"/>
      <c r="G1037" s="311"/>
      <c r="H1037" s="312"/>
      <c r="I1037" s="163"/>
    </row>
    <row r="1038" spans="1:9" ht="15.75" x14ac:dyDescent="0.25">
      <c r="A1038" s="160"/>
      <c r="B1038" s="159"/>
      <c r="C1038" s="159"/>
      <c r="D1038" s="159"/>
      <c r="E1038" s="161"/>
      <c r="F1038" s="162"/>
      <c r="G1038" s="311"/>
      <c r="H1038" s="312"/>
      <c r="I1038" s="163"/>
    </row>
    <row r="1039" spans="1:9" ht="15.75" x14ac:dyDescent="0.25">
      <c r="A1039" s="160"/>
      <c r="B1039" s="159"/>
      <c r="C1039" s="159"/>
      <c r="D1039" s="159"/>
      <c r="E1039" s="161"/>
      <c r="F1039" s="162"/>
      <c r="G1039" s="311"/>
      <c r="H1039" s="312"/>
      <c r="I1039" s="163"/>
    </row>
    <row r="1040" spans="1:9" ht="15.75" x14ac:dyDescent="0.25">
      <c r="A1040" s="160"/>
      <c r="B1040" s="159"/>
      <c r="C1040" s="159"/>
      <c r="D1040" s="159"/>
      <c r="E1040" s="161"/>
      <c r="F1040" s="162"/>
      <c r="G1040" s="311"/>
      <c r="H1040" s="312"/>
      <c r="I1040" s="163"/>
    </row>
    <row r="1041" spans="1:9" ht="15.75" x14ac:dyDescent="0.25">
      <c r="A1041" s="160"/>
      <c r="B1041" s="159"/>
      <c r="C1041" s="159"/>
      <c r="D1041" s="159"/>
      <c r="E1041" s="161"/>
      <c r="F1041" s="162"/>
      <c r="G1041" s="311"/>
      <c r="H1041" s="312"/>
      <c r="I1041" s="163"/>
    </row>
    <row r="1042" spans="1:9" ht="15.75" x14ac:dyDescent="0.25">
      <c r="A1042" s="160"/>
      <c r="B1042" s="159"/>
      <c r="C1042" s="159"/>
      <c r="D1042" s="159"/>
      <c r="E1042" s="161"/>
      <c r="F1042" s="162"/>
      <c r="G1042" s="311"/>
      <c r="H1042" s="312"/>
      <c r="I1042" s="163"/>
    </row>
    <row r="1043" spans="1:9" ht="15.75" x14ac:dyDescent="0.25">
      <c r="A1043" s="160"/>
      <c r="B1043" s="159"/>
      <c r="C1043" s="159"/>
      <c r="D1043" s="159"/>
      <c r="E1043" s="161"/>
      <c r="F1043" s="162"/>
      <c r="G1043" s="311"/>
      <c r="H1043" s="312"/>
      <c r="I1043" s="163"/>
    </row>
    <row r="1044" spans="1:9" ht="15.75" x14ac:dyDescent="0.25">
      <c r="A1044" s="160"/>
      <c r="B1044" s="159"/>
      <c r="C1044" s="159"/>
      <c r="D1044" s="159"/>
      <c r="E1044" s="161"/>
      <c r="F1044" s="162"/>
      <c r="G1044" s="311"/>
      <c r="H1044" s="312"/>
      <c r="I1044" s="163"/>
    </row>
    <row r="1045" spans="1:9" ht="15.75" x14ac:dyDescent="0.25">
      <c r="A1045" s="160"/>
      <c r="B1045" s="159"/>
      <c r="C1045" s="159"/>
      <c r="D1045" s="159"/>
      <c r="E1045" s="161"/>
      <c r="F1045" s="162"/>
      <c r="G1045" s="311"/>
      <c r="H1045" s="312"/>
      <c r="I1045" s="163"/>
    </row>
    <row r="1046" spans="1:9" ht="15.75" x14ac:dyDescent="0.25">
      <c r="A1046" s="160"/>
      <c r="B1046" s="159"/>
      <c r="C1046" s="159"/>
      <c r="D1046" s="159"/>
      <c r="E1046" s="161"/>
      <c r="F1046" s="162"/>
      <c r="G1046" s="311"/>
      <c r="H1046" s="312"/>
      <c r="I1046" s="163"/>
    </row>
    <row r="1047" spans="1:9" ht="15.75" x14ac:dyDescent="0.25">
      <c r="A1047" s="160"/>
      <c r="B1047" s="159"/>
      <c r="C1047" s="159"/>
      <c r="D1047" s="159"/>
      <c r="E1047" s="161"/>
      <c r="F1047" s="162"/>
      <c r="G1047" s="311"/>
      <c r="H1047" s="312"/>
      <c r="I1047" s="163"/>
    </row>
    <row r="1048" spans="1:9" ht="15.75" x14ac:dyDescent="0.25">
      <c r="A1048" s="160"/>
      <c r="B1048" s="159"/>
      <c r="C1048" s="159"/>
      <c r="D1048" s="159"/>
      <c r="E1048" s="161"/>
      <c r="F1048" s="162"/>
      <c r="G1048" s="311"/>
      <c r="H1048" s="312"/>
      <c r="I1048" s="163"/>
    </row>
    <row r="1049" spans="1:9" ht="15.75" x14ac:dyDescent="0.25">
      <c r="A1049" s="160"/>
      <c r="B1049" s="159"/>
      <c r="C1049" s="159"/>
      <c r="D1049" s="159"/>
      <c r="E1049" s="161"/>
      <c r="F1049" s="162"/>
      <c r="G1049" s="311"/>
      <c r="H1049" s="312"/>
      <c r="I1049" s="163"/>
    </row>
    <row r="1050" spans="1:9" ht="15.75" x14ac:dyDescent="0.25">
      <c r="A1050" s="160"/>
      <c r="B1050" s="159"/>
      <c r="C1050" s="159"/>
      <c r="D1050" s="159"/>
      <c r="E1050" s="161"/>
      <c r="F1050" s="162"/>
      <c r="G1050" s="311"/>
      <c r="H1050" s="312"/>
      <c r="I1050" s="163"/>
    </row>
    <row r="1051" spans="1:9" ht="15.75" x14ac:dyDescent="0.25">
      <c r="A1051" s="160"/>
      <c r="B1051" s="159"/>
      <c r="C1051" s="159"/>
      <c r="D1051" s="159"/>
      <c r="E1051" s="161"/>
      <c r="F1051" s="162"/>
      <c r="G1051" s="311"/>
      <c r="H1051" s="312"/>
      <c r="I1051" s="163"/>
    </row>
    <row r="1052" spans="1:9" ht="15.75" x14ac:dyDescent="0.25">
      <c r="A1052" s="160"/>
      <c r="B1052" s="159"/>
      <c r="C1052" s="159"/>
      <c r="D1052" s="159"/>
      <c r="E1052" s="161"/>
      <c r="F1052" s="162"/>
      <c r="G1052" s="311"/>
      <c r="H1052" s="312"/>
      <c r="I1052" s="163"/>
    </row>
    <row r="1053" spans="1:9" ht="15.75" x14ac:dyDescent="0.25">
      <c r="A1053" s="160"/>
      <c r="B1053" s="159"/>
      <c r="C1053" s="159"/>
      <c r="D1053" s="159"/>
      <c r="E1053" s="161"/>
      <c r="F1053" s="162"/>
      <c r="G1053" s="311"/>
      <c r="H1053" s="312"/>
      <c r="I1053" s="163"/>
    </row>
    <row r="1054" spans="1:9" ht="15.75" x14ac:dyDescent="0.25">
      <c r="A1054" s="160"/>
      <c r="B1054" s="159"/>
      <c r="C1054" s="159"/>
      <c r="D1054" s="159"/>
      <c r="E1054" s="161"/>
      <c r="F1054" s="162"/>
      <c r="G1054" s="311"/>
      <c r="H1054" s="312"/>
      <c r="I1054" s="163"/>
    </row>
    <row r="1055" spans="1:9" ht="15.75" x14ac:dyDescent="0.25">
      <c r="A1055" s="160"/>
      <c r="B1055" s="159"/>
      <c r="C1055" s="159"/>
      <c r="D1055" s="159"/>
      <c r="E1055" s="161"/>
      <c r="F1055" s="162"/>
      <c r="G1055" s="311"/>
      <c r="H1055" s="312"/>
      <c r="I1055" s="163"/>
    </row>
    <row r="1056" spans="1:9" ht="15.75" x14ac:dyDescent="0.25">
      <c r="A1056" s="160"/>
      <c r="B1056" s="159"/>
      <c r="C1056" s="159"/>
      <c r="D1056" s="159"/>
      <c r="E1056" s="161"/>
      <c r="F1056" s="162"/>
      <c r="G1056" s="311"/>
      <c r="H1056" s="312"/>
      <c r="I1056" s="163"/>
    </row>
    <row r="1057" spans="1:9" ht="15.75" x14ac:dyDescent="0.25">
      <c r="A1057" s="160"/>
      <c r="B1057" s="159"/>
      <c r="C1057" s="159"/>
      <c r="D1057" s="159"/>
      <c r="E1057" s="161"/>
      <c r="F1057" s="162"/>
      <c r="G1057" s="311"/>
      <c r="H1057" s="312"/>
      <c r="I1057" s="163"/>
    </row>
    <row r="1058" spans="1:9" ht="15.75" x14ac:dyDescent="0.25">
      <c r="A1058" s="160"/>
      <c r="B1058" s="159"/>
      <c r="C1058" s="159"/>
      <c r="D1058" s="159"/>
      <c r="E1058" s="161"/>
      <c r="F1058" s="162"/>
      <c r="G1058" s="311"/>
      <c r="H1058" s="312"/>
      <c r="I1058" s="163"/>
    </row>
    <row r="1059" spans="1:9" ht="15.75" x14ac:dyDescent="0.25">
      <c r="A1059" s="160"/>
      <c r="B1059" s="159"/>
      <c r="C1059" s="159"/>
      <c r="D1059" s="159"/>
      <c r="E1059" s="161"/>
      <c r="F1059" s="162"/>
      <c r="G1059" s="311"/>
      <c r="H1059" s="312"/>
      <c r="I1059" s="163"/>
    </row>
    <row r="1060" spans="1:9" ht="15.75" x14ac:dyDescent="0.25">
      <c r="A1060" s="160"/>
      <c r="B1060" s="159"/>
      <c r="C1060" s="159"/>
      <c r="D1060" s="159"/>
      <c r="E1060" s="161"/>
      <c r="F1060" s="162"/>
      <c r="G1060" s="311"/>
      <c r="H1060" s="312"/>
      <c r="I1060" s="163"/>
    </row>
    <row r="1061" spans="1:9" ht="15.75" x14ac:dyDescent="0.25">
      <c r="A1061" s="160"/>
      <c r="B1061" s="159"/>
      <c r="C1061" s="159"/>
      <c r="D1061" s="159"/>
      <c r="E1061" s="161"/>
      <c r="F1061" s="162"/>
      <c r="G1061" s="311"/>
      <c r="H1061" s="312"/>
      <c r="I1061" s="163"/>
    </row>
    <row r="1062" spans="1:9" ht="15.75" x14ac:dyDescent="0.25">
      <c r="A1062" s="160"/>
      <c r="B1062" s="159"/>
      <c r="C1062" s="159"/>
      <c r="D1062" s="159"/>
      <c r="E1062" s="161"/>
      <c r="F1062" s="162"/>
      <c r="G1062" s="311"/>
      <c r="H1062" s="312"/>
      <c r="I1062" s="163"/>
    </row>
    <row r="1063" spans="1:9" ht="15.75" x14ac:dyDescent="0.25">
      <c r="A1063" s="160"/>
      <c r="B1063" s="159"/>
      <c r="C1063" s="159"/>
      <c r="D1063" s="159"/>
      <c r="E1063" s="161"/>
      <c r="F1063" s="162"/>
      <c r="G1063" s="311"/>
      <c r="H1063" s="312"/>
      <c r="I1063" s="163"/>
    </row>
    <row r="1064" spans="1:9" ht="15.75" x14ac:dyDescent="0.25">
      <c r="A1064" s="160"/>
      <c r="B1064" s="159"/>
      <c r="C1064" s="159"/>
      <c r="D1064" s="159"/>
      <c r="E1064" s="161"/>
      <c r="F1064" s="162"/>
      <c r="G1064" s="311"/>
      <c r="H1064" s="312"/>
      <c r="I1064" s="163"/>
    </row>
    <row r="1065" spans="1:9" ht="15.75" x14ac:dyDescent="0.25">
      <c r="A1065" s="160"/>
      <c r="B1065" s="159"/>
      <c r="C1065" s="159"/>
      <c r="D1065" s="159"/>
      <c r="E1065" s="161"/>
      <c r="F1065" s="162"/>
      <c r="G1065" s="311"/>
      <c r="H1065" s="312"/>
      <c r="I1065" s="163"/>
    </row>
    <row r="1066" spans="1:9" ht="15.75" x14ac:dyDescent="0.25">
      <c r="A1066" s="160"/>
      <c r="B1066" s="159"/>
      <c r="C1066" s="159"/>
      <c r="D1066" s="159"/>
      <c r="E1066" s="161"/>
      <c r="F1066" s="162"/>
      <c r="G1066" s="311"/>
      <c r="H1066" s="312"/>
      <c r="I1066" s="163"/>
    </row>
    <row r="1067" spans="1:9" ht="15.75" x14ac:dyDescent="0.25">
      <c r="A1067" s="160"/>
      <c r="B1067" s="159"/>
      <c r="C1067" s="159"/>
      <c r="D1067" s="159"/>
      <c r="E1067" s="161"/>
      <c r="F1067" s="162"/>
      <c r="G1067" s="311"/>
      <c r="H1067" s="312"/>
      <c r="I1067" s="163"/>
    </row>
    <row r="1068" spans="1:9" ht="15.75" x14ac:dyDescent="0.25">
      <c r="A1068" s="160"/>
      <c r="B1068" s="159"/>
      <c r="C1068" s="159"/>
      <c r="D1068" s="159"/>
      <c r="E1068" s="161"/>
      <c r="F1068" s="162"/>
      <c r="G1068" s="311"/>
      <c r="H1068" s="312"/>
      <c r="I1068" s="163"/>
    </row>
    <row r="1069" spans="1:9" ht="15.75" x14ac:dyDescent="0.25">
      <c r="A1069" s="160"/>
      <c r="B1069" s="159"/>
      <c r="C1069" s="159"/>
      <c r="D1069" s="159"/>
      <c r="E1069" s="161"/>
      <c r="F1069" s="162"/>
      <c r="G1069" s="311"/>
      <c r="H1069" s="312"/>
      <c r="I1069" s="163"/>
    </row>
    <row r="1070" spans="1:9" ht="15.75" x14ac:dyDescent="0.25">
      <c r="A1070" s="160"/>
      <c r="B1070" s="159"/>
      <c r="C1070" s="159"/>
      <c r="D1070" s="159"/>
      <c r="E1070" s="161"/>
      <c r="F1070" s="162"/>
      <c r="G1070" s="311"/>
      <c r="H1070" s="312"/>
      <c r="I1070" s="163"/>
    </row>
    <row r="1071" spans="1:9" ht="15.75" x14ac:dyDescent="0.25">
      <c r="A1071" s="160"/>
      <c r="B1071" s="159"/>
      <c r="C1071" s="159"/>
      <c r="D1071" s="159"/>
      <c r="E1071" s="161"/>
      <c r="F1071" s="162"/>
      <c r="G1071" s="311"/>
      <c r="H1071" s="312"/>
      <c r="I1071" s="163"/>
    </row>
    <row r="1072" spans="1:9" ht="15.75" x14ac:dyDescent="0.25">
      <c r="A1072" s="160"/>
      <c r="B1072" s="159"/>
      <c r="C1072" s="159"/>
      <c r="D1072" s="159"/>
      <c r="E1072" s="161"/>
      <c r="F1072" s="162"/>
      <c r="G1072" s="311"/>
      <c r="H1072" s="312"/>
      <c r="I1072" s="163"/>
    </row>
    <row r="1073" spans="1:9" ht="15.75" x14ac:dyDescent="0.25">
      <c r="A1073" s="160"/>
      <c r="B1073" s="159"/>
      <c r="C1073" s="159"/>
      <c r="D1073" s="159"/>
      <c r="E1073" s="161"/>
      <c r="F1073" s="162"/>
      <c r="G1073" s="311"/>
      <c r="H1073" s="312"/>
      <c r="I1073" s="163"/>
    </row>
    <row r="1074" spans="1:9" ht="15.75" x14ac:dyDescent="0.25">
      <c r="A1074" s="160"/>
      <c r="B1074" s="159"/>
      <c r="C1074" s="159"/>
      <c r="D1074" s="159"/>
      <c r="E1074" s="161"/>
      <c r="F1074" s="162"/>
      <c r="G1074" s="311"/>
      <c r="H1074" s="312"/>
      <c r="I1074" s="163"/>
    </row>
    <row r="1075" spans="1:9" ht="15.75" x14ac:dyDescent="0.25">
      <c r="A1075" s="160"/>
      <c r="B1075" s="159"/>
      <c r="C1075" s="159"/>
      <c r="D1075" s="159"/>
      <c r="E1075" s="161"/>
      <c r="F1075" s="162"/>
      <c r="G1075" s="311"/>
      <c r="H1075" s="312"/>
      <c r="I1075" s="163"/>
    </row>
    <row r="1076" spans="1:9" ht="15.75" x14ac:dyDescent="0.25">
      <c r="A1076" s="160"/>
      <c r="B1076" s="159"/>
      <c r="C1076" s="159"/>
      <c r="D1076" s="159"/>
      <c r="E1076" s="161"/>
      <c r="F1076" s="162"/>
      <c r="G1076" s="311"/>
      <c r="H1076" s="312"/>
      <c r="I1076" s="163"/>
    </row>
    <row r="1077" spans="1:9" ht="15.75" x14ac:dyDescent="0.25">
      <c r="A1077" s="160"/>
      <c r="B1077" s="159"/>
      <c r="C1077" s="159"/>
      <c r="D1077" s="159"/>
      <c r="E1077" s="161"/>
      <c r="F1077" s="162"/>
      <c r="G1077" s="311"/>
      <c r="H1077" s="312"/>
      <c r="I1077" s="163"/>
    </row>
    <row r="1078" spans="1:9" ht="15.75" x14ac:dyDescent="0.25">
      <c r="A1078" s="160"/>
      <c r="B1078" s="159"/>
      <c r="C1078" s="159"/>
      <c r="D1078" s="159"/>
      <c r="E1078" s="161"/>
      <c r="F1078" s="162"/>
      <c r="G1078" s="311"/>
      <c r="H1078" s="312"/>
      <c r="I1078" s="163"/>
    </row>
    <row r="1079" spans="1:9" ht="15.75" x14ac:dyDescent="0.25">
      <c r="A1079" s="160"/>
      <c r="B1079" s="159"/>
      <c r="C1079" s="159"/>
      <c r="D1079" s="159"/>
      <c r="E1079" s="161"/>
      <c r="F1079" s="162"/>
      <c r="G1079" s="311"/>
      <c r="H1079" s="312"/>
      <c r="I1079" s="163"/>
    </row>
    <row r="1080" spans="1:9" ht="15.75" x14ac:dyDescent="0.25">
      <c r="A1080" s="160"/>
      <c r="B1080" s="159"/>
      <c r="C1080" s="159"/>
      <c r="D1080" s="159"/>
      <c r="E1080" s="161"/>
      <c r="F1080" s="162"/>
      <c r="G1080" s="311"/>
      <c r="H1080" s="312"/>
      <c r="I1080" s="163"/>
    </row>
    <row r="1081" spans="1:9" ht="15.75" x14ac:dyDescent="0.25">
      <c r="A1081" s="160"/>
      <c r="B1081" s="159"/>
      <c r="C1081" s="159"/>
      <c r="D1081" s="159"/>
      <c r="E1081" s="161"/>
      <c r="F1081" s="162"/>
      <c r="G1081" s="311"/>
      <c r="H1081" s="312"/>
      <c r="I1081" s="163"/>
    </row>
    <row r="1082" spans="1:9" ht="15.75" x14ac:dyDescent="0.25">
      <c r="A1082" s="160"/>
      <c r="B1082" s="159"/>
      <c r="C1082" s="159"/>
      <c r="D1082" s="159"/>
      <c r="E1082" s="161"/>
      <c r="F1082" s="162"/>
      <c r="G1082" s="311"/>
      <c r="H1082" s="312"/>
      <c r="I1082" s="163"/>
    </row>
    <row r="1083" spans="1:9" ht="15.75" x14ac:dyDescent="0.25">
      <c r="A1083" s="160"/>
      <c r="B1083" s="159"/>
      <c r="C1083" s="159"/>
      <c r="D1083" s="159"/>
      <c r="E1083" s="161"/>
      <c r="F1083" s="162"/>
      <c r="G1083" s="311"/>
      <c r="H1083" s="312"/>
      <c r="I1083" s="163"/>
    </row>
    <row r="1084" spans="1:9" ht="15.75" x14ac:dyDescent="0.25">
      <c r="A1084" s="160"/>
      <c r="B1084" s="159"/>
      <c r="C1084" s="159"/>
      <c r="D1084" s="159"/>
      <c r="E1084" s="161"/>
      <c r="F1084" s="162"/>
      <c r="G1084" s="311"/>
      <c r="H1084" s="312"/>
      <c r="I1084" s="163"/>
    </row>
    <row r="1085" spans="1:9" ht="15.75" x14ac:dyDescent="0.25">
      <c r="A1085" s="160"/>
      <c r="B1085" s="159"/>
      <c r="C1085" s="159"/>
      <c r="D1085" s="159"/>
      <c r="E1085" s="161"/>
      <c r="F1085" s="162"/>
      <c r="G1085" s="311"/>
      <c r="H1085" s="312"/>
      <c r="I1085" s="163"/>
    </row>
    <row r="1086" spans="1:9" ht="15.75" x14ac:dyDescent="0.25">
      <c r="A1086" s="160"/>
      <c r="B1086" s="159"/>
      <c r="C1086" s="159"/>
      <c r="D1086" s="159"/>
      <c r="E1086" s="161"/>
      <c r="F1086" s="162"/>
      <c r="G1086" s="311"/>
      <c r="H1086" s="312"/>
      <c r="I1086" s="163"/>
    </row>
    <row r="1087" spans="1:9" ht="15.75" x14ac:dyDescent="0.25">
      <c r="A1087" s="160"/>
      <c r="B1087" s="159"/>
      <c r="C1087" s="159"/>
      <c r="D1087" s="159"/>
      <c r="E1087" s="161"/>
      <c r="F1087" s="162"/>
      <c r="G1087" s="311"/>
      <c r="H1087" s="312"/>
      <c r="I1087" s="163"/>
    </row>
    <row r="1088" spans="1:9" ht="15.75" x14ac:dyDescent="0.25">
      <c r="A1088" s="160"/>
      <c r="B1088" s="159"/>
      <c r="C1088" s="159"/>
      <c r="D1088" s="159"/>
      <c r="E1088" s="161"/>
      <c r="F1088" s="162"/>
      <c r="G1088" s="311"/>
      <c r="H1088" s="312"/>
      <c r="I1088" s="163"/>
    </row>
    <row r="1089" spans="1:9" ht="15.75" x14ac:dyDescent="0.25">
      <c r="A1089" s="160"/>
      <c r="B1089" s="159"/>
      <c r="C1089" s="159"/>
      <c r="D1089" s="159"/>
      <c r="E1089" s="161"/>
      <c r="F1089" s="162"/>
      <c r="G1089" s="311"/>
      <c r="H1089" s="312"/>
      <c r="I1089" s="163"/>
    </row>
    <row r="1090" spans="1:9" ht="15.75" x14ac:dyDescent="0.25">
      <c r="A1090" s="160"/>
      <c r="B1090" s="159"/>
      <c r="C1090" s="159"/>
      <c r="D1090" s="159"/>
      <c r="E1090" s="161"/>
      <c r="F1090" s="162"/>
      <c r="G1090" s="311"/>
      <c r="H1090" s="312"/>
      <c r="I1090" s="163"/>
    </row>
    <row r="1091" spans="1:9" ht="15.75" x14ac:dyDescent="0.25">
      <c r="A1091" s="160"/>
      <c r="B1091" s="159"/>
      <c r="C1091" s="159"/>
      <c r="D1091" s="159"/>
      <c r="E1091" s="161"/>
      <c r="F1091" s="162"/>
      <c r="G1091" s="311"/>
      <c r="H1091" s="312"/>
      <c r="I1091" s="163"/>
    </row>
    <row r="1092" spans="1:9" ht="15.75" x14ac:dyDescent="0.25">
      <c r="A1092" s="160"/>
      <c r="B1092" s="159"/>
      <c r="C1092" s="159"/>
      <c r="D1092" s="159"/>
      <c r="E1092" s="161"/>
      <c r="F1092" s="162"/>
      <c r="G1092" s="311"/>
      <c r="H1092" s="312"/>
      <c r="I1092" s="163"/>
    </row>
    <row r="1093" spans="1:9" ht="15.75" x14ac:dyDescent="0.25">
      <c r="A1093" s="160"/>
      <c r="B1093" s="159"/>
      <c r="C1093" s="159"/>
      <c r="D1093" s="159"/>
      <c r="E1093" s="161"/>
      <c r="F1093" s="162"/>
      <c r="G1093" s="311"/>
      <c r="H1093" s="312"/>
      <c r="I1093" s="163"/>
    </row>
    <row r="1094" spans="1:9" ht="15.75" x14ac:dyDescent="0.25">
      <c r="A1094" s="160"/>
      <c r="B1094" s="159"/>
      <c r="C1094" s="159"/>
      <c r="D1094" s="159"/>
      <c r="E1094" s="161"/>
      <c r="F1094" s="162"/>
      <c r="G1094" s="311"/>
      <c r="H1094" s="312"/>
      <c r="I1094" s="163"/>
    </row>
    <row r="1095" spans="1:9" ht="15.75" x14ac:dyDescent="0.25">
      <c r="A1095" s="160"/>
      <c r="B1095" s="159"/>
      <c r="C1095" s="159"/>
      <c r="D1095" s="159"/>
      <c r="E1095" s="161"/>
      <c r="F1095" s="162"/>
      <c r="G1095" s="311"/>
      <c r="H1095" s="312"/>
      <c r="I1095" s="163"/>
    </row>
    <row r="1096" spans="1:9" ht="15.75" x14ac:dyDescent="0.25">
      <c r="A1096" s="160"/>
      <c r="B1096" s="159"/>
      <c r="C1096" s="159"/>
      <c r="D1096" s="159"/>
      <c r="E1096" s="161"/>
      <c r="F1096" s="162"/>
      <c r="G1096" s="311"/>
      <c r="H1096" s="312"/>
      <c r="I1096" s="163"/>
    </row>
    <row r="1097" spans="1:9" ht="15.75" x14ac:dyDescent="0.25">
      <c r="A1097" s="160"/>
      <c r="B1097" s="159"/>
      <c r="C1097" s="159"/>
      <c r="D1097" s="159"/>
      <c r="E1097" s="161"/>
      <c r="F1097" s="162"/>
      <c r="G1097" s="311"/>
      <c r="H1097" s="312"/>
      <c r="I1097" s="163"/>
    </row>
    <row r="1098" spans="1:9" ht="15.75" x14ac:dyDescent="0.25">
      <c r="A1098" s="160"/>
      <c r="B1098" s="159"/>
      <c r="C1098" s="159"/>
      <c r="D1098" s="159"/>
      <c r="E1098" s="161"/>
      <c r="F1098" s="162"/>
      <c r="G1098" s="311"/>
      <c r="H1098" s="312"/>
      <c r="I1098" s="163"/>
    </row>
    <row r="1099" spans="1:9" ht="15.75" x14ac:dyDescent="0.25">
      <c r="A1099" s="160"/>
      <c r="B1099" s="159"/>
      <c r="C1099" s="159"/>
      <c r="D1099" s="159"/>
      <c r="E1099" s="161"/>
      <c r="F1099" s="162"/>
      <c r="G1099" s="311"/>
      <c r="H1099" s="312"/>
      <c r="I1099" s="163"/>
    </row>
    <row r="1100" spans="1:9" ht="15.75" x14ac:dyDescent="0.25">
      <c r="A1100" s="160"/>
      <c r="B1100" s="159"/>
      <c r="C1100" s="159"/>
      <c r="D1100" s="159"/>
      <c r="E1100" s="161"/>
      <c r="F1100" s="162"/>
      <c r="G1100" s="311"/>
      <c r="H1100" s="312"/>
      <c r="I1100" s="163"/>
    </row>
    <row r="1101" spans="1:9" ht="15.75" x14ac:dyDescent="0.25">
      <c r="A1101" s="160"/>
      <c r="B1101" s="159"/>
      <c r="C1101" s="159"/>
      <c r="D1101" s="159"/>
      <c r="E1101" s="161"/>
      <c r="F1101" s="162"/>
      <c r="G1101" s="311"/>
      <c r="H1101" s="312"/>
      <c r="I1101" s="163"/>
    </row>
    <row r="1102" spans="1:9" ht="15.75" x14ac:dyDescent="0.25">
      <c r="A1102" s="160"/>
      <c r="B1102" s="159"/>
      <c r="C1102" s="159"/>
      <c r="D1102" s="159"/>
      <c r="E1102" s="161"/>
      <c r="F1102" s="162"/>
      <c r="G1102" s="311"/>
      <c r="H1102" s="312"/>
      <c r="I1102" s="163"/>
    </row>
    <row r="1103" spans="1:9" ht="15.75" x14ac:dyDescent="0.25">
      <c r="A1103" s="160"/>
      <c r="B1103" s="159"/>
      <c r="C1103" s="159"/>
      <c r="D1103" s="159"/>
      <c r="E1103" s="161"/>
      <c r="F1103" s="162"/>
      <c r="G1103" s="311"/>
      <c r="H1103" s="312"/>
      <c r="I1103" s="163"/>
    </row>
    <row r="1104" spans="1:9" ht="15.75" x14ac:dyDescent="0.25">
      <c r="A1104" s="160"/>
      <c r="B1104" s="159"/>
      <c r="C1104" s="159"/>
      <c r="D1104" s="159"/>
      <c r="E1104" s="161"/>
      <c r="F1104" s="162"/>
      <c r="G1104" s="311"/>
      <c r="H1104" s="312"/>
      <c r="I1104" s="163"/>
    </row>
    <row r="1105" spans="1:9" ht="15.75" x14ac:dyDescent="0.25">
      <c r="A1105" s="160"/>
      <c r="B1105" s="159"/>
      <c r="C1105" s="159"/>
      <c r="D1105" s="159"/>
      <c r="E1105" s="161"/>
      <c r="F1105" s="162"/>
      <c r="G1105" s="311"/>
      <c r="H1105" s="312"/>
      <c r="I1105" s="163"/>
    </row>
    <row r="1106" spans="1:9" ht="15.75" x14ac:dyDescent="0.25">
      <c r="A1106" s="160"/>
      <c r="B1106" s="159"/>
      <c r="C1106" s="159"/>
      <c r="D1106" s="159"/>
      <c r="E1106" s="161"/>
      <c r="F1106" s="162"/>
      <c r="G1106" s="311"/>
      <c r="H1106" s="312"/>
      <c r="I1106" s="163"/>
    </row>
    <row r="1107" spans="1:9" ht="15.75" x14ac:dyDescent="0.25">
      <c r="A1107" s="160"/>
      <c r="B1107" s="159"/>
      <c r="C1107" s="159"/>
      <c r="D1107" s="159"/>
      <c r="E1107" s="161"/>
      <c r="F1107" s="162"/>
      <c r="G1107" s="311"/>
      <c r="H1107" s="312"/>
      <c r="I1107" s="163"/>
    </row>
    <row r="1108" spans="1:9" ht="15.75" x14ac:dyDescent="0.25">
      <c r="A1108" s="160"/>
      <c r="B1108" s="159"/>
      <c r="C1108" s="159"/>
      <c r="D1108" s="159"/>
      <c r="E1108" s="161"/>
      <c r="F1108" s="162"/>
      <c r="G1108" s="311"/>
      <c r="H1108" s="312"/>
      <c r="I1108" s="163"/>
    </row>
    <row r="1109" spans="1:9" ht="15.75" x14ac:dyDescent="0.25">
      <c r="A1109" s="160"/>
      <c r="B1109" s="159"/>
      <c r="C1109" s="159"/>
      <c r="D1109" s="159"/>
      <c r="E1109" s="161"/>
      <c r="F1109" s="162"/>
      <c r="G1109" s="311"/>
      <c r="H1109" s="312"/>
      <c r="I1109" s="163"/>
    </row>
    <row r="1110" spans="1:9" ht="15.75" x14ac:dyDescent="0.25">
      <c r="A1110" s="160"/>
      <c r="B1110" s="159"/>
      <c r="C1110" s="159"/>
      <c r="D1110" s="159"/>
      <c r="E1110" s="161"/>
      <c r="F1110" s="162"/>
      <c r="G1110" s="311"/>
      <c r="H1110" s="312"/>
      <c r="I1110" s="163"/>
    </row>
    <row r="1111" spans="1:9" ht="15.75" x14ac:dyDescent="0.25">
      <c r="A1111" s="160"/>
      <c r="B1111" s="159"/>
      <c r="C1111" s="159"/>
      <c r="D1111" s="159"/>
      <c r="E1111" s="161"/>
      <c r="F1111" s="162"/>
      <c r="G1111" s="311"/>
      <c r="H1111" s="312"/>
      <c r="I1111" s="163"/>
    </row>
    <row r="1112" spans="1:9" ht="15.75" x14ac:dyDescent="0.25">
      <c r="A1112" s="160"/>
      <c r="B1112" s="159"/>
      <c r="C1112" s="159"/>
      <c r="D1112" s="159"/>
      <c r="E1112" s="161"/>
      <c r="F1112" s="162"/>
      <c r="G1112" s="311"/>
      <c r="H1112" s="312"/>
      <c r="I1112" s="163"/>
    </row>
    <row r="1113" spans="1:9" ht="15.75" x14ac:dyDescent="0.25">
      <c r="A1113" s="160"/>
      <c r="B1113" s="159"/>
      <c r="C1113" s="159"/>
      <c r="D1113" s="159"/>
      <c r="E1113" s="161"/>
      <c r="F1113" s="162"/>
      <c r="G1113" s="311"/>
      <c r="H1113" s="312"/>
      <c r="I1113" s="163"/>
    </row>
    <row r="1114" spans="1:9" ht="15.75" x14ac:dyDescent="0.25">
      <c r="A1114" s="160"/>
      <c r="B1114" s="159"/>
      <c r="C1114" s="159"/>
      <c r="D1114" s="159"/>
      <c r="E1114" s="161"/>
      <c r="F1114" s="162"/>
      <c r="G1114" s="311"/>
      <c r="H1114" s="312"/>
      <c r="I1114" s="163"/>
    </row>
    <row r="1115" spans="1:9" ht="15.75" x14ac:dyDescent="0.25">
      <c r="A1115" s="160"/>
      <c r="B1115" s="159"/>
      <c r="C1115" s="159"/>
      <c r="D1115" s="159"/>
      <c r="E1115" s="161"/>
      <c r="F1115" s="162"/>
      <c r="G1115" s="311"/>
      <c r="H1115" s="312"/>
      <c r="I1115" s="163"/>
    </row>
    <row r="1116" spans="1:9" ht="15.75" x14ac:dyDescent="0.25">
      <c r="A1116" s="160"/>
      <c r="B1116" s="159"/>
      <c r="C1116" s="159"/>
      <c r="D1116" s="159"/>
      <c r="E1116" s="161"/>
      <c r="F1116" s="162"/>
      <c r="G1116" s="311"/>
      <c r="H1116" s="312"/>
      <c r="I1116" s="163"/>
    </row>
    <row r="1117" spans="1:9" ht="15.75" x14ac:dyDescent="0.25">
      <c r="A1117" s="160"/>
      <c r="B1117" s="159"/>
      <c r="C1117" s="159"/>
      <c r="D1117" s="159"/>
      <c r="E1117" s="161"/>
      <c r="F1117" s="162"/>
      <c r="G1117" s="311"/>
      <c r="H1117" s="312"/>
      <c r="I1117" s="163"/>
    </row>
    <row r="1118" spans="1:9" ht="15.75" x14ac:dyDescent="0.25">
      <c r="A1118" s="160"/>
      <c r="B1118" s="159"/>
      <c r="C1118" s="159"/>
      <c r="D1118" s="159"/>
      <c r="E1118" s="161"/>
      <c r="F1118" s="162"/>
      <c r="G1118" s="311"/>
      <c r="H1118" s="312"/>
      <c r="I1118" s="163"/>
    </row>
    <row r="1119" spans="1:9" ht="15.75" x14ac:dyDescent="0.25">
      <c r="A1119" s="160"/>
      <c r="B1119" s="159"/>
      <c r="C1119" s="159"/>
      <c r="D1119" s="159"/>
      <c r="E1119" s="161"/>
      <c r="F1119" s="162"/>
      <c r="G1119" s="311"/>
      <c r="H1119" s="312"/>
      <c r="I1119" s="163"/>
    </row>
    <row r="1120" spans="1:9" ht="15.75" x14ac:dyDescent="0.25">
      <c r="A1120" s="160"/>
      <c r="B1120" s="159"/>
      <c r="C1120" s="159"/>
      <c r="D1120" s="159"/>
      <c r="E1120" s="161"/>
      <c r="F1120" s="162"/>
      <c r="G1120" s="311"/>
      <c r="H1120" s="312"/>
      <c r="I1120" s="163"/>
    </row>
    <row r="1121" spans="1:9" ht="15.75" x14ac:dyDescent="0.25">
      <c r="A1121" s="160"/>
      <c r="B1121" s="159"/>
      <c r="C1121" s="159"/>
      <c r="D1121" s="159"/>
      <c r="E1121" s="161"/>
      <c r="F1121" s="162"/>
      <c r="G1121" s="311"/>
      <c r="H1121" s="312"/>
      <c r="I1121" s="163"/>
    </row>
    <row r="1122" spans="1:9" ht="15.75" x14ac:dyDescent="0.25">
      <c r="A1122" s="160"/>
      <c r="B1122" s="159"/>
      <c r="C1122" s="159"/>
      <c r="D1122" s="159"/>
      <c r="E1122" s="161"/>
      <c r="F1122" s="162"/>
      <c r="G1122" s="311"/>
      <c r="H1122" s="312"/>
      <c r="I1122" s="163"/>
    </row>
    <row r="1123" spans="1:9" ht="15.75" x14ac:dyDescent="0.25">
      <c r="A1123" s="160"/>
      <c r="B1123" s="159"/>
      <c r="C1123" s="159"/>
      <c r="D1123" s="159"/>
      <c r="E1123" s="161"/>
      <c r="F1123" s="162"/>
      <c r="G1123" s="311"/>
      <c r="H1123" s="312"/>
      <c r="I1123" s="163"/>
    </row>
    <row r="1124" spans="1:9" ht="15.75" x14ac:dyDescent="0.25">
      <c r="A1124" s="160"/>
      <c r="B1124" s="159"/>
      <c r="C1124" s="159"/>
      <c r="D1124" s="159"/>
      <c r="E1124" s="161"/>
      <c r="F1124" s="162"/>
      <c r="G1124" s="311"/>
      <c r="H1124" s="312"/>
      <c r="I1124" s="163"/>
    </row>
    <row r="1125" spans="1:9" ht="15.75" x14ac:dyDescent="0.25">
      <c r="A1125" s="160"/>
      <c r="B1125" s="159"/>
      <c r="C1125" s="159"/>
      <c r="D1125" s="159"/>
      <c r="E1125" s="161"/>
      <c r="F1125" s="162"/>
      <c r="G1125" s="311"/>
      <c r="H1125" s="312"/>
      <c r="I1125" s="163"/>
    </row>
    <row r="1126" spans="1:9" ht="15.75" x14ac:dyDescent="0.25">
      <c r="A1126" s="160"/>
      <c r="B1126" s="159"/>
      <c r="C1126" s="159"/>
      <c r="D1126" s="159"/>
      <c r="E1126" s="161"/>
      <c r="F1126" s="162"/>
      <c r="G1126" s="311"/>
      <c r="H1126" s="312"/>
      <c r="I1126" s="163"/>
    </row>
    <row r="1127" spans="1:9" ht="15.75" x14ac:dyDescent="0.25">
      <c r="A1127" s="160"/>
      <c r="B1127" s="159"/>
      <c r="C1127" s="159"/>
      <c r="D1127" s="159"/>
      <c r="E1127" s="161"/>
      <c r="F1127" s="162"/>
      <c r="G1127" s="311"/>
      <c r="H1127" s="312"/>
      <c r="I1127" s="163"/>
    </row>
    <row r="1128" spans="1:9" ht="15.75" x14ac:dyDescent="0.25">
      <c r="A1128" s="160"/>
      <c r="B1128" s="159"/>
      <c r="C1128" s="159"/>
      <c r="D1128" s="159"/>
      <c r="E1128" s="161"/>
      <c r="F1128" s="162"/>
      <c r="G1128" s="311"/>
      <c r="H1128" s="312"/>
      <c r="I1128" s="163"/>
    </row>
    <row r="1129" spans="1:9" ht="15.75" x14ac:dyDescent="0.25">
      <c r="A1129" s="160"/>
      <c r="B1129" s="159"/>
      <c r="C1129" s="159"/>
      <c r="D1129" s="159"/>
      <c r="E1129" s="161"/>
      <c r="F1129" s="162"/>
      <c r="G1129" s="311"/>
      <c r="H1129" s="312"/>
      <c r="I1129" s="163"/>
    </row>
    <row r="1130" spans="1:9" ht="15.75" x14ac:dyDescent="0.25">
      <c r="A1130" s="160"/>
      <c r="B1130" s="159"/>
      <c r="C1130" s="159"/>
      <c r="D1130" s="159"/>
      <c r="E1130" s="161"/>
      <c r="F1130" s="162"/>
      <c r="G1130" s="311"/>
      <c r="H1130" s="312"/>
      <c r="I1130" s="163"/>
    </row>
    <row r="1131" spans="1:9" ht="15.75" x14ac:dyDescent="0.25">
      <c r="A1131" s="160"/>
      <c r="B1131" s="159"/>
      <c r="C1131" s="159"/>
      <c r="D1131" s="159"/>
      <c r="E1131" s="161"/>
      <c r="F1131" s="162"/>
      <c r="G1131" s="311"/>
      <c r="H1131" s="312"/>
      <c r="I1131" s="163"/>
    </row>
    <row r="1132" spans="1:9" ht="15.75" x14ac:dyDescent="0.25">
      <c r="A1132" s="160"/>
      <c r="B1132" s="159"/>
      <c r="C1132" s="159"/>
      <c r="D1132" s="159"/>
      <c r="E1132" s="161"/>
      <c r="F1132" s="162"/>
      <c r="G1132" s="311"/>
      <c r="H1132" s="312"/>
      <c r="I1132" s="163"/>
    </row>
    <row r="1133" spans="1:9" ht="15.75" x14ac:dyDescent="0.25">
      <c r="A1133" s="160"/>
      <c r="B1133" s="159"/>
      <c r="C1133" s="159"/>
      <c r="D1133" s="159"/>
      <c r="E1133" s="161"/>
      <c r="F1133" s="162"/>
      <c r="G1133" s="311"/>
      <c r="H1133" s="312"/>
      <c r="I1133" s="163"/>
    </row>
    <row r="1134" spans="1:9" ht="15.75" x14ac:dyDescent="0.25">
      <c r="A1134" s="160"/>
      <c r="B1134" s="159"/>
      <c r="C1134" s="159"/>
      <c r="D1134" s="159"/>
      <c r="E1134" s="161"/>
      <c r="F1134" s="162"/>
      <c r="G1134" s="311"/>
      <c r="H1134" s="312"/>
      <c r="I1134" s="163"/>
    </row>
    <row r="1135" spans="1:9" ht="15.75" x14ac:dyDescent="0.25">
      <c r="A1135" s="160"/>
      <c r="B1135" s="159"/>
      <c r="C1135" s="159"/>
      <c r="D1135" s="159"/>
      <c r="E1135" s="161"/>
      <c r="F1135" s="162"/>
      <c r="G1135" s="311"/>
      <c r="H1135" s="312"/>
      <c r="I1135" s="163"/>
    </row>
    <row r="1136" spans="1:9" ht="15.75" x14ac:dyDescent="0.25">
      <c r="A1136" s="160"/>
      <c r="B1136" s="159"/>
      <c r="C1136" s="159"/>
      <c r="D1136" s="159"/>
      <c r="E1136" s="161"/>
      <c r="F1136" s="162"/>
      <c r="G1136" s="311"/>
      <c r="H1136" s="312"/>
      <c r="I1136" s="163"/>
    </row>
    <row r="1137" spans="1:9" ht="15.75" x14ac:dyDescent="0.25">
      <c r="A1137" s="160"/>
      <c r="B1137" s="159"/>
      <c r="C1137" s="159"/>
      <c r="D1137" s="159"/>
      <c r="E1137" s="161"/>
      <c r="F1137" s="162"/>
      <c r="G1137" s="311"/>
      <c r="H1137" s="312"/>
      <c r="I1137" s="163"/>
    </row>
    <row r="1138" spans="1:9" ht="15.75" x14ac:dyDescent="0.25">
      <c r="A1138" s="160"/>
      <c r="B1138" s="159"/>
      <c r="C1138" s="159"/>
      <c r="D1138" s="159"/>
      <c r="E1138" s="161"/>
      <c r="F1138" s="162"/>
      <c r="G1138" s="311"/>
      <c r="H1138" s="312"/>
      <c r="I1138" s="163"/>
    </row>
    <row r="1139" spans="1:9" ht="15.75" x14ac:dyDescent="0.25">
      <c r="A1139" s="160"/>
      <c r="B1139" s="159"/>
      <c r="C1139" s="159"/>
      <c r="D1139" s="159"/>
      <c r="E1139" s="161"/>
      <c r="F1139" s="162"/>
      <c r="G1139" s="311"/>
      <c r="H1139" s="312"/>
      <c r="I1139" s="163"/>
    </row>
    <row r="1140" spans="1:9" ht="15.75" x14ac:dyDescent="0.25">
      <c r="A1140" s="160"/>
      <c r="B1140" s="159"/>
      <c r="C1140" s="159"/>
      <c r="D1140" s="159"/>
      <c r="E1140" s="161"/>
      <c r="F1140" s="162"/>
      <c r="G1140" s="311"/>
      <c r="H1140" s="312"/>
      <c r="I1140" s="163"/>
    </row>
    <row r="1141" spans="1:9" ht="15.75" x14ac:dyDescent="0.25">
      <c r="A1141" s="160"/>
      <c r="B1141" s="159"/>
      <c r="C1141" s="159"/>
      <c r="D1141" s="159"/>
      <c r="E1141" s="161"/>
      <c r="F1141" s="162"/>
      <c r="G1141" s="311"/>
      <c r="H1141" s="312"/>
      <c r="I1141" s="163"/>
    </row>
    <row r="1142" spans="1:9" ht="15.75" x14ac:dyDescent="0.25">
      <c r="A1142" s="160"/>
      <c r="B1142" s="159"/>
      <c r="C1142" s="159"/>
      <c r="D1142" s="159"/>
      <c r="E1142" s="161"/>
      <c r="F1142" s="162"/>
      <c r="G1142" s="311"/>
      <c r="H1142" s="312"/>
      <c r="I1142" s="163"/>
    </row>
    <row r="1143" spans="1:9" ht="15.75" x14ac:dyDescent="0.25">
      <c r="A1143" s="160"/>
      <c r="B1143" s="159"/>
      <c r="C1143" s="159"/>
      <c r="D1143" s="159"/>
      <c r="E1143" s="161"/>
      <c r="F1143" s="162"/>
      <c r="G1143" s="311"/>
      <c r="H1143" s="312"/>
      <c r="I1143" s="163"/>
    </row>
    <row r="1144" spans="1:9" ht="15.75" x14ac:dyDescent="0.25">
      <c r="A1144" s="160"/>
      <c r="B1144" s="159"/>
      <c r="C1144" s="159"/>
      <c r="D1144" s="159"/>
      <c r="E1144" s="161"/>
      <c r="F1144" s="162"/>
      <c r="G1144" s="311"/>
      <c r="H1144" s="312"/>
      <c r="I1144" s="163"/>
    </row>
    <row r="1145" spans="1:9" ht="15.75" x14ac:dyDescent="0.25">
      <c r="A1145" s="160"/>
      <c r="B1145" s="159"/>
      <c r="C1145" s="159"/>
      <c r="D1145" s="159"/>
      <c r="E1145" s="161"/>
      <c r="F1145" s="162"/>
      <c r="G1145" s="311"/>
      <c r="H1145" s="312"/>
      <c r="I1145" s="163"/>
    </row>
    <row r="1146" spans="1:9" ht="15.75" x14ac:dyDescent="0.25">
      <c r="A1146" s="160"/>
      <c r="B1146" s="159"/>
      <c r="C1146" s="159"/>
      <c r="D1146" s="159"/>
      <c r="E1146" s="161"/>
      <c r="F1146" s="162"/>
      <c r="G1146" s="311"/>
      <c r="H1146" s="312"/>
      <c r="I1146" s="163"/>
    </row>
    <row r="1147" spans="1:9" ht="15.75" x14ac:dyDescent="0.25">
      <c r="A1147" s="160"/>
      <c r="B1147" s="159"/>
      <c r="C1147" s="159"/>
      <c r="D1147" s="159"/>
      <c r="E1147" s="161"/>
      <c r="F1147" s="162"/>
      <c r="G1147" s="311"/>
      <c r="H1147" s="312"/>
      <c r="I1147" s="163"/>
    </row>
    <row r="1148" spans="1:9" ht="15.75" x14ac:dyDescent="0.25">
      <c r="A1148" s="160"/>
      <c r="B1148" s="159"/>
      <c r="C1148" s="159"/>
      <c r="D1148" s="159"/>
      <c r="E1148" s="161"/>
      <c r="F1148" s="162"/>
      <c r="G1148" s="311"/>
      <c r="H1148" s="312"/>
      <c r="I1148" s="163"/>
    </row>
    <row r="1149" spans="1:9" ht="15.75" x14ac:dyDescent="0.25">
      <c r="A1149" s="160"/>
      <c r="B1149" s="159"/>
      <c r="C1149" s="159"/>
      <c r="D1149" s="159"/>
      <c r="E1149" s="161"/>
      <c r="F1149" s="162"/>
      <c r="G1149" s="311"/>
      <c r="H1149" s="312"/>
      <c r="I1149" s="163"/>
    </row>
    <row r="1150" spans="1:9" ht="15.75" x14ac:dyDescent="0.25">
      <c r="A1150" s="160"/>
      <c r="B1150" s="159"/>
      <c r="C1150" s="159"/>
      <c r="D1150" s="159"/>
      <c r="E1150" s="161"/>
      <c r="F1150" s="162"/>
      <c r="G1150" s="311"/>
      <c r="H1150" s="312"/>
      <c r="I1150" s="163"/>
    </row>
    <row r="1151" spans="1:9" ht="15.75" x14ac:dyDescent="0.25">
      <c r="A1151" s="160"/>
      <c r="B1151" s="159"/>
      <c r="C1151" s="159"/>
      <c r="D1151" s="159"/>
      <c r="E1151" s="161"/>
      <c r="F1151" s="162"/>
      <c r="G1151" s="311"/>
      <c r="H1151" s="312"/>
      <c r="I1151" s="163"/>
    </row>
    <row r="1152" spans="1:9" ht="15.75" x14ac:dyDescent="0.25">
      <c r="A1152" s="160"/>
      <c r="B1152" s="159"/>
      <c r="C1152" s="159"/>
      <c r="D1152" s="159"/>
      <c r="E1152" s="161"/>
      <c r="F1152" s="162"/>
      <c r="G1152" s="311"/>
      <c r="H1152" s="312"/>
      <c r="I1152" s="163"/>
    </row>
    <row r="1153" spans="1:9" ht="15.75" x14ac:dyDescent="0.25">
      <c r="A1153" s="160"/>
      <c r="B1153" s="159"/>
      <c r="C1153" s="159"/>
      <c r="D1153" s="159"/>
      <c r="E1153" s="161"/>
      <c r="F1153" s="162"/>
      <c r="G1153" s="311"/>
      <c r="H1153" s="312"/>
      <c r="I1153" s="163"/>
    </row>
    <row r="1154" spans="1:9" ht="15.75" x14ac:dyDescent="0.25">
      <c r="A1154" s="160"/>
      <c r="B1154" s="159"/>
      <c r="C1154" s="159"/>
      <c r="D1154" s="159"/>
      <c r="E1154" s="161"/>
      <c r="F1154" s="162"/>
      <c r="G1154" s="311"/>
      <c r="H1154" s="312"/>
      <c r="I1154" s="163"/>
    </row>
    <row r="1155" spans="1:9" ht="15.75" x14ac:dyDescent="0.25">
      <c r="A1155" s="160"/>
      <c r="B1155" s="159"/>
      <c r="C1155" s="159"/>
      <c r="D1155" s="159"/>
      <c r="E1155" s="161"/>
      <c r="F1155" s="162"/>
      <c r="G1155" s="311"/>
      <c r="H1155" s="312"/>
      <c r="I1155" s="163"/>
    </row>
    <row r="1156" spans="1:9" ht="15.75" x14ac:dyDescent="0.25">
      <c r="A1156" s="160"/>
      <c r="B1156" s="159"/>
      <c r="C1156" s="159"/>
      <c r="D1156" s="159"/>
      <c r="E1156" s="161"/>
      <c r="F1156" s="162"/>
      <c r="G1156" s="311"/>
      <c r="H1156" s="312"/>
      <c r="I1156" s="163"/>
    </row>
    <row r="1157" spans="1:9" ht="15.75" x14ac:dyDescent="0.25">
      <c r="A1157" s="160"/>
      <c r="B1157" s="159"/>
      <c r="C1157" s="159"/>
      <c r="D1157" s="159"/>
      <c r="E1157" s="161"/>
      <c r="F1157" s="162"/>
      <c r="G1157" s="311"/>
      <c r="H1157" s="312"/>
      <c r="I1157" s="163"/>
    </row>
    <row r="1158" spans="1:9" ht="15.75" x14ac:dyDescent="0.25">
      <c r="A1158" s="160"/>
      <c r="B1158" s="159"/>
      <c r="C1158" s="159"/>
      <c r="D1158" s="159"/>
      <c r="E1158" s="161"/>
      <c r="F1158" s="162"/>
      <c r="G1158" s="311"/>
      <c r="H1158" s="312"/>
      <c r="I1158" s="163"/>
    </row>
    <row r="1159" spans="1:9" ht="15.75" x14ac:dyDescent="0.25">
      <c r="A1159" s="160"/>
      <c r="B1159" s="159"/>
      <c r="C1159" s="159"/>
      <c r="D1159" s="159"/>
      <c r="E1159" s="161"/>
      <c r="F1159" s="162"/>
      <c r="G1159" s="311"/>
      <c r="H1159" s="312"/>
      <c r="I1159" s="163"/>
    </row>
    <row r="1160" spans="1:9" ht="15.75" x14ac:dyDescent="0.25">
      <c r="A1160" s="160"/>
      <c r="B1160" s="159"/>
      <c r="C1160" s="159"/>
      <c r="D1160" s="159"/>
      <c r="E1160" s="161"/>
      <c r="F1160" s="162"/>
      <c r="G1160" s="311"/>
      <c r="H1160" s="312"/>
      <c r="I1160" s="163"/>
    </row>
    <row r="1161" spans="1:9" ht="15.75" x14ac:dyDescent="0.25">
      <c r="A1161" s="160"/>
      <c r="B1161" s="159"/>
      <c r="C1161" s="159"/>
      <c r="D1161" s="159"/>
      <c r="E1161" s="161"/>
      <c r="F1161" s="162"/>
      <c r="G1161" s="311"/>
      <c r="H1161" s="312"/>
      <c r="I1161" s="163"/>
    </row>
    <row r="1162" spans="1:9" ht="15.75" x14ac:dyDescent="0.25">
      <c r="A1162" s="160"/>
      <c r="B1162" s="159"/>
      <c r="C1162" s="159"/>
      <c r="D1162" s="159"/>
      <c r="E1162" s="161"/>
      <c r="F1162" s="162"/>
      <c r="G1162" s="311"/>
      <c r="H1162" s="312"/>
      <c r="I1162" s="163"/>
    </row>
    <row r="1163" spans="1:9" ht="15.75" x14ac:dyDescent="0.25">
      <c r="A1163" s="160"/>
      <c r="B1163" s="159"/>
      <c r="C1163" s="159"/>
      <c r="D1163" s="159"/>
      <c r="E1163" s="161"/>
      <c r="F1163" s="162"/>
      <c r="G1163" s="311"/>
      <c r="H1163" s="312"/>
      <c r="I1163" s="163"/>
    </row>
    <row r="1164" spans="1:9" ht="15.75" x14ac:dyDescent="0.25">
      <c r="A1164" s="160"/>
      <c r="B1164" s="159"/>
      <c r="C1164" s="159"/>
      <c r="D1164" s="159"/>
      <c r="E1164" s="161"/>
      <c r="F1164" s="162"/>
      <c r="G1164" s="311"/>
      <c r="H1164" s="312"/>
      <c r="I1164" s="163"/>
    </row>
    <row r="1165" spans="1:9" ht="15.75" x14ac:dyDescent="0.25">
      <c r="A1165" s="160"/>
      <c r="B1165" s="159"/>
      <c r="C1165" s="159"/>
      <c r="D1165" s="159"/>
      <c r="E1165" s="161"/>
      <c r="F1165" s="162"/>
      <c r="G1165" s="311"/>
      <c r="H1165" s="312"/>
      <c r="I1165" s="163"/>
    </row>
    <row r="1166" spans="1:9" ht="15.75" x14ac:dyDescent="0.25">
      <c r="A1166" s="160"/>
      <c r="B1166" s="159"/>
      <c r="C1166" s="159"/>
      <c r="D1166" s="159"/>
      <c r="E1166" s="161"/>
      <c r="F1166" s="162"/>
      <c r="G1166" s="311"/>
      <c r="H1166" s="312"/>
      <c r="I1166" s="163"/>
    </row>
    <row r="1167" spans="1:9" ht="15.75" x14ac:dyDescent="0.25">
      <c r="A1167" s="160"/>
      <c r="B1167" s="159"/>
      <c r="C1167" s="159"/>
      <c r="D1167" s="159"/>
      <c r="E1167" s="161"/>
      <c r="F1167" s="162"/>
      <c r="G1167" s="311"/>
      <c r="H1167" s="312"/>
      <c r="I1167" s="163"/>
    </row>
    <row r="1168" spans="1:9" ht="15.75" x14ac:dyDescent="0.25">
      <c r="A1168" s="160"/>
      <c r="B1168" s="159"/>
      <c r="C1168" s="159"/>
      <c r="D1168" s="159"/>
      <c r="E1168" s="161"/>
      <c r="F1168" s="162"/>
      <c r="G1168" s="311"/>
      <c r="H1168" s="312"/>
      <c r="I1168" s="163"/>
    </row>
    <row r="1169" spans="1:9" ht="15.75" x14ac:dyDescent="0.25">
      <c r="A1169" s="160"/>
      <c r="B1169" s="159"/>
      <c r="C1169" s="159"/>
      <c r="D1169" s="159"/>
      <c r="E1169" s="161"/>
      <c r="F1169" s="162"/>
      <c r="G1169" s="311"/>
      <c r="H1169" s="312"/>
      <c r="I1169" s="163"/>
    </row>
    <row r="1170" spans="1:9" ht="15.75" x14ac:dyDescent="0.25">
      <c r="A1170" s="160"/>
      <c r="B1170" s="159"/>
      <c r="C1170" s="159"/>
      <c r="D1170" s="159"/>
      <c r="E1170" s="161"/>
      <c r="F1170" s="162"/>
      <c r="G1170" s="311"/>
      <c r="H1170" s="312"/>
      <c r="I1170" s="163"/>
    </row>
    <row r="1171" spans="1:9" ht="15.75" x14ac:dyDescent="0.25">
      <c r="A1171" s="160"/>
      <c r="B1171" s="159"/>
      <c r="C1171" s="159"/>
      <c r="D1171" s="159"/>
      <c r="E1171" s="161"/>
      <c r="F1171" s="162"/>
      <c r="G1171" s="311"/>
      <c r="H1171" s="312"/>
      <c r="I1171" s="163"/>
    </row>
    <row r="1172" spans="1:9" ht="15.75" x14ac:dyDescent="0.25">
      <c r="A1172" s="160"/>
      <c r="B1172" s="159"/>
      <c r="C1172" s="159"/>
      <c r="D1172" s="159"/>
      <c r="E1172" s="161"/>
      <c r="F1172" s="162"/>
      <c r="G1172" s="311"/>
      <c r="H1172" s="312"/>
      <c r="I1172" s="163"/>
    </row>
    <row r="1173" spans="1:9" ht="15.75" x14ac:dyDescent="0.25">
      <c r="A1173" s="160"/>
      <c r="B1173" s="159"/>
      <c r="C1173" s="159"/>
      <c r="D1173" s="159"/>
      <c r="E1173" s="161"/>
      <c r="F1173" s="162"/>
      <c r="G1173" s="311"/>
      <c r="H1173" s="312"/>
      <c r="I1173" s="163"/>
    </row>
    <row r="1174" spans="1:9" ht="15.75" x14ac:dyDescent="0.25">
      <c r="A1174" s="160"/>
      <c r="B1174" s="159"/>
      <c r="C1174" s="159"/>
      <c r="D1174" s="159"/>
      <c r="E1174" s="161"/>
      <c r="F1174" s="162"/>
      <c r="G1174" s="311"/>
      <c r="H1174" s="312"/>
      <c r="I1174" s="163"/>
    </row>
    <row r="1175" spans="1:9" ht="15.75" x14ac:dyDescent="0.25">
      <c r="A1175" s="160"/>
      <c r="B1175" s="159"/>
      <c r="C1175" s="159"/>
      <c r="D1175" s="159"/>
      <c r="E1175" s="161"/>
      <c r="F1175" s="162"/>
      <c r="G1175" s="311"/>
      <c r="H1175" s="312"/>
      <c r="I1175" s="163"/>
    </row>
    <row r="1176" spans="1:9" ht="15.75" x14ac:dyDescent="0.25">
      <c r="A1176" s="160"/>
      <c r="B1176" s="159"/>
      <c r="C1176" s="159"/>
      <c r="D1176" s="159"/>
      <c r="E1176" s="161"/>
      <c r="F1176" s="162"/>
      <c r="G1176" s="311"/>
      <c r="H1176" s="312"/>
      <c r="I1176" s="163"/>
    </row>
    <row r="1177" spans="1:9" ht="15.75" x14ac:dyDescent="0.25">
      <c r="A1177" s="160"/>
      <c r="B1177" s="159"/>
      <c r="C1177" s="159"/>
      <c r="D1177" s="159"/>
      <c r="E1177" s="161"/>
      <c r="F1177" s="162"/>
      <c r="G1177" s="311"/>
      <c r="H1177" s="312"/>
      <c r="I1177" s="163"/>
    </row>
    <row r="1178" spans="1:9" ht="15.75" x14ac:dyDescent="0.25">
      <c r="A1178" s="160"/>
      <c r="B1178" s="159"/>
      <c r="C1178" s="159"/>
      <c r="D1178" s="159"/>
      <c r="E1178" s="161"/>
      <c r="F1178" s="162"/>
      <c r="G1178" s="311"/>
      <c r="H1178" s="312"/>
      <c r="I1178" s="163"/>
    </row>
    <row r="1179" spans="1:9" ht="15.75" x14ac:dyDescent="0.25">
      <c r="A1179" s="160"/>
      <c r="B1179" s="159"/>
      <c r="C1179" s="159"/>
      <c r="D1179" s="159"/>
      <c r="E1179" s="161"/>
      <c r="F1179" s="162"/>
      <c r="G1179" s="311"/>
      <c r="H1179" s="312"/>
      <c r="I1179" s="163"/>
    </row>
    <row r="1180" spans="1:9" ht="15.75" x14ac:dyDescent="0.25">
      <c r="A1180" s="160"/>
      <c r="B1180" s="159"/>
      <c r="C1180" s="159"/>
      <c r="D1180" s="159"/>
      <c r="E1180" s="161"/>
      <c r="F1180" s="162"/>
      <c r="G1180" s="311"/>
      <c r="H1180" s="312"/>
      <c r="I1180" s="163"/>
    </row>
    <row r="1181" spans="1:9" ht="15.75" x14ac:dyDescent="0.25">
      <c r="A1181" s="160"/>
      <c r="B1181" s="159"/>
      <c r="C1181" s="159"/>
      <c r="D1181" s="159"/>
      <c r="E1181" s="161"/>
      <c r="F1181" s="162"/>
      <c r="G1181" s="311"/>
      <c r="H1181" s="312"/>
      <c r="I1181" s="163"/>
    </row>
    <row r="1182" spans="1:9" ht="15.75" x14ac:dyDescent="0.25">
      <c r="A1182" s="160"/>
      <c r="B1182" s="159"/>
      <c r="C1182" s="159"/>
      <c r="D1182" s="159"/>
      <c r="E1182" s="161"/>
      <c r="F1182" s="162"/>
      <c r="G1182" s="311"/>
      <c r="H1182" s="312"/>
      <c r="I1182" s="163"/>
    </row>
    <row r="1183" spans="1:9" ht="15.75" x14ac:dyDescent="0.25">
      <c r="A1183" s="160"/>
      <c r="B1183" s="159"/>
      <c r="C1183" s="159"/>
      <c r="D1183" s="159"/>
      <c r="E1183" s="161"/>
      <c r="F1183" s="162"/>
      <c r="G1183" s="311"/>
      <c r="H1183" s="312"/>
      <c r="I1183" s="163"/>
    </row>
    <row r="1184" spans="1:9" ht="15.75" x14ac:dyDescent="0.25">
      <c r="A1184" s="160"/>
      <c r="B1184" s="159"/>
      <c r="C1184" s="159"/>
      <c r="D1184" s="159"/>
      <c r="E1184" s="161"/>
      <c r="F1184" s="162"/>
      <c r="G1184" s="311"/>
      <c r="H1184" s="312"/>
      <c r="I1184" s="163"/>
    </row>
    <row r="1185" spans="1:9" ht="15.75" x14ac:dyDescent="0.25">
      <c r="A1185" s="160"/>
      <c r="B1185" s="159"/>
      <c r="C1185" s="159"/>
      <c r="D1185" s="159"/>
      <c r="E1185" s="161"/>
      <c r="F1185" s="162"/>
      <c r="G1185" s="311"/>
      <c r="H1185" s="312"/>
      <c r="I1185" s="163"/>
    </row>
    <row r="1186" spans="1:9" ht="15.75" x14ac:dyDescent="0.25">
      <c r="A1186" s="160"/>
      <c r="B1186" s="159"/>
      <c r="C1186" s="159"/>
      <c r="D1186" s="159"/>
      <c r="E1186" s="161"/>
      <c r="F1186" s="162"/>
      <c r="G1186" s="311"/>
      <c r="H1186" s="312"/>
      <c r="I1186" s="163"/>
    </row>
    <row r="1187" spans="1:9" ht="15.75" x14ac:dyDescent="0.25">
      <c r="A1187" s="160"/>
      <c r="B1187" s="159"/>
      <c r="C1187" s="159"/>
      <c r="D1187" s="159"/>
      <c r="E1187" s="161"/>
      <c r="F1187" s="162"/>
      <c r="G1187" s="311"/>
      <c r="H1187" s="312"/>
      <c r="I1187" s="163"/>
    </row>
    <row r="1188" spans="1:9" ht="15.75" x14ac:dyDescent="0.25">
      <c r="A1188" s="160"/>
      <c r="B1188" s="159"/>
      <c r="C1188" s="159"/>
      <c r="D1188" s="159"/>
      <c r="E1188" s="161"/>
      <c r="F1188" s="162"/>
      <c r="G1188" s="311"/>
      <c r="H1188" s="312"/>
      <c r="I1188" s="163"/>
    </row>
    <row r="1189" spans="1:9" ht="15.75" x14ac:dyDescent="0.25">
      <c r="A1189" s="160"/>
      <c r="B1189" s="159"/>
      <c r="C1189" s="159"/>
      <c r="D1189" s="159"/>
      <c r="E1189" s="161"/>
      <c r="F1189" s="162"/>
      <c r="G1189" s="311"/>
      <c r="H1189" s="312"/>
      <c r="I1189" s="163"/>
    </row>
    <row r="1190" spans="1:9" ht="15.75" x14ac:dyDescent="0.25">
      <c r="A1190" s="160"/>
      <c r="B1190" s="159"/>
      <c r="C1190" s="159"/>
      <c r="D1190" s="159"/>
      <c r="E1190" s="161"/>
      <c r="F1190" s="162"/>
      <c r="G1190" s="311"/>
      <c r="H1190" s="312"/>
      <c r="I1190" s="163"/>
    </row>
    <row r="1191" spans="1:9" ht="15.75" x14ac:dyDescent="0.25">
      <c r="A1191" s="160"/>
      <c r="B1191" s="159"/>
      <c r="C1191" s="159"/>
      <c r="D1191" s="159"/>
      <c r="E1191" s="161"/>
      <c r="F1191" s="162"/>
      <c r="G1191" s="311"/>
      <c r="H1191" s="312"/>
      <c r="I1191" s="163"/>
    </row>
    <row r="1192" spans="1:9" ht="15.75" x14ac:dyDescent="0.25">
      <c r="A1192" s="160"/>
      <c r="B1192" s="159"/>
      <c r="C1192" s="159"/>
      <c r="D1192" s="159"/>
      <c r="E1192" s="161"/>
      <c r="F1192" s="162"/>
      <c r="G1192" s="311"/>
      <c r="H1192" s="312"/>
      <c r="I1192" s="163"/>
    </row>
    <row r="1193" spans="1:9" ht="15.75" x14ac:dyDescent="0.25">
      <c r="A1193" s="160"/>
      <c r="B1193" s="159"/>
      <c r="C1193" s="159"/>
      <c r="D1193" s="159"/>
      <c r="E1193" s="161"/>
      <c r="F1193" s="162"/>
      <c r="G1193" s="311"/>
      <c r="H1193" s="312"/>
      <c r="I1193" s="163"/>
    </row>
    <row r="1194" spans="1:9" ht="15.75" x14ac:dyDescent="0.25">
      <c r="A1194" s="160"/>
      <c r="B1194" s="159"/>
      <c r="C1194" s="159"/>
      <c r="D1194" s="159"/>
      <c r="E1194" s="161"/>
      <c r="F1194" s="162"/>
      <c r="G1194" s="311"/>
      <c r="H1194" s="312"/>
      <c r="I1194" s="163"/>
    </row>
    <row r="1195" spans="1:9" ht="15.75" x14ac:dyDescent="0.25">
      <c r="A1195" s="160"/>
      <c r="B1195" s="159"/>
      <c r="C1195" s="159"/>
      <c r="D1195" s="159"/>
      <c r="E1195" s="161"/>
      <c r="F1195" s="162"/>
      <c r="G1195" s="311"/>
      <c r="H1195" s="312"/>
      <c r="I1195" s="163"/>
    </row>
    <row r="1196" spans="1:9" ht="15.75" x14ac:dyDescent="0.25">
      <c r="A1196" s="160"/>
      <c r="B1196" s="159"/>
      <c r="C1196" s="159"/>
      <c r="D1196" s="159"/>
      <c r="E1196" s="161"/>
      <c r="F1196" s="162"/>
      <c r="G1196" s="311"/>
      <c r="H1196" s="312"/>
      <c r="I1196" s="163"/>
    </row>
    <row r="1197" spans="1:9" ht="15.75" x14ac:dyDescent="0.25">
      <c r="A1197" s="160"/>
      <c r="B1197" s="159"/>
      <c r="C1197" s="159"/>
      <c r="D1197" s="159"/>
      <c r="E1197" s="161"/>
      <c r="F1197" s="162"/>
      <c r="G1197" s="311"/>
      <c r="H1197" s="312"/>
      <c r="I1197" s="163"/>
    </row>
    <row r="1198" spans="1:9" ht="15.75" x14ac:dyDescent="0.25">
      <c r="A1198" s="160"/>
      <c r="B1198" s="159"/>
      <c r="C1198" s="159"/>
      <c r="D1198" s="159"/>
      <c r="E1198" s="161"/>
      <c r="F1198" s="162"/>
      <c r="G1198" s="311"/>
      <c r="H1198" s="312"/>
      <c r="I1198" s="163"/>
    </row>
    <row r="1199" spans="1:9" ht="15.75" x14ac:dyDescent="0.25">
      <c r="A1199" s="160"/>
      <c r="B1199" s="159"/>
      <c r="C1199" s="159"/>
      <c r="D1199" s="159"/>
      <c r="E1199" s="161"/>
      <c r="F1199" s="162"/>
      <c r="G1199" s="311"/>
      <c r="H1199" s="312"/>
      <c r="I1199" s="163"/>
    </row>
    <row r="1200" spans="1:9" ht="15.75" x14ac:dyDescent="0.25">
      <c r="A1200" s="160"/>
      <c r="B1200" s="159"/>
      <c r="C1200" s="159"/>
      <c r="D1200" s="159"/>
      <c r="E1200" s="161"/>
      <c r="F1200" s="162"/>
      <c r="G1200" s="311"/>
      <c r="H1200" s="312"/>
      <c r="I1200" s="163"/>
    </row>
    <row r="1201" spans="1:9" ht="15.75" x14ac:dyDescent="0.25">
      <c r="A1201" s="160"/>
      <c r="B1201" s="159"/>
      <c r="C1201" s="159"/>
      <c r="D1201" s="159"/>
      <c r="E1201" s="161"/>
      <c r="F1201" s="162"/>
      <c r="G1201" s="311"/>
      <c r="H1201" s="312"/>
      <c r="I1201" s="163"/>
    </row>
    <row r="1202" spans="1:9" ht="15.75" x14ac:dyDescent="0.25">
      <c r="A1202" s="160"/>
      <c r="B1202" s="159"/>
      <c r="C1202" s="159"/>
      <c r="D1202" s="159"/>
      <c r="E1202" s="161"/>
      <c r="F1202" s="162"/>
      <c r="G1202" s="311"/>
      <c r="H1202" s="312"/>
      <c r="I1202" s="163"/>
    </row>
    <row r="1203" spans="1:9" ht="15.75" x14ac:dyDescent="0.25">
      <c r="A1203" s="160"/>
      <c r="B1203" s="159"/>
      <c r="C1203" s="159"/>
      <c r="D1203" s="159"/>
      <c r="E1203" s="161"/>
      <c r="F1203" s="162"/>
      <c r="G1203" s="311"/>
      <c r="H1203" s="312"/>
      <c r="I1203" s="163"/>
    </row>
    <row r="1204" spans="1:9" ht="15.75" x14ac:dyDescent="0.25">
      <c r="A1204" s="160"/>
      <c r="B1204" s="159"/>
      <c r="C1204" s="159"/>
      <c r="D1204" s="159"/>
      <c r="E1204" s="161"/>
      <c r="F1204" s="162"/>
      <c r="G1204" s="311"/>
      <c r="H1204" s="312"/>
      <c r="I1204" s="163"/>
    </row>
    <row r="1205" spans="1:9" ht="15.75" x14ac:dyDescent="0.25">
      <c r="A1205" s="160"/>
      <c r="B1205" s="159"/>
      <c r="C1205" s="159"/>
      <c r="D1205" s="159"/>
      <c r="E1205" s="161"/>
      <c r="F1205" s="162"/>
      <c r="G1205" s="311"/>
      <c r="H1205" s="312"/>
      <c r="I1205" s="163"/>
    </row>
    <row r="1206" spans="1:9" ht="15.75" x14ac:dyDescent="0.25">
      <c r="A1206" s="160"/>
      <c r="B1206" s="159"/>
      <c r="C1206" s="159"/>
      <c r="D1206" s="159"/>
      <c r="E1206" s="161"/>
      <c r="F1206" s="162"/>
      <c r="G1206" s="311"/>
      <c r="H1206" s="312"/>
      <c r="I1206" s="163"/>
    </row>
    <row r="1207" spans="1:9" ht="15.75" x14ac:dyDescent="0.25">
      <c r="A1207" s="160"/>
      <c r="B1207" s="159"/>
      <c r="C1207" s="159"/>
      <c r="D1207" s="159"/>
      <c r="E1207" s="161"/>
      <c r="F1207" s="162"/>
      <c r="G1207" s="311"/>
      <c r="H1207" s="312"/>
      <c r="I1207" s="163"/>
    </row>
    <row r="1208" spans="1:9" ht="15.75" x14ac:dyDescent="0.25">
      <c r="A1208" s="160"/>
      <c r="B1208" s="159"/>
      <c r="C1208" s="159"/>
      <c r="D1208" s="159"/>
      <c r="E1208" s="161"/>
      <c r="F1208" s="162"/>
      <c r="G1208" s="311"/>
      <c r="H1208" s="312"/>
      <c r="I1208" s="163"/>
    </row>
    <row r="1209" spans="1:9" ht="15.75" x14ac:dyDescent="0.25">
      <c r="A1209" s="160"/>
      <c r="B1209" s="159"/>
      <c r="C1209" s="159"/>
      <c r="D1209" s="159"/>
      <c r="E1209" s="161"/>
      <c r="F1209" s="162"/>
      <c r="G1209" s="311"/>
      <c r="H1209" s="312"/>
      <c r="I1209" s="163"/>
    </row>
    <row r="1210" spans="1:9" ht="15.75" x14ac:dyDescent="0.25">
      <c r="A1210" s="160"/>
      <c r="B1210" s="159"/>
      <c r="C1210" s="159"/>
      <c r="D1210" s="159"/>
      <c r="E1210" s="161"/>
      <c r="F1210" s="162"/>
      <c r="G1210" s="311"/>
      <c r="H1210" s="312"/>
      <c r="I1210" s="163"/>
    </row>
    <row r="1211" spans="1:9" ht="15.75" x14ac:dyDescent="0.25">
      <c r="A1211" s="160"/>
      <c r="B1211" s="159"/>
      <c r="C1211" s="159"/>
      <c r="D1211" s="159"/>
      <c r="E1211" s="161"/>
      <c r="F1211" s="162"/>
      <c r="G1211" s="311"/>
      <c r="H1211" s="312"/>
      <c r="I1211" s="163"/>
    </row>
    <row r="1212" spans="1:9" ht="15.75" x14ac:dyDescent="0.25">
      <c r="A1212" s="160"/>
      <c r="B1212" s="159"/>
      <c r="C1212" s="159"/>
      <c r="D1212" s="159"/>
      <c r="E1212" s="161"/>
      <c r="F1212" s="162"/>
      <c r="G1212" s="311"/>
      <c r="H1212" s="312"/>
      <c r="I1212" s="163"/>
    </row>
    <row r="1213" spans="1:9" ht="15.75" x14ac:dyDescent="0.25">
      <c r="A1213" s="160"/>
      <c r="B1213" s="159"/>
      <c r="C1213" s="159"/>
      <c r="D1213" s="159"/>
      <c r="E1213" s="161"/>
      <c r="F1213" s="162"/>
      <c r="G1213" s="311"/>
      <c r="H1213" s="312"/>
      <c r="I1213" s="163"/>
    </row>
    <row r="1214" spans="1:9" ht="15.75" x14ac:dyDescent="0.25">
      <c r="A1214" s="160"/>
      <c r="B1214" s="159"/>
      <c r="C1214" s="159"/>
      <c r="D1214" s="159"/>
      <c r="E1214" s="161"/>
      <c r="F1214" s="162"/>
      <c r="G1214" s="311"/>
      <c r="H1214" s="312"/>
      <c r="I1214" s="163"/>
    </row>
    <row r="1215" spans="1:9" ht="15.75" x14ac:dyDescent="0.25">
      <c r="A1215" s="160"/>
      <c r="B1215" s="159"/>
      <c r="C1215" s="159"/>
      <c r="D1215" s="159"/>
      <c r="E1215" s="161"/>
      <c r="F1215" s="162"/>
      <c r="G1215" s="311"/>
      <c r="H1215" s="312"/>
      <c r="I1215" s="163"/>
    </row>
    <row r="1216" spans="1:9" ht="15.75" x14ac:dyDescent="0.25">
      <c r="A1216" s="160"/>
      <c r="B1216" s="159"/>
      <c r="C1216" s="159"/>
      <c r="D1216" s="159"/>
      <c r="E1216" s="161"/>
      <c r="F1216" s="162"/>
      <c r="G1216" s="311"/>
      <c r="H1216" s="312"/>
      <c r="I1216" s="163"/>
    </row>
    <row r="1217" spans="1:9" ht="15.75" x14ac:dyDescent="0.25">
      <c r="A1217" s="160"/>
      <c r="B1217" s="159"/>
      <c r="C1217" s="159"/>
      <c r="D1217" s="159"/>
      <c r="E1217" s="161"/>
      <c r="F1217" s="162"/>
      <c r="G1217" s="311"/>
      <c r="H1217" s="312"/>
      <c r="I1217" s="163"/>
    </row>
    <row r="1218" spans="1:9" ht="15.75" x14ac:dyDescent="0.25">
      <c r="A1218" s="160"/>
      <c r="B1218" s="159"/>
      <c r="C1218" s="159"/>
      <c r="D1218" s="159"/>
      <c r="E1218" s="161"/>
      <c r="F1218" s="162"/>
      <c r="G1218" s="311"/>
      <c r="H1218" s="312"/>
      <c r="I1218" s="163"/>
    </row>
    <row r="1219" spans="1:9" ht="15.75" x14ac:dyDescent="0.25">
      <c r="A1219" s="160"/>
      <c r="B1219" s="159"/>
      <c r="C1219" s="159"/>
      <c r="D1219" s="159"/>
      <c r="E1219" s="161"/>
      <c r="F1219" s="162"/>
      <c r="G1219" s="311"/>
      <c r="H1219" s="312"/>
      <c r="I1219" s="163"/>
    </row>
    <row r="1220" spans="1:9" ht="15.75" x14ac:dyDescent="0.25">
      <c r="A1220" s="160"/>
      <c r="B1220" s="159"/>
      <c r="C1220" s="159"/>
      <c r="D1220" s="159"/>
      <c r="E1220" s="161"/>
      <c r="F1220" s="162"/>
      <c r="G1220" s="311"/>
      <c r="H1220" s="312"/>
      <c r="I1220" s="163"/>
    </row>
    <row r="1221" spans="1:9" ht="15.75" x14ac:dyDescent="0.25">
      <c r="A1221" s="160"/>
      <c r="B1221" s="159"/>
      <c r="C1221" s="159"/>
      <c r="D1221" s="159"/>
      <c r="E1221" s="161"/>
      <c r="F1221" s="162"/>
      <c r="G1221" s="311"/>
      <c r="H1221" s="312"/>
      <c r="I1221" s="163"/>
    </row>
    <row r="1222" spans="1:9" ht="15.75" x14ac:dyDescent="0.25">
      <c r="A1222" s="160"/>
      <c r="B1222" s="159"/>
      <c r="C1222" s="159"/>
      <c r="D1222" s="159"/>
      <c r="E1222" s="161"/>
      <c r="F1222" s="162"/>
      <c r="G1222" s="311"/>
      <c r="H1222" s="312"/>
      <c r="I1222" s="163"/>
    </row>
    <row r="1223" spans="1:9" ht="15.75" x14ac:dyDescent="0.25">
      <c r="A1223" s="160"/>
      <c r="B1223" s="159"/>
      <c r="C1223" s="159"/>
      <c r="D1223" s="159"/>
      <c r="E1223" s="161"/>
      <c r="F1223" s="162"/>
      <c r="G1223" s="311"/>
      <c r="H1223" s="312"/>
      <c r="I1223" s="163"/>
    </row>
    <row r="1224" spans="1:9" ht="15.75" x14ac:dyDescent="0.25">
      <c r="A1224" s="160"/>
      <c r="B1224" s="159"/>
      <c r="C1224" s="159"/>
      <c r="D1224" s="159"/>
      <c r="E1224" s="161"/>
      <c r="F1224" s="162"/>
      <c r="G1224" s="311"/>
      <c r="H1224" s="312"/>
      <c r="I1224" s="163"/>
    </row>
    <row r="1225" spans="1:9" ht="15.75" x14ac:dyDescent="0.25">
      <c r="A1225" s="160"/>
      <c r="B1225" s="159"/>
      <c r="C1225" s="159"/>
      <c r="D1225" s="159"/>
      <c r="E1225" s="161"/>
      <c r="F1225" s="162"/>
      <c r="G1225" s="311"/>
      <c r="H1225" s="312"/>
      <c r="I1225" s="163"/>
    </row>
    <row r="1226" spans="1:9" ht="15.75" x14ac:dyDescent="0.25">
      <c r="A1226" s="160"/>
      <c r="B1226" s="159"/>
      <c r="C1226" s="159"/>
      <c r="D1226" s="159"/>
      <c r="E1226" s="161"/>
      <c r="F1226" s="162"/>
      <c r="G1226" s="311"/>
      <c r="H1226" s="312"/>
      <c r="I1226" s="163"/>
    </row>
    <row r="1227" spans="1:9" ht="15.75" x14ac:dyDescent="0.25">
      <c r="A1227" s="160"/>
      <c r="B1227" s="159"/>
      <c r="C1227" s="159"/>
      <c r="D1227" s="159"/>
      <c r="E1227" s="161"/>
      <c r="F1227" s="162"/>
      <c r="G1227" s="311"/>
      <c r="H1227" s="312"/>
      <c r="I1227" s="163"/>
    </row>
    <row r="1228" spans="1:9" ht="15.75" x14ac:dyDescent="0.25">
      <c r="A1228" s="160"/>
      <c r="B1228" s="159"/>
      <c r="C1228" s="159"/>
      <c r="D1228" s="159"/>
      <c r="E1228" s="161"/>
      <c r="F1228" s="162"/>
      <c r="G1228" s="311"/>
      <c r="H1228" s="312"/>
      <c r="I1228" s="163"/>
    </row>
    <row r="1229" spans="1:9" ht="15.75" x14ac:dyDescent="0.25">
      <c r="A1229" s="160"/>
      <c r="B1229" s="159"/>
      <c r="C1229" s="159"/>
      <c r="D1229" s="159"/>
      <c r="E1229" s="161"/>
      <c r="F1229" s="162"/>
      <c r="G1229" s="311"/>
      <c r="H1229" s="312"/>
      <c r="I1229" s="163"/>
    </row>
    <row r="1230" spans="1:9" ht="15.75" x14ac:dyDescent="0.25">
      <c r="A1230" s="160"/>
      <c r="B1230" s="159"/>
      <c r="C1230" s="159"/>
      <c r="D1230" s="159"/>
      <c r="E1230" s="161"/>
      <c r="F1230" s="162"/>
      <c r="G1230" s="311"/>
      <c r="H1230" s="312"/>
      <c r="I1230" s="163"/>
    </row>
    <row r="1231" spans="1:9" ht="15.75" x14ac:dyDescent="0.25">
      <c r="A1231" s="160"/>
      <c r="B1231" s="159"/>
      <c r="C1231" s="159"/>
      <c r="D1231" s="159"/>
      <c r="E1231" s="161"/>
      <c r="F1231" s="162"/>
      <c r="G1231" s="311"/>
      <c r="H1231" s="312"/>
      <c r="I1231" s="163"/>
    </row>
    <row r="1232" spans="1:9" ht="15.75" x14ac:dyDescent="0.25">
      <c r="A1232" s="160"/>
      <c r="B1232" s="159"/>
      <c r="C1232" s="159"/>
      <c r="D1232" s="159"/>
      <c r="E1232" s="161"/>
      <c r="F1232" s="162"/>
      <c r="G1232" s="311"/>
      <c r="H1232" s="312"/>
      <c r="I1232" s="163"/>
    </row>
    <row r="1233" spans="1:9" ht="15.75" x14ac:dyDescent="0.25">
      <c r="A1233" s="160"/>
      <c r="B1233" s="159"/>
      <c r="C1233" s="159"/>
      <c r="D1233" s="159"/>
      <c r="E1233" s="161"/>
      <c r="F1233" s="162"/>
      <c r="G1233" s="311"/>
      <c r="H1233" s="312"/>
      <c r="I1233" s="163"/>
    </row>
    <row r="1234" spans="1:9" ht="15.75" x14ac:dyDescent="0.25">
      <c r="A1234" s="160"/>
      <c r="B1234" s="159"/>
      <c r="C1234" s="159"/>
      <c r="D1234" s="159"/>
      <c r="E1234" s="161"/>
      <c r="F1234" s="162"/>
      <c r="G1234" s="311"/>
      <c r="H1234" s="312"/>
      <c r="I1234" s="163"/>
    </row>
    <row r="1235" spans="1:9" ht="15.75" x14ac:dyDescent="0.25">
      <c r="A1235" s="160"/>
      <c r="B1235" s="159"/>
      <c r="C1235" s="159"/>
      <c r="D1235" s="159"/>
      <c r="E1235" s="161"/>
      <c r="F1235" s="162"/>
      <c r="G1235" s="311"/>
      <c r="H1235" s="312"/>
      <c r="I1235" s="163"/>
    </row>
    <row r="1236" spans="1:9" ht="15.75" x14ac:dyDescent="0.25">
      <c r="A1236" s="160"/>
      <c r="B1236" s="159"/>
      <c r="C1236" s="159"/>
      <c r="D1236" s="159"/>
      <c r="E1236" s="161"/>
      <c r="F1236" s="162"/>
      <c r="G1236" s="311"/>
      <c r="H1236" s="312"/>
      <c r="I1236" s="163"/>
    </row>
    <row r="1237" spans="1:9" ht="15.75" x14ac:dyDescent="0.25">
      <c r="A1237" s="160"/>
      <c r="B1237" s="159"/>
      <c r="C1237" s="159"/>
      <c r="D1237" s="159"/>
      <c r="E1237" s="161"/>
      <c r="F1237" s="162"/>
      <c r="G1237" s="311"/>
      <c r="H1237" s="312"/>
      <c r="I1237" s="163"/>
    </row>
    <row r="1238" spans="1:9" ht="15.75" x14ac:dyDescent="0.25">
      <c r="A1238" s="160"/>
      <c r="B1238" s="159"/>
      <c r="C1238" s="159"/>
      <c r="D1238" s="159"/>
      <c r="E1238" s="161"/>
      <c r="F1238" s="162"/>
      <c r="G1238" s="311"/>
      <c r="H1238" s="312"/>
      <c r="I1238" s="163"/>
    </row>
    <row r="1239" spans="1:9" ht="15.75" x14ac:dyDescent="0.25">
      <c r="A1239" s="160"/>
      <c r="B1239" s="159"/>
      <c r="C1239" s="159"/>
      <c r="D1239" s="159"/>
      <c r="E1239" s="161"/>
      <c r="F1239" s="162"/>
      <c r="G1239" s="311"/>
      <c r="H1239" s="312"/>
      <c r="I1239" s="163"/>
    </row>
    <row r="1240" spans="1:9" ht="15.75" x14ac:dyDescent="0.25">
      <c r="A1240" s="160"/>
      <c r="B1240" s="159"/>
      <c r="C1240" s="159"/>
      <c r="D1240" s="159"/>
      <c r="E1240" s="161"/>
      <c r="F1240" s="162"/>
      <c r="G1240" s="311"/>
      <c r="H1240" s="312"/>
      <c r="I1240" s="163"/>
    </row>
    <row r="1241" spans="1:9" ht="15.75" x14ac:dyDescent="0.25">
      <c r="A1241" s="160"/>
      <c r="B1241" s="159"/>
      <c r="C1241" s="159"/>
      <c r="D1241" s="159"/>
      <c r="E1241" s="161"/>
      <c r="F1241" s="162"/>
      <c r="G1241" s="311"/>
      <c r="H1241" s="312"/>
      <c r="I1241" s="163"/>
    </row>
    <row r="1242" spans="1:9" ht="15.75" x14ac:dyDescent="0.25">
      <c r="A1242" s="160"/>
      <c r="B1242" s="159"/>
      <c r="C1242" s="159"/>
      <c r="D1242" s="159"/>
      <c r="E1242" s="161"/>
      <c r="F1242" s="162"/>
      <c r="G1242" s="311"/>
      <c r="H1242" s="312"/>
      <c r="I1242" s="163"/>
    </row>
    <row r="1243" spans="1:9" ht="15.75" x14ac:dyDescent="0.25">
      <c r="A1243" s="160"/>
      <c r="B1243" s="159"/>
      <c r="C1243" s="159"/>
      <c r="D1243" s="159"/>
      <c r="E1243" s="161"/>
      <c r="F1243" s="162"/>
      <c r="G1243" s="311"/>
      <c r="H1243" s="312"/>
      <c r="I1243" s="163"/>
    </row>
    <row r="1244" spans="1:9" ht="15.75" x14ac:dyDescent="0.25">
      <c r="A1244" s="160"/>
      <c r="B1244" s="159"/>
      <c r="C1244" s="159"/>
      <c r="D1244" s="159"/>
      <c r="E1244" s="161"/>
      <c r="F1244" s="162"/>
      <c r="G1244" s="311"/>
      <c r="H1244" s="312"/>
      <c r="I1244" s="163"/>
    </row>
    <row r="1245" spans="1:9" ht="15.75" x14ac:dyDescent="0.25">
      <c r="A1245" s="160"/>
      <c r="B1245" s="159"/>
      <c r="C1245" s="159"/>
      <c r="D1245" s="159"/>
      <c r="E1245" s="161"/>
      <c r="F1245" s="162"/>
      <c r="G1245" s="311"/>
      <c r="H1245" s="312"/>
      <c r="I1245" s="163"/>
    </row>
    <row r="1246" spans="1:9" ht="15.75" x14ac:dyDescent="0.25">
      <c r="A1246" s="160"/>
      <c r="B1246" s="159"/>
      <c r="C1246" s="159"/>
      <c r="D1246" s="159"/>
      <c r="E1246" s="161"/>
      <c r="F1246" s="162"/>
      <c r="G1246" s="311"/>
      <c r="H1246" s="312"/>
      <c r="I1246" s="163"/>
    </row>
    <row r="1247" spans="1:9" ht="15.75" x14ac:dyDescent="0.25">
      <c r="A1247" s="160"/>
      <c r="B1247" s="159"/>
      <c r="C1247" s="159"/>
      <c r="D1247" s="159"/>
      <c r="E1247" s="161"/>
      <c r="F1247" s="162"/>
      <c r="G1247" s="311"/>
      <c r="H1247" s="312"/>
      <c r="I1247" s="163"/>
    </row>
    <row r="1248" spans="1:9" ht="15.75" x14ac:dyDescent="0.25">
      <c r="A1248" s="160"/>
      <c r="B1248" s="159"/>
      <c r="C1248" s="159"/>
      <c r="D1248" s="159"/>
      <c r="E1248" s="161"/>
      <c r="F1248" s="162"/>
      <c r="G1248" s="311"/>
      <c r="H1248" s="312"/>
      <c r="I1248" s="163"/>
    </row>
    <row r="1249" spans="1:9" ht="15.75" x14ac:dyDescent="0.25">
      <c r="A1249" s="160"/>
      <c r="B1249" s="159"/>
      <c r="C1249" s="159"/>
      <c r="D1249" s="159"/>
      <c r="E1249" s="161"/>
      <c r="F1249" s="162"/>
      <c r="G1249" s="311"/>
      <c r="H1249" s="312"/>
      <c r="I1249" s="163"/>
    </row>
    <row r="1250" spans="1:9" ht="15.75" x14ac:dyDescent="0.25">
      <c r="A1250" s="160"/>
      <c r="B1250" s="159"/>
      <c r="C1250" s="159"/>
      <c r="D1250" s="159"/>
      <c r="E1250" s="161"/>
      <c r="F1250" s="162"/>
      <c r="G1250" s="311"/>
      <c r="H1250" s="312"/>
      <c r="I1250" s="163"/>
    </row>
    <row r="1251" spans="1:9" ht="15.75" x14ac:dyDescent="0.25">
      <c r="A1251" s="160"/>
      <c r="B1251" s="159"/>
      <c r="C1251" s="159"/>
      <c r="D1251" s="159"/>
      <c r="E1251" s="161"/>
      <c r="F1251" s="162"/>
      <c r="G1251" s="311"/>
      <c r="H1251" s="312"/>
      <c r="I1251" s="163"/>
    </row>
    <row r="1252" spans="1:9" ht="15.75" x14ac:dyDescent="0.25">
      <c r="A1252" s="160"/>
      <c r="B1252" s="159"/>
      <c r="C1252" s="159"/>
      <c r="D1252" s="159"/>
      <c r="E1252" s="161"/>
      <c r="F1252" s="162"/>
      <c r="G1252" s="311"/>
      <c r="H1252" s="312"/>
      <c r="I1252" s="163"/>
    </row>
    <row r="1253" spans="1:9" ht="15.75" x14ac:dyDescent="0.25">
      <c r="A1253" s="160"/>
      <c r="B1253" s="159"/>
      <c r="C1253" s="159"/>
      <c r="D1253" s="159"/>
      <c r="E1253" s="161"/>
      <c r="F1253" s="162"/>
      <c r="G1253" s="311"/>
      <c r="H1253" s="312"/>
      <c r="I1253" s="163"/>
    </row>
    <row r="1254" spans="1:9" ht="15.75" x14ac:dyDescent="0.25">
      <c r="A1254" s="160"/>
      <c r="B1254" s="159"/>
      <c r="C1254" s="159"/>
      <c r="D1254" s="159"/>
      <c r="E1254" s="161"/>
      <c r="F1254" s="162"/>
      <c r="G1254" s="311"/>
      <c r="H1254" s="312"/>
      <c r="I1254" s="163"/>
    </row>
    <row r="1255" spans="1:9" ht="15.75" x14ac:dyDescent="0.25">
      <c r="A1255" s="160"/>
      <c r="B1255" s="159"/>
      <c r="C1255" s="159"/>
      <c r="D1255" s="159"/>
      <c r="E1255" s="161"/>
      <c r="F1255" s="162"/>
      <c r="G1255" s="311"/>
      <c r="H1255" s="312"/>
      <c r="I1255" s="163"/>
    </row>
    <row r="1256" spans="1:9" ht="15.75" x14ac:dyDescent="0.25">
      <c r="A1256" s="160"/>
      <c r="B1256" s="159"/>
      <c r="C1256" s="159"/>
      <c r="D1256" s="159"/>
      <c r="E1256" s="161"/>
      <c r="F1256" s="162"/>
      <c r="G1256" s="311"/>
      <c r="H1256" s="312"/>
      <c r="I1256" s="163"/>
    </row>
    <row r="1257" spans="1:9" ht="15.75" x14ac:dyDescent="0.25">
      <c r="A1257" s="160"/>
      <c r="B1257" s="159"/>
      <c r="C1257" s="159"/>
      <c r="D1257" s="159"/>
      <c r="E1257" s="161"/>
      <c r="F1257" s="162"/>
      <c r="G1257" s="311"/>
      <c r="H1257" s="312"/>
      <c r="I1257" s="163"/>
    </row>
    <row r="1258" spans="1:9" ht="15.75" x14ac:dyDescent="0.25">
      <c r="A1258" s="160"/>
      <c r="B1258" s="159"/>
      <c r="C1258" s="159"/>
      <c r="D1258" s="159"/>
      <c r="E1258" s="161"/>
      <c r="F1258" s="162"/>
      <c r="G1258" s="311"/>
      <c r="H1258" s="312"/>
      <c r="I1258" s="163"/>
    </row>
    <row r="1259" spans="1:9" ht="15.75" x14ac:dyDescent="0.25">
      <c r="A1259" s="160"/>
      <c r="B1259" s="159"/>
      <c r="C1259" s="159"/>
      <c r="D1259" s="159"/>
      <c r="E1259" s="161"/>
      <c r="F1259" s="162"/>
      <c r="G1259" s="311"/>
      <c r="H1259" s="312"/>
      <c r="I1259" s="163"/>
    </row>
    <row r="1260" spans="1:9" ht="15.75" x14ac:dyDescent="0.25">
      <c r="A1260" s="160"/>
      <c r="B1260" s="159"/>
      <c r="C1260" s="159"/>
      <c r="D1260" s="159"/>
      <c r="E1260" s="161"/>
      <c r="F1260" s="162"/>
      <c r="G1260" s="311"/>
      <c r="H1260" s="312"/>
      <c r="I1260" s="163"/>
    </row>
    <row r="1261" spans="1:9" ht="15.75" x14ac:dyDescent="0.25">
      <c r="A1261" s="160"/>
      <c r="B1261" s="159"/>
      <c r="C1261" s="159"/>
      <c r="D1261" s="159"/>
      <c r="E1261" s="161"/>
      <c r="F1261" s="162"/>
      <c r="G1261" s="311"/>
      <c r="H1261" s="312"/>
      <c r="I1261" s="163"/>
    </row>
    <row r="1262" spans="1:9" ht="15.75" x14ac:dyDescent="0.25">
      <c r="A1262" s="160"/>
      <c r="B1262" s="159"/>
      <c r="C1262" s="159"/>
      <c r="D1262" s="159"/>
      <c r="E1262" s="161"/>
      <c r="F1262" s="162"/>
      <c r="G1262" s="311"/>
      <c r="H1262" s="312"/>
      <c r="I1262" s="163"/>
    </row>
    <row r="1263" spans="1:9" ht="15.75" x14ac:dyDescent="0.25">
      <c r="A1263" s="160"/>
      <c r="B1263" s="159"/>
      <c r="C1263" s="159"/>
      <c r="D1263" s="159"/>
      <c r="E1263" s="161"/>
      <c r="F1263" s="162"/>
      <c r="G1263" s="311"/>
      <c r="H1263" s="312"/>
      <c r="I1263" s="163"/>
    </row>
    <row r="1264" spans="1:9" ht="15.75" x14ac:dyDescent="0.25">
      <c r="A1264" s="160"/>
      <c r="B1264" s="159"/>
      <c r="C1264" s="159"/>
      <c r="D1264" s="159"/>
      <c r="E1264" s="161"/>
      <c r="F1264" s="162"/>
      <c r="G1264" s="311"/>
      <c r="H1264" s="312"/>
      <c r="I1264" s="163"/>
    </row>
    <row r="1265" spans="1:9" ht="15.75" x14ac:dyDescent="0.25">
      <c r="A1265" s="160"/>
      <c r="B1265" s="159"/>
      <c r="C1265" s="159"/>
      <c r="D1265" s="159"/>
      <c r="E1265" s="161"/>
      <c r="F1265" s="162"/>
      <c r="G1265" s="311"/>
      <c r="H1265" s="312"/>
      <c r="I1265" s="163"/>
    </row>
    <row r="1266" spans="1:9" ht="15.75" x14ac:dyDescent="0.25">
      <c r="A1266" s="160"/>
      <c r="B1266" s="159"/>
      <c r="C1266" s="159"/>
      <c r="D1266" s="159"/>
      <c r="E1266" s="161"/>
      <c r="F1266" s="162"/>
      <c r="G1266" s="311"/>
      <c r="H1266" s="312"/>
      <c r="I1266" s="163"/>
    </row>
    <row r="1267" spans="1:9" ht="15.75" x14ac:dyDescent="0.25">
      <c r="A1267" s="160"/>
      <c r="B1267" s="159"/>
      <c r="C1267" s="159"/>
      <c r="D1267" s="159"/>
      <c r="E1267" s="161"/>
      <c r="F1267" s="162"/>
      <c r="G1267" s="311"/>
      <c r="H1267" s="312"/>
      <c r="I1267" s="163"/>
    </row>
    <row r="1268" spans="1:9" ht="15.75" x14ac:dyDescent="0.25">
      <c r="A1268" s="160"/>
      <c r="B1268" s="159"/>
      <c r="C1268" s="159"/>
      <c r="D1268" s="159"/>
      <c r="E1268" s="161"/>
      <c r="F1268" s="162"/>
      <c r="G1268" s="311"/>
      <c r="H1268" s="312"/>
      <c r="I1268" s="163"/>
    </row>
    <row r="1269" spans="1:9" ht="15.75" x14ac:dyDescent="0.25">
      <c r="A1269" s="160"/>
      <c r="B1269" s="159"/>
      <c r="C1269" s="159"/>
      <c r="D1269" s="159"/>
      <c r="E1269" s="161"/>
      <c r="F1269" s="162"/>
      <c r="G1269" s="311"/>
      <c r="H1269" s="312"/>
      <c r="I1269" s="163"/>
    </row>
    <row r="1270" spans="1:9" ht="15.75" x14ac:dyDescent="0.25">
      <c r="A1270" s="160"/>
      <c r="B1270" s="159"/>
      <c r="C1270" s="159"/>
      <c r="D1270" s="159"/>
      <c r="E1270" s="161"/>
      <c r="F1270" s="162"/>
      <c r="G1270" s="311"/>
      <c r="H1270" s="312"/>
      <c r="I1270" s="163"/>
    </row>
    <row r="1271" spans="1:9" ht="15.75" x14ac:dyDescent="0.25">
      <c r="A1271" s="160"/>
      <c r="B1271" s="159"/>
      <c r="C1271" s="159"/>
      <c r="D1271" s="159"/>
      <c r="E1271" s="161"/>
      <c r="F1271" s="162"/>
      <c r="G1271" s="311"/>
      <c r="H1271" s="312"/>
      <c r="I1271" s="163"/>
    </row>
    <row r="1272" spans="1:9" ht="15.75" x14ac:dyDescent="0.25">
      <c r="A1272" s="160"/>
      <c r="B1272" s="159"/>
      <c r="C1272" s="159"/>
      <c r="D1272" s="159"/>
      <c r="E1272" s="161"/>
      <c r="F1272" s="162"/>
      <c r="G1272" s="311"/>
      <c r="H1272" s="312"/>
      <c r="I1272" s="163"/>
    </row>
    <row r="1273" spans="1:9" ht="15.75" x14ac:dyDescent="0.25">
      <c r="A1273" s="160"/>
      <c r="B1273" s="159"/>
      <c r="C1273" s="159"/>
      <c r="D1273" s="159"/>
      <c r="E1273" s="161"/>
      <c r="F1273" s="162"/>
      <c r="G1273" s="311"/>
      <c r="H1273" s="312"/>
      <c r="I1273" s="163"/>
    </row>
    <row r="1274" spans="1:9" ht="15.75" x14ac:dyDescent="0.25">
      <c r="A1274" s="160"/>
      <c r="B1274" s="159"/>
      <c r="C1274" s="159"/>
      <c r="D1274" s="159"/>
      <c r="E1274" s="161"/>
      <c r="F1274" s="162"/>
      <c r="G1274" s="311"/>
      <c r="H1274" s="312"/>
      <c r="I1274" s="163"/>
    </row>
    <row r="1275" spans="1:9" ht="15.75" x14ac:dyDescent="0.25">
      <c r="A1275" s="160"/>
      <c r="B1275" s="159"/>
      <c r="C1275" s="159"/>
      <c r="D1275" s="159"/>
      <c r="E1275" s="161"/>
      <c r="F1275" s="162"/>
      <c r="G1275" s="311"/>
      <c r="H1275" s="312"/>
      <c r="I1275" s="163"/>
    </row>
    <row r="1276" spans="1:9" ht="15.75" x14ac:dyDescent="0.25">
      <c r="A1276" s="160"/>
      <c r="B1276" s="159"/>
      <c r="C1276" s="159"/>
      <c r="D1276" s="159"/>
      <c r="E1276" s="161"/>
      <c r="F1276" s="162"/>
      <c r="G1276" s="311"/>
      <c r="H1276" s="312"/>
      <c r="I1276" s="163"/>
    </row>
    <row r="1277" spans="1:9" ht="15.75" x14ac:dyDescent="0.25">
      <c r="A1277" s="160"/>
      <c r="B1277" s="159"/>
      <c r="C1277" s="159"/>
      <c r="D1277" s="159"/>
      <c r="E1277" s="161"/>
      <c r="F1277" s="162"/>
      <c r="G1277" s="311"/>
      <c r="H1277" s="312"/>
      <c r="I1277" s="163"/>
    </row>
    <row r="1278" spans="1:9" ht="15.75" x14ac:dyDescent="0.25">
      <c r="A1278" s="160"/>
      <c r="B1278" s="159"/>
      <c r="C1278" s="159"/>
      <c r="D1278" s="159"/>
      <c r="E1278" s="161"/>
      <c r="F1278" s="162"/>
      <c r="G1278" s="311"/>
      <c r="H1278" s="312"/>
      <c r="I1278" s="163"/>
    </row>
    <row r="1279" spans="1:9" ht="15.75" x14ac:dyDescent="0.25">
      <c r="A1279" s="160"/>
      <c r="B1279" s="159"/>
      <c r="C1279" s="159"/>
      <c r="D1279" s="159"/>
      <c r="E1279" s="161"/>
      <c r="F1279" s="162"/>
      <c r="G1279" s="311"/>
      <c r="H1279" s="312"/>
      <c r="I1279" s="163"/>
    </row>
    <row r="1280" spans="1:9" ht="15.75" x14ac:dyDescent="0.25">
      <c r="A1280" s="160"/>
      <c r="B1280" s="159"/>
      <c r="C1280" s="159"/>
      <c r="D1280" s="159"/>
      <c r="E1280" s="161"/>
      <c r="F1280" s="162"/>
      <c r="G1280" s="311"/>
      <c r="H1280" s="312"/>
      <c r="I1280" s="163"/>
    </row>
    <row r="1281" spans="1:9" ht="15.75" x14ac:dyDescent="0.25">
      <c r="A1281" s="160"/>
      <c r="B1281" s="159"/>
      <c r="C1281" s="159"/>
      <c r="D1281" s="159"/>
      <c r="E1281" s="161"/>
      <c r="F1281" s="162"/>
      <c r="G1281" s="311"/>
      <c r="H1281" s="312"/>
      <c r="I1281" s="163"/>
    </row>
    <row r="1282" spans="1:9" ht="15.75" x14ac:dyDescent="0.25">
      <c r="A1282" s="160"/>
      <c r="B1282" s="159"/>
      <c r="C1282" s="159"/>
      <c r="D1282" s="159"/>
      <c r="E1282" s="161"/>
      <c r="F1282" s="162"/>
      <c r="G1282" s="311"/>
      <c r="H1282" s="312"/>
      <c r="I1282" s="163"/>
    </row>
    <row r="1283" spans="1:9" ht="15.75" x14ac:dyDescent="0.25">
      <c r="A1283" s="160"/>
      <c r="B1283" s="159"/>
      <c r="C1283" s="159"/>
      <c r="D1283" s="159"/>
      <c r="E1283" s="161"/>
      <c r="F1283" s="162"/>
      <c r="G1283" s="311"/>
      <c r="H1283" s="312"/>
      <c r="I1283" s="163"/>
    </row>
    <row r="1284" spans="1:9" ht="15.75" x14ac:dyDescent="0.25">
      <c r="A1284" s="160"/>
      <c r="B1284" s="159"/>
      <c r="C1284" s="159"/>
      <c r="D1284" s="159"/>
      <c r="E1284" s="161"/>
      <c r="F1284" s="162"/>
      <c r="G1284" s="311"/>
      <c r="H1284" s="312"/>
      <c r="I1284" s="163"/>
    </row>
    <row r="1285" spans="1:9" ht="15.75" x14ac:dyDescent="0.25">
      <c r="A1285" s="160"/>
      <c r="B1285" s="159"/>
      <c r="C1285" s="159"/>
      <c r="D1285" s="159"/>
      <c r="E1285" s="161"/>
      <c r="F1285" s="162"/>
      <c r="G1285" s="311"/>
      <c r="H1285" s="312"/>
      <c r="I1285" s="163"/>
    </row>
    <row r="1286" spans="1:9" ht="15.75" x14ac:dyDescent="0.25">
      <c r="A1286" s="160"/>
      <c r="B1286" s="159"/>
      <c r="C1286" s="159"/>
      <c r="D1286" s="159"/>
      <c r="E1286" s="161"/>
      <c r="F1286" s="162"/>
      <c r="G1286" s="311"/>
      <c r="H1286" s="312"/>
      <c r="I1286" s="163"/>
    </row>
    <row r="1287" spans="1:9" ht="15.75" x14ac:dyDescent="0.25">
      <c r="A1287" s="160"/>
      <c r="B1287" s="159"/>
      <c r="C1287" s="159"/>
      <c r="D1287" s="159"/>
      <c r="E1287" s="161"/>
      <c r="F1287" s="162"/>
      <c r="G1287" s="311"/>
      <c r="H1287" s="312"/>
      <c r="I1287" s="163"/>
    </row>
    <row r="1288" spans="1:9" ht="15.75" x14ac:dyDescent="0.25">
      <c r="A1288" s="160"/>
      <c r="B1288" s="159"/>
      <c r="C1288" s="159"/>
      <c r="D1288" s="159"/>
      <c r="E1288" s="161"/>
      <c r="F1288" s="162"/>
      <c r="G1288" s="311"/>
      <c r="H1288" s="312"/>
      <c r="I1288" s="163"/>
    </row>
    <row r="1289" spans="1:9" ht="15.75" x14ac:dyDescent="0.25">
      <c r="A1289" s="160"/>
      <c r="B1289" s="159"/>
      <c r="C1289" s="159"/>
      <c r="D1289" s="159"/>
      <c r="E1289" s="161"/>
      <c r="F1289" s="162"/>
      <c r="G1289" s="311"/>
      <c r="H1289" s="312"/>
      <c r="I1289" s="163"/>
    </row>
    <row r="1290" spans="1:9" ht="15.75" x14ac:dyDescent="0.25">
      <c r="A1290" s="160"/>
      <c r="B1290" s="159"/>
      <c r="C1290" s="159"/>
      <c r="D1290" s="159"/>
      <c r="E1290" s="161"/>
      <c r="F1290" s="162"/>
      <c r="G1290" s="311"/>
      <c r="H1290" s="312"/>
      <c r="I1290" s="163"/>
    </row>
    <row r="1291" spans="1:9" ht="15.75" x14ac:dyDescent="0.25">
      <c r="A1291" s="160"/>
      <c r="B1291" s="159"/>
      <c r="C1291" s="159"/>
      <c r="D1291" s="159"/>
      <c r="E1291" s="161"/>
      <c r="F1291" s="162"/>
      <c r="G1291" s="311"/>
      <c r="H1291" s="312"/>
      <c r="I1291" s="163"/>
    </row>
    <row r="1292" spans="1:9" ht="15.75" x14ac:dyDescent="0.25">
      <c r="A1292" s="160"/>
      <c r="B1292" s="159"/>
      <c r="C1292" s="159"/>
      <c r="D1292" s="159"/>
      <c r="E1292" s="161"/>
      <c r="F1292" s="162"/>
      <c r="G1292" s="311"/>
      <c r="H1292" s="312"/>
      <c r="I1292" s="163"/>
    </row>
    <row r="1293" spans="1:9" ht="15.75" x14ac:dyDescent="0.25">
      <c r="A1293" s="160"/>
      <c r="B1293" s="159"/>
      <c r="C1293" s="159"/>
      <c r="D1293" s="159"/>
      <c r="E1293" s="161"/>
      <c r="F1293" s="162"/>
      <c r="G1293" s="311"/>
      <c r="H1293" s="312"/>
      <c r="I1293" s="163"/>
    </row>
    <row r="1294" spans="1:9" ht="15.75" x14ac:dyDescent="0.25">
      <c r="A1294" s="160"/>
      <c r="B1294" s="159"/>
      <c r="C1294" s="159"/>
      <c r="D1294" s="159"/>
      <c r="E1294" s="161"/>
      <c r="F1294" s="162"/>
      <c r="G1294" s="311"/>
      <c r="H1294" s="312"/>
      <c r="I1294" s="163"/>
    </row>
    <row r="1295" spans="1:9" ht="15.75" x14ac:dyDescent="0.25">
      <c r="A1295" s="160"/>
      <c r="B1295" s="159"/>
      <c r="C1295" s="159"/>
      <c r="D1295" s="159"/>
      <c r="E1295" s="161"/>
      <c r="F1295" s="162"/>
      <c r="G1295" s="311"/>
      <c r="H1295" s="312"/>
      <c r="I1295" s="163"/>
    </row>
    <row r="1296" spans="1:9" ht="15.75" x14ac:dyDescent="0.25">
      <c r="A1296" s="160"/>
      <c r="B1296" s="159"/>
      <c r="C1296" s="159"/>
      <c r="D1296" s="159"/>
      <c r="E1296" s="161"/>
      <c r="F1296" s="162"/>
      <c r="G1296" s="311"/>
      <c r="H1296" s="312"/>
      <c r="I1296" s="163"/>
    </row>
    <row r="1297" spans="1:9" ht="15.75" x14ac:dyDescent="0.25">
      <c r="A1297" s="160"/>
      <c r="B1297" s="159"/>
      <c r="C1297" s="159"/>
      <c r="D1297" s="159"/>
      <c r="E1297" s="161"/>
      <c r="F1297" s="162"/>
      <c r="G1297" s="311"/>
      <c r="H1297" s="312"/>
      <c r="I1297" s="163"/>
    </row>
    <row r="1298" spans="1:9" ht="15.75" x14ac:dyDescent="0.25">
      <c r="A1298" s="160"/>
      <c r="B1298" s="159"/>
      <c r="C1298" s="159"/>
      <c r="D1298" s="159"/>
      <c r="E1298" s="161"/>
      <c r="F1298" s="162"/>
      <c r="G1298" s="311"/>
      <c r="H1298" s="312"/>
      <c r="I1298" s="163"/>
    </row>
    <row r="1299" spans="1:9" ht="15.75" x14ac:dyDescent="0.25">
      <c r="A1299" s="160"/>
      <c r="B1299" s="159"/>
      <c r="C1299" s="159"/>
      <c r="D1299" s="159"/>
      <c r="E1299" s="161"/>
      <c r="F1299" s="162"/>
      <c r="G1299" s="311"/>
      <c r="H1299" s="312"/>
      <c r="I1299" s="163"/>
    </row>
    <row r="1300" spans="1:9" ht="15.75" x14ac:dyDescent="0.25">
      <c r="A1300" s="160"/>
      <c r="B1300" s="159"/>
      <c r="C1300" s="159"/>
      <c r="D1300" s="159"/>
      <c r="E1300" s="161"/>
      <c r="F1300" s="162"/>
      <c r="G1300" s="311"/>
      <c r="H1300" s="312"/>
      <c r="I1300" s="163"/>
    </row>
    <row r="1301" spans="1:9" ht="15.75" x14ac:dyDescent="0.25">
      <c r="A1301" s="160"/>
      <c r="B1301" s="159"/>
      <c r="C1301" s="159"/>
      <c r="D1301" s="159"/>
      <c r="E1301" s="161"/>
      <c r="F1301" s="162"/>
      <c r="G1301" s="311"/>
      <c r="H1301" s="312"/>
      <c r="I1301" s="163"/>
    </row>
    <row r="1302" spans="1:9" ht="15.75" x14ac:dyDescent="0.25">
      <c r="A1302" s="160"/>
      <c r="B1302" s="159"/>
      <c r="C1302" s="159"/>
      <c r="D1302" s="159"/>
      <c r="E1302" s="161"/>
      <c r="F1302" s="162"/>
      <c r="G1302" s="311"/>
      <c r="H1302" s="312"/>
      <c r="I1302" s="163"/>
    </row>
    <row r="1303" spans="1:9" ht="15.75" x14ac:dyDescent="0.25">
      <c r="A1303" s="160"/>
      <c r="B1303" s="159"/>
      <c r="C1303" s="159"/>
      <c r="D1303" s="159"/>
      <c r="E1303" s="161"/>
      <c r="F1303" s="162"/>
      <c r="G1303" s="311"/>
      <c r="H1303" s="312"/>
      <c r="I1303" s="163"/>
    </row>
    <row r="1304" spans="1:9" ht="15.75" x14ac:dyDescent="0.25">
      <c r="A1304" s="160"/>
      <c r="B1304" s="159"/>
      <c r="C1304" s="159"/>
      <c r="D1304" s="159"/>
      <c r="E1304" s="161"/>
      <c r="F1304" s="162"/>
      <c r="G1304" s="311"/>
      <c r="H1304" s="312"/>
      <c r="I1304" s="163"/>
    </row>
    <row r="1305" spans="1:9" ht="15.75" x14ac:dyDescent="0.25">
      <c r="A1305" s="160"/>
      <c r="B1305" s="159"/>
      <c r="C1305" s="159"/>
      <c r="D1305" s="159"/>
      <c r="E1305" s="161"/>
      <c r="F1305" s="162"/>
      <c r="G1305" s="311"/>
      <c r="H1305" s="312"/>
      <c r="I1305" s="163"/>
    </row>
    <row r="1306" spans="1:9" ht="15.75" x14ac:dyDescent="0.25">
      <c r="A1306" s="160"/>
      <c r="B1306" s="159"/>
      <c r="C1306" s="159"/>
      <c r="D1306" s="159"/>
      <c r="E1306" s="161"/>
      <c r="F1306" s="162"/>
      <c r="G1306" s="311"/>
      <c r="H1306" s="312"/>
      <c r="I1306" s="163"/>
    </row>
    <row r="1307" spans="1:9" ht="15.75" x14ac:dyDescent="0.25">
      <c r="A1307" s="160"/>
      <c r="B1307" s="159"/>
      <c r="C1307" s="159"/>
      <c r="D1307" s="159"/>
      <c r="E1307" s="161"/>
      <c r="F1307" s="162"/>
      <c r="G1307" s="311"/>
      <c r="H1307" s="312"/>
      <c r="I1307" s="163"/>
    </row>
    <row r="1308" spans="1:9" ht="15.75" x14ac:dyDescent="0.25">
      <c r="A1308" s="160"/>
      <c r="B1308" s="159"/>
      <c r="C1308" s="159"/>
      <c r="D1308" s="159"/>
      <c r="E1308" s="161"/>
      <c r="F1308" s="162"/>
      <c r="G1308" s="311"/>
      <c r="H1308" s="312"/>
      <c r="I1308" s="163"/>
    </row>
    <row r="1309" spans="1:9" ht="15.75" x14ac:dyDescent="0.25">
      <c r="A1309" s="160"/>
      <c r="B1309" s="159"/>
      <c r="C1309" s="159"/>
      <c r="D1309" s="159"/>
      <c r="E1309" s="161"/>
      <c r="F1309" s="162"/>
      <c r="G1309" s="311"/>
      <c r="H1309" s="312"/>
      <c r="I1309" s="163"/>
    </row>
    <row r="1310" spans="1:9" ht="15.75" x14ac:dyDescent="0.25">
      <c r="A1310" s="160"/>
      <c r="B1310" s="159"/>
      <c r="C1310" s="159"/>
      <c r="D1310" s="159"/>
      <c r="E1310" s="161"/>
      <c r="F1310" s="162"/>
      <c r="G1310" s="311"/>
      <c r="H1310" s="312"/>
      <c r="I1310" s="163"/>
    </row>
    <row r="1311" spans="1:9" ht="15.75" x14ac:dyDescent="0.25">
      <c r="A1311" s="160"/>
      <c r="B1311" s="159"/>
      <c r="C1311" s="159"/>
      <c r="D1311" s="159"/>
      <c r="E1311" s="161"/>
      <c r="F1311" s="162"/>
      <c r="G1311" s="311"/>
      <c r="H1311" s="312"/>
      <c r="I1311" s="163"/>
    </row>
    <row r="1312" spans="1:9" ht="15.75" x14ac:dyDescent="0.25">
      <c r="A1312" s="160"/>
      <c r="B1312" s="159"/>
      <c r="C1312" s="159"/>
      <c r="D1312" s="159"/>
      <c r="E1312" s="161"/>
      <c r="F1312" s="162"/>
      <c r="G1312" s="311"/>
      <c r="H1312" s="312"/>
      <c r="I1312" s="163"/>
    </row>
    <row r="1313" spans="1:9" ht="15.75" x14ac:dyDescent="0.25">
      <c r="A1313" s="160"/>
      <c r="B1313" s="159"/>
      <c r="C1313" s="159"/>
      <c r="D1313" s="159"/>
      <c r="E1313" s="161"/>
      <c r="F1313" s="162"/>
      <c r="G1313" s="311"/>
      <c r="H1313" s="312"/>
      <c r="I1313" s="163"/>
    </row>
    <row r="1314" spans="1:9" ht="15.75" x14ac:dyDescent="0.25">
      <c r="A1314" s="160"/>
      <c r="B1314" s="159"/>
      <c r="C1314" s="159"/>
      <c r="D1314" s="159"/>
      <c r="E1314" s="161"/>
      <c r="F1314" s="162"/>
      <c r="G1314" s="311"/>
      <c r="H1314" s="312"/>
      <c r="I1314" s="163"/>
    </row>
    <row r="1315" spans="1:9" ht="15.75" x14ac:dyDescent="0.25">
      <c r="A1315" s="160"/>
      <c r="B1315" s="159"/>
      <c r="C1315" s="159"/>
      <c r="D1315" s="159"/>
      <c r="E1315" s="161"/>
      <c r="F1315" s="162"/>
      <c r="G1315" s="311"/>
      <c r="H1315" s="312"/>
      <c r="I1315" s="163"/>
    </row>
    <row r="1316" spans="1:9" ht="15.75" x14ac:dyDescent="0.25">
      <c r="A1316" s="160"/>
      <c r="B1316" s="159"/>
      <c r="C1316" s="159"/>
      <c r="D1316" s="159"/>
      <c r="E1316" s="161"/>
      <c r="F1316" s="162"/>
      <c r="G1316" s="311"/>
      <c r="H1316" s="312"/>
      <c r="I1316" s="163"/>
    </row>
    <row r="1317" spans="1:9" ht="15.75" x14ac:dyDescent="0.25">
      <c r="A1317" s="160"/>
      <c r="B1317" s="159"/>
      <c r="C1317" s="159"/>
      <c r="D1317" s="159"/>
      <c r="E1317" s="161"/>
      <c r="F1317" s="162"/>
      <c r="G1317" s="311"/>
      <c r="H1317" s="312"/>
      <c r="I1317" s="163"/>
    </row>
    <row r="1318" spans="1:9" ht="15.75" x14ac:dyDescent="0.25">
      <c r="A1318" s="160"/>
      <c r="B1318" s="159"/>
      <c r="C1318" s="159"/>
      <c r="D1318" s="159"/>
      <c r="E1318" s="161"/>
      <c r="F1318" s="162"/>
      <c r="G1318" s="311"/>
      <c r="H1318" s="312"/>
      <c r="I1318" s="163"/>
    </row>
    <row r="1319" spans="1:9" ht="15.75" x14ac:dyDescent="0.25">
      <c r="A1319" s="160"/>
      <c r="B1319" s="159"/>
      <c r="C1319" s="159"/>
      <c r="D1319" s="159"/>
      <c r="E1319" s="161"/>
      <c r="F1319" s="162"/>
      <c r="G1319" s="311"/>
      <c r="H1319" s="312"/>
      <c r="I1319" s="163"/>
    </row>
    <row r="1320" spans="1:9" ht="15.75" x14ac:dyDescent="0.25">
      <c r="A1320" s="160"/>
      <c r="B1320" s="159"/>
      <c r="C1320" s="159"/>
      <c r="D1320" s="159"/>
      <c r="E1320" s="161"/>
      <c r="F1320" s="162"/>
      <c r="G1320" s="311"/>
      <c r="H1320" s="312"/>
      <c r="I1320" s="163"/>
    </row>
    <row r="1321" spans="1:9" ht="15.75" x14ac:dyDescent="0.25">
      <c r="A1321" s="160"/>
      <c r="B1321" s="159"/>
      <c r="C1321" s="159"/>
      <c r="D1321" s="159"/>
      <c r="E1321" s="161"/>
      <c r="F1321" s="162"/>
      <c r="G1321" s="311"/>
      <c r="H1321" s="312"/>
      <c r="I1321" s="163"/>
    </row>
    <row r="1322" spans="1:9" ht="15.75" x14ac:dyDescent="0.25">
      <c r="A1322" s="160"/>
      <c r="B1322" s="159"/>
      <c r="C1322" s="159"/>
      <c r="D1322" s="159"/>
      <c r="E1322" s="161"/>
      <c r="F1322" s="162"/>
      <c r="G1322" s="311"/>
      <c r="H1322" s="312"/>
      <c r="I1322" s="163"/>
    </row>
    <row r="1323" spans="1:9" ht="15.75" x14ac:dyDescent="0.25">
      <c r="A1323" s="160"/>
      <c r="B1323" s="159"/>
      <c r="C1323" s="159"/>
      <c r="D1323" s="159"/>
      <c r="E1323" s="161"/>
      <c r="F1323" s="162"/>
      <c r="G1323" s="311"/>
      <c r="H1323" s="312"/>
      <c r="I1323" s="163"/>
    </row>
    <row r="1324" spans="1:9" ht="15.75" x14ac:dyDescent="0.25">
      <c r="A1324" s="160"/>
      <c r="B1324" s="159"/>
      <c r="C1324" s="159"/>
      <c r="D1324" s="159"/>
      <c r="E1324" s="161"/>
      <c r="F1324" s="162"/>
      <c r="G1324" s="311"/>
      <c r="H1324" s="312"/>
      <c r="I1324" s="163"/>
    </row>
    <row r="1325" spans="1:9" ht="15.75" x14ac:dyDescent="0.25">
      <c r="A1325" s="160"/>
      <c r="B1325" s="159"/>
      <c r="C1325" s="159"/>
      <c r="D1325" s="159"/>
      <c r="E1325" s="161"/>
      <c r="F1325" s="162"/>
      <c r="G1325" s="311"/>
      <c r="H1325" s="312"/>
      <c r="I1325" s="163"/>
    </row>
    <row r="1326" spans="1:9" ht="15.75" x14ac:dyDescent="0.25">
      <c r="A1326" s="160"/>
      <c r="B1326" s="159"/>
      <c r="C1326" s="159"/>
      <c r="D1326" s="159"/>
      <c r="E1326" s="161"/>
      <c r="F1326" s="162"/>
      <c r="G1326" s="311"/>
      <c r="H1326" s="312"/>
      <c r="I1326" s="163"/>
    </row>
    <row r="1327" spans="1:9" ht="15.75" x14ac:dyDescent="0.25">
      <c r="A1327" s="160"/>
      <c r="B1327" s="159"/>
      <c r="C1327" s="159"/>
      <c r="D1327" s="159"/>
      <c r="E1327" s="161"/>
      <c r="F1327" s="162"/>
      <c r="G1327" s="311"/>
      <c r="H1327" s="312"/>
      <c r="I1327" s="163"/>
    </row>
    <row r="1328" spans="1:9" ht="15.75" x14ac:dyDescent="0.25">
      <c r="A1328" s="160"/>
      <c r="B1328" s="159"/>
      <c r="C1328" s="159"/>
      <c r="D1328" s="159"/>
      <c r="E1328" s="161"/>
      <c r="F1328" s="162"/>
      <c r="G1328" s="311"/>
      <c r="H1328" s="312"/>
      <c r="I1328" s="163"/>
    </row>
    <row r="1329" spans="1:9" ht="15.75" x14ac:dyDescent="0.25">
      <c r="A1329" s="160"/>
      <c r="B1329" s="159"/>
      <c r="C1329" s="159"/>
      <c r="D1329" s="159"/>
      <c r="E1329" s="161"/>
      <c r="F1329" s="162"/>
      <c r="G1329" s="311"/>
      <c r="H1329" s="312"/>
      <c r="I1329" s="163"/>
    </row>
    <row r="1330" spans="1:9" ht="15.75" x14ac:dyDescent="0.25">
      <c r="A1330" s="160"/>
      <c r="B1330" s="159"/>
      <c r="C1330" s="159"/>
      <c r="D1330" s="159"/>
      <c r="E1330" s="161"/>
      <c r="F1330" s="162"/>
      <c r="G1330" s="311"/>
      <c r="H1330" s="312"/>
      <c r="I1330" s="163"/>
    </row>
    <row r="1331" spans="1:9" ht="15.75" x14ac:dyDescent="0.25">
      <c r="A1331" s="160"/>
      <c r="B1331" s="159"/>
      <c r="C1331" s="159"/>
      <c r="D1331" s="159"/>
      <c r="E1331" s="161"/>
      <c r="F1331" s="162"/>
      <c r="G1331" s="311"/>
      <c r="H1331" s="312"/>
      <c r="I1331" s="163"/>
    </row>
    <row r="1332" spans="1:9" ht="15.75" x14ac:dyDescent="0.25">
      <c r="A1332" s="160"/>
      <c r="B1332" s="159"/>
      <c r="C1332" s="159"/>
      <c r="D1332" s="159"/>
      <c r="E1332" s="161"/>
      <c r="F1332" s="162"/>
      <c r="G1332" s="311"/>
      <c r="H1332" s="312"/>
      <c r="I1332" s="163"/>
    </row>
    <row r="1333" spans="1:9" ht="15.75" x14ac:dyDescent="0.25">
      <c r="A1333" s="160"/>
      <c r="B1333" s="159"/>
      <c r="C1333" s="159"/>
      <c r="D1333" s="159"/>
      <c r="E1333" s="161"/>
      <c r="F1333" s="162"/>
      <c r="G1333" s="311"/>
      <c r="H1333" s="312"/>
      <c r="I1333" s="163"/>
    </row>
    <row r="1334" spans="1:9" ht="15.75" x14ac:dyDescent="0.25">
      <c r="A1334" s="160"/>
      <c r="B1334" s="159"/>
      <c r="C1334" s="159"/>
      <c r="D1334" s="159"/>
      <c r="E1334" s="161"/>
      <c r="F1334" s="162"/>
      <c r="G1334" s="311"/>
      <c r="H1334" s="312"/>
      <c r="I1334" s="163"/>
    </row>
    <row r="1335" spans="1:9" ht="15.75" x14ac:dyDescent="0.25">
      <c r="A1335" s="160"/>
      <c r="B1335" s="159"/>
      <c r="C1335" s="159"/>
      <c r="D1335" s="159"/>
      <c r="E1335" s="161"/>
      <c r="F1335" s="162"/>
      <c r="G1335" s="311"/>
      <c r="H1335" s="312"/>
      <c r="I1335" s="163"/>
    </row>
    <row r="1336" spans="1:9" ht="15.75" x14ac:dyDescent="0.25">
      <c r="A1336" s="160"/>
      <c r="B1336" s="159"/>
      <c r="C1336" s="159"/>
      <c r="D1336" s="159"/>
      <c r="E1336" s="161"/>
      <c r="F1336" s="162"/>
      <c r="G1336" s="311"/>
      <c r="H1336" s="312"/>
      <c r="I1336" s="163"/>
    </row>
    <row r="1337" spans="1:9" ht="15.75" x14ac:dyDescent="0.25">
      <c r="A1337" s="160"/>
      <c r="B1337" s="159"/>
      <c r="C1337" s="159"/>
      <c r="D1337" s="159"/>
      <c r="E1337" s="161"/>
      <c r="F1337" s="162"/>
      <c r="G1337" s="311"/>
      <c r="H1337" s="312"/>
      <c r="I1337" s="163"/>
    </row>
    <row r="1338" spans="1:9" ht="15.75" x14ac:dyDescent="0.25">
      <c r="A1338" s="160"/>
      <c r="B1338" s="159"/>
      <c r="C1338" s="159"/>
      <c r="D1338" s="159"/>
      <c r="E1338" s="161"/>
      <c r="F1338" s="162"/>
      <c r="G1338" s="311"/>
      <c r="H1338" s="312"/>
      <c r="I1338" s="163"/>
    </row>
    <row r="1339" spans="1:9" ht="15.75" x14ac:dyDescent="0.25">
      <c r="A1339" s="160"/>
      <c r="B1339" s="159"/>
      <c r="C1339" s="159"/>
      <c r="D1339" s="159"/>
      <c r="E1339" s="161"/>
      <c r="F1339" s="162"/>
      <c r="G1339" s="311"/>
      <c r="H1339" s="312"/>
      <c r="I1339" s="163"/>
    </row>
    <row r="1340" spans="1:9" ht="15.75" x14ac:dyDescent="0.25">
      <c r="A1340" s="160"/>
      <c r="B1340" s="159"/>
      <c r="C1340" s="159"/>
      <c r="D1340" s="159"/>
      <c r="E1340" s="161"/>
      <c r="F1340" s="162"/>
      <c r="G1340" s="311"/>
      <c r="H1340" s="312"/>
      <c r="I1340" s="163"/>
    </row>
    <row r="1341" spans="1:9" ht="15.75" x14ac:dyDescent="0.25">
      <c r="A1341" s="160"/>
      <c r="B1341" s="159"/>
      <c r="C1341" s="159"/>
      <c r="D1341" s="159"/>
      <c r="E1341" s="161"/>
      <c r="F1341" s="162"/>
      <c r="G1341" s="311"/>
      <c r="H1341" s="312"/>
      <c r="I1341" s="163"/>
    </row>
    <row r="1342" spans="1:9" ht="15.75" x14ac:dyDescent="0.25">
      <c r="A1342" s="160"/>
      <c r="B1342" s="159"/>
      <c r="C1342" s="159"/>
      <c r="D1342" s="159"/>
      <c r="E1342" s="161"/>
      <c r="F1342" s="162"/>
      <c r="G1342" s="311"/>
      <c r="H1342" s="312"/>
      <c r="I1342" s="163"/>
    </row>
    <row r="1343" spans="1:9" ht="15.75" x14ac:dyDescent="0.25">
      <c r="A1343" s="160"/>
      <c r="B1343" s="159"/>
      <c r="C1343" s="159"/>
      <c r="D1343" s="159"/>
      <c r="E1343" s="161"/>
      <c r="F1343" s="162"/>
      <c r="G1343" s="311"/>
      <c r="H1343" s="312"/>
      <c r="I1343" s="163"/>
    </row>
    <row r="1344" spans="1:9" ht="15.75" x14ac:dyDescent="0.25">
      <c r="A1344" s="160"/>
      <c r="B1344" s="159"/>
      <c r="C1344" s="159"/>
      <c r="D1344" s="159"/>
      <c r="E1344" s="161"/>
      <c r="F1344" s="162"/>
      <c r="G1344" s="311"/>
      <c r="H1344" s="312"/>
      <c r="I1344" s="163"/>
    </row>
    <row r="1345" spans="1:9" ht="15.75" x14ac:dyDescent="0.25">
      <c r="A1345" s="160"/>
      <c r="B1345" s="159"/>
      <c r="C1345" s="159"/>
      <c r="D1345" s="159"/>
      <c r="E1345" s="161"/>
      <c r="F1345" s="162"/>
      <c r="G1345" s="311"/>
      <c r="H1345" s="312"/>
      <c r="I1345" s="163"/>
    </row>
    <row r="1346" spans="1:9" ht="15.75" x14ac:dyDescent="0.25">
      <c r="A1346" s="160"/>
      <c r="B1346" s="159"/>
      <c r="C1346" s="159"/>
      <c r="D1346" s="159"/>
      <c r="E1346" s="161"/>
      <c r="F1346" s="162"/>
      <c r="G1346" s="311"/>
      <c r="H1346" s="312"/>
      <c r="I1346" s="163"/>
    </row>
    <row r="1347" spans="1:9" ht="15.75" x14ac:dyDescent="0.25">
      <c r="A1347" s="160"/>
      <c r="B1347" s="159"/>
      <c r="C1347" s="159"/>
      <c r="D1347" s="159"/>
      <c r="E1347" s="161"/>
      <c r="F1347" s="162"/>
      <c r="G1347" s="311"/>
      <c r="H1347" s="312"/>
      <c r="I1347" s="163"/>
    </row>
    <row r="1348" spans="1:9" ht="15.75" x14ac:dyDescent="0.25">
      <c r="A1348" s="160"/>
      <c r="B1348" s="159"/>
      <c r="C1348" s="159"/>
      <c r="D1348" s="159"/>
      <c r="E1348" s="161"/>
      <c r="F1348" s="162"/>
      <c r="G1348" s="311"/>
      <c r="H1348" s="312"/>
      <c r="I1348" s="163"/>
    </row>
    <row r="1349" spans="1:9" ht="15.75" x14ac:dyDescent="0.25">
      <c r="A1349" s="160"/>
      <c r="B1349" s="159"/>
      <c r="C1349" s="159"/>
      <c r="D1349" s="159"/>
      <c r="E1349" s="161"/>
      <c r="F1349" s="162"/>
      <c r="G1349" s="311"/>
      <c r="H1349" s="312"/>
      <c r="I1349" s="163"/>
    </row>
    <row r="1350" spans="1:9" ht="15.75" x14ac:dyDescent="0.25">
      <c r="A1350" s="160"/>
      <c r="B1350" s="159"/>
      <c r="C1350" s="159"/>
      <c r="D1350" s="159"/>
      <c r="E1350" s="161"/>
      <c r="F1350" s="162"/>
      <c r="G1350" s="311"/>
      <c r="H1350" s="312"/>
      <c r="I1350" s="163"/>
    </row>
    <row r="1351" spans="1:9" ht="15.75" x14ac:dyDescent="0.25">
      <c r="A1351" s="160"/>
      <c r="B1351" s="159"/>
      <c r="C1351" s="159"/>
      <c r="D1351" s="159"/>
      <c r="E1351" s="161"/>
      <c r="F1351" s="162"/>
      <c r="G1351" s="311"/>
      <c r="H1351" s="312"/>
      <c r="I1351" s="163"/>
    </row>
    <row r="1352" spans="1:9" ht="15.75" x14ac:dyDescent="0.25">
      <c r="A1352" s="160"/>
      <c r="B1352" s="159"/>
      <c r="C1352" s="159"/>
      <c r="D1352" s="159"/>
      <c r="E1352" s="161"/>
      <c r="F1352" s="162"/>
      <c r="G1352" s="311"/>
      <c r="H1352" s="312"/>
      <c r="I1352" s="163"/>
    </row>
    <row r="1353" spans="1:9" ht="15.75" x14ac:dyDescent="0.25">
      <c r="A1353" s="160"/>
      <c r="B1353" s="159"/>
      <c r="C1353" s="159"/>
      <c r="D1353" s="159"/>
      <c r="E1353" s="161"/>
      <c r="F1353" s="162"/>
      <c r="G1353" s="311"/>
      <c r="H1353" s="312"/>
      <c r="I1353" s="163"/>
    </row>
    <row r="1354" spans="1:9" ht="15.75" x14ac:dyDescent="0.25">
      <c r="A1354" s="160"/>
      <c r="B1354" s="159"/>
      <c r="C1354" s="159"/>
      <c r="D1354" s="159"/>
      <c r="E1354" s="161"/>
      <c r="F1354" s="162"/>
      <c r="G1354" s="311"/>
      <c r="H1354" s="312"/>
      <c r="I1354" s="163"/>
    </row>
    <row r="1355" spans="1:9" ht="15.75" x14ac:dyDescent="0.25">
      <c r="A1355" s="160"/>
      <c r="B1355" s="159"/>
      <c r="C1355" s="159"/>
      <c r="D1355" s="159"/>
      <c r="E1355" s="161"/>
      <c r="F1355" s="162"/>
      <c r="G1355" s="311"/>
      <c r="H1355" s="312"/>
      <c r="I1355" s="163"/>
    </row>
    <row r="1356" spans="1:9" ht="15.75" x14ac:dyDescent="0.25">
      <c r="A1356" s="160"/>
      <c r="B1356" s="159"/>
      <c r="C1356" s="159"/>
      <c r="D1356" s="159"/>
      <c r="E1356" s="161"/>
      <c r="F1356" s="162"/>
      <c r="G1356" s="311"/>
      <c r="H1356" s="312"/>
      <c r="I1356" s="163"/>
    </row>
    <row r="1357" spans="1:9" ht="15.75" x14ac:dyDescent="0.25">
      <c r="A1357" s="160"/>
      <c r="B1357" s="159"/>
      <c r="C1357" s="159"/>
      <c r="D1357" s="159"/>
      <c r="E1357" s="161"/>
      <c r="F1357" s="162"/>
      <c r="G1357" s="311"/>
      <c r="H1357" s="312"/>
      <c r="I1357" s="163"/>
    </row>
    <row r="1358" spans="1:9" ht="15.75" x14ac:dyDescent="0.25">
      <c r="A1358" s="160"/>
      <c r="B1358" s="159"/>
      <c r="C1358" s="159"/>
      <c r="D1358" s="159"/>
      <c r="E1358" s="161"/>
      <c r="F1358" s="162"/>
      <c r="G1358" s="311"/>
      <c r="H1358" s="312"/>
      <c r="I1358" s="163"/>
    </row>
    <row r="1359" spans="1:9" ht="15.75" x14ac:dyDescent="0.25">
      <c r="A1359" s="160"/>
      <c r="B1359" s="159"/>
      <c r="C1359" s="159"/>
      <c r="D1359" s="159"/>
      <c r="E1359" s="161"/>
      <c r="F1359" s="162"/>
      <c r="G1359" s="311"/>
      <c r="H1359" s="312"/>
      <c r="I1359" s="163"/>
    </row>
    <row r="1360" spans="1:9" ht="15.75" x14ac:dyDescent="0.25">
      <c r="A1360" s="160"/>
      <c r="B1360" s="159"/>
      <c r="C1360" s="159"/>
      <c r="D1360" s="159"/>
      <c r="E1360" s="161"/>
      <c r="F1360" s="162"/>
      <c r="G1360" s="311"/>
      <c r="H1360" s="312"/>
      <c r="I1360" s="163"/>
    </row>
    <row r="1361" spans="1:9" ht="15.75" x14ac:dyDescent="0.25">
      <c r="A1361" s="160"/>
      <c r="B1361" s="159"/>
      <c r="C1361" s="159"/>
      <c r="D1361" s="159"/>
      <c r="E1361" s="161"/>
      <c r="F1361" s="162"/>
      <c r="G1361" s="311"/>
      <c r="H1361" s="312"/>
      <c r="I1361" s="163"/>
    </row>
    <row r="1362" spans="1:9" ht="15.75" x14ac:dyDescent="0.25">
      <c r="A1362" s="160"/>
      <c r="B1362" s="159"/>
      <c r="C1362" s="159"/>
      <c r="D1362" s="159"/>
      <c r="E1362" s="161"/>
      <c r="F1362" s="162"/>
      <c r="G1362" s="311"/>
      <c r="H1362" s="312"/>
      <c r="I1362" s="163"/>
    </row>
    <row r="1363" spans="1:9" ht="15.75" x14ac:dyDescent="0.25">
      <c r="A1363" s="160"/>
      <c r="B1363" s="159"/>
      <c r="C1363" s="159"/>
      <c r="D1363" s="159"/>
      <c r="E1363" s="161"/>
      <c r="F1363" s="162"/>
      <c r="G1363" s="311"/>
      <c r="H1363" s="312"/>
      <c r="I1363" s="163"/>
    </row>
    <row r="1364" spans="1:9" ht="15.75" x14ac:dyDescent="0.25">
      <c r="A1364" s="160"/>
      <c r="B1364" s="159"/>
      <c r="C1364" s="159"/>
      <c r="D1364" s="159"/>
      <c r="E1364" s="161"/>
      <c r="F1364" s="162"/>
      <c r="G1364" s="311"/>
      <c r="H1364" s="312"/>
      <c r="I1364" s="163"/>
    </row>
    <row r="1365" spans="1:9" ht="15.75" x14ac:dyDescent="0.25">
      <c r="A1365" s="160"/>
      <c r="B1365" s="159"/>
      <c r="C1365" s="159"/>
      <c r="D1365" s="159"/>
      <c r="E1365" s="161"/>
      <c r="F1365" s="162"/>
      <c r="G1365" s="311"/>
      <c r="H1365" s="312"/>
      <c r="I1365" s="163"/>
    </row>
    <row r="1366" spans="1:9" ht="15.75" x14ac:dyDescent="0.25">
      <c r="A1366" s="160"/>
      <c r="B1366" s="159"/>
      <c r="C1366" s="159"/>
      <c r="D1366" s="159"/>
      <c r="E1366" s="161"/>
      <c r="F1366" s="162"/>
      <c r="G1366" s="311"/>
      <c r="H1366" s="312"/>
      <c r="I1366" s="163"/>
    </row>
    <row r="1367" spans="1:9" ht="15.75" x14ac:dyDescent="0.25">
      <c r="A1367" s="160"/>
      <c r="B1367" s="159"/>
      <c r="C1367" s="159"/>
      <c r="D1367" s="159"/>
      <c r="E1367" s="161"/>
      <c r="F1367" s="162"/>
      <c r="G1367" s="311"/>
      <c r="H1367" s="312"/>
      <c r="I1367" s="163"/>
    </row>
    <row r="1368" spans="1:9" ht="15.75" x14ac:dyDescent="0.25">
      <c r="A1368" s="160"/>
      <c r="B1368" s="159"/>
      <c r="C1368" s="159"/>
      <c r="D1368" s="159"/>
      <c r="E1368" s="161"/>
      <c r="F1368" s="162"/>
      <c r="G1368" s="311"/>
      <c r="H1368" s="312"/>
      <c r="I1368" s="163"/>
    </row>
    <row r="1369" spans="1:9" ht="15.75" x14ac:dyDescent="0.25">
      <c r="A1369" s="160"/>
      <c r="B1369" s="159"/>
      <c r="C1369" s="159"/>
      <c r="D1369" s="159"/>
      <c r="E1369" s="161"/>
      <c r="F1369" s="162"/>
      <c r="G1369" s="311"/>
      <c r="H1369" s="312"/>
      <c r="I1369" s="163"/>
    </row>
    <row r="1370" spans="1:9" ht="15.75" x14ac:dyDescent="0.25">
      <c r="A1370" s="160"/>
      <c r="B1370" s="159"/>
      <c r="C1370" s="159"/>
      <c r="D1370" s="159"/>
      <c r="E1370" s="161"/>
      <c r="F1370" s="162"/>
      <c r="G1370" s="311"/>
      <c r="H1370" s="312"/>
      <c r="I1370" s="163"/>
    </row>
    <row r="1371" spans="1:9" ht="15.75" x14ac:dyDescent="0.25">
      <c r="A1371" s="160"/>
      <c r="B1371" s="159"/>
      <c r="C1371" s="159"/>
      <c r="D1371" s="159"/>
      <c r="E1371" s="161"/>
      <c r="F1371" s="162"/>
      <c r="G1371" s="311"/>
      <c r="H1371" s="312"/>
      <c r="I1371" s="163"/>
    </row>
    <row r="1372" spans="1:9" ht="15.75" x14ac:dyDescent="0.25">
      <c r="A1372" s="160"/>
      <c r="B1372" s="159"/>
      <c r="C1372" s="159"/>
      <c r="D1372" s="159"/>
      <c r="E1372" s="161"/>
      <c r="F1372" s="162"/>
      <c r="G1372" s="311"/>
      <c r="H1372" s="312"/>
      <c r="I1372" s="163"/>
    </row>
    <row r="1373" spans="1:9" ht="15.75" x14ac:dyDescent="0.25">
      <c r="A1373" s="160"/>
      <c r="B1373" s="159"/>
      <c r="C1373" s="159"/>
      <c r="D1373" s="159"/>
      <c r="E1373" s="161"/>
      <c r="F1373" s="162"/>
      <c r="G1373" s="311"/>
      <c r="H1373" s="312"/>
      <c r="I1373" s="163"/>
    </row>
    <row r="1374" spans="1:9" ht="15.75" x14ac:dyDescent="0.25">
      <c r="A1374" s="160"/>
      <c r="B1374" s="159"/>
      <c r="C1374" s="159"/>
      <c r="D1374" s="159"/>
      <c r="E1374" s="161"/>
      <c r="F1374" s="162"/>
      <c r="G1374" s="311"/>
      <c r="H1374" s="312"/>
      <c r="I1374" s="163"/>
    </row>
    <row r="1375" spans="1:9" ht="15.75" x14ac:dyDescent="0.25">
      <c r="A1375" s="160"/>
      <c r="B1375" s="159"/>
      <c r="C1375" s="159"/>
      <c r="D1375" s="159"/>
      <c r="E1375" s="161"/>
      <c r="F1375" s="162"/>
      <c r="G1375" s="311"/>
      <c r="H1375" s="312"/>
      <c r="I1375" s="163"/>
    </row>
    <row r="1376" spans="1:9" ht="15.75" x14ac:dyDescent="0.25">
      <c r="A1376" s="160"/>
      <c r="B1376" s="159"/>
      <c r="C1376" s="159"/>
      <c r="D1376" s="159"/>
      <c r="E1376" s="161"/>
      <c r="F1376" s="162"/>
      <c r="G1376" s="311"/>
      <c r="H1376" s="312"/>
      <c r="I1376" s="163"/>
    </row>
    <row r="1377" spans="1:9" ht="15.75" x14ac:dyDescent="0.25">
      <c r="A1377" s="160"/>
      <c r="B1377" s="159"/>
      <c r="C1377" s="159"/>
      <c r="D1377" s="159"/>
      <c r="E1377" s="161"/>
      <c r="F1377" s="162"/>
      <c r="G1377" s="311"/>
      <c r="H1377" s="312"/>
      <c r="I1377" s="163"/>
    </row>
    <row r="1378" spans="1:9" ht="15.75" x14ac:dyDescent="0.25">
      <c r="A1378" s="160"/>
      <c r="B1378" s="159"/>
      <c r="C1378" s="159"/>
      <c r="D1378" s="159"/>
      <c r="E1378" s="161"/>
      <c r="F1378" s="162"/>
      <c r="G1378" s="311"/>
      <c r="H1378" s="312"/>
      <c r="I1378" s="163"/>
    </row>
    <row r="1379" spans="1:9" ht="15.75" x14ac:dyDescent="0.25">
      <c r="A1379" s="160"/>
      <c r="B1379" s="159"/>
      <c r="C1379" s="159"/>
      <c r="D1379" s="159"/>
      <c r="E1379" s="161"/>
      <c r="F1379" s="162"/>
      <c r="G1379" s="311"/>
      <c r="H1379" s="312"/>
      <c r="I1379" s="163"/>
    </row>
    <row r="1380" spans="1:9" ht="15.75" x14ac:dyDescent="0.25">
      <c r="A1380" s="160"/>
      <c r="B1380" s="159"/>
      <c r="C1380" s="159"/>
      <c r="D1380" s="159"/>
      <c r="E1380" s="161"/>
      <c r="F1380" s="162"/>
      <c r="G1380" s="311"/>
      <c r="H1380" s="312"/>
      <c r="I1380" s="163"/>
    </row>
    <row r="1381" spans="1:9" ht="15.75" x14ac:dyDescent="0.25">
      <c r="A1381" s="160"/>
      <c r="B1381" s="159"/>
      <c r="C1381" s="159"/>
      <c r="D1381" s="159"/>
      <c r="E1381" s="161"/>
      <c r="F1381" s="162"/>
      <c r="G1381" s="311"/>
      <c r="H1381" s="312"/>
      <c r="I1381" s="163"/>
    </row>
    <row r="1382" spans="1:9" ht="15.75" x14ac:dyDescent="0.25">
      <c r="A1382" s="160"/>
      <c r="B1382" s="159"/>
      <c r="C1382" s="159"/>
      <c r="D1382" s="159"/>
      <c r="E1382" s="161"/>
      <c r="F1382" s="162"/>
      <c r="G1382" s="311"/>
      <c r="H1382" s="312"/>
      <c r="I1382" s="163"/>
    </row>
    <row r="1383" spans="1:9" ht="15.75" x14ac:dyDescent="0.25">
      <c r="A1383" s="160"/>
      <c r="B1383" s="159"/>
      <c r="C1383" s="159"/>
      <c r="D1383" s="159"/>
      <c r="E1383" s="161"/>
      <c r="F1383" s="162"/>
      <c r="G1383" s="311"/>
      <c r="H1383" s="312"/>
      <c r="I1383" s="163"/>
    </row>
    <row r="1384" spans="1:9" ht="15.75" x14ac:dyDescent="0.25">
      <c r="A1384" s="160"/>
      <c r="B1384" s="159"/>
      <c r="C1384" s="159"/>
      <c r="D1384" s="159"/>
      <c r="E1384" s="161"/>
      <c r="F1384" s="162"/>
      <c r="G1384" s="311"/>
      <c r="H1384" s="312"/>
      <c r="I1384" s="163"/>
    </row>
    <row r="1385" spans="1:9" ht="15.75" x14ac:dyDescent="0.25">
      <c r="A1385" s="160"/>
      <c r="B1385" s="159"/>
      <c r="C1385" s="159"/>
      <c r="D1385" s="159"/>
      <c r="E1385" s="161"/>
      <c r="F1385" s="162"/>
      <c r="G1385" s="311"/>
      <c r="H1385" s="312"/>
      <c r="I1385" s="163"/>
    </row>
    <row r="1386" spans="1:9" ht="15.75" x14ac:dyDescent="0.25">
      <c r="A1386" s="160"/>
      <c r="B1386" s="159"/>
      <c r="C1386" s="159"/>
      <c r="D1386" s="159"/>
      <c r="E1386" s="161"/>
      <c r="F1386" s="162"/>
      <c r="G1386" s="311"/>
      <c r="H1386" s="312"/>
      <c r="I1386" s="163"/>
    </row>
    <row r="1387" spans="1:9" ht="15.75" x14ac:dyDescent="0.25">
      <c r="A1387" s="160"/>
      <c r="B1387" s="159"/>
      <c r="C1387" s="159"/>
      <c r="D1387" s="159"/>
      <c r="E1387" s="161"/>
      <c r="F1387" s="162"/>
      <c r="G1387" s="311"/>
      <c r="H1387" s="312"/>
      <c r="I1387" s="163"/>
    </row>
    <row r="1388" spans="1:9" ht="15.75" x14ac:dyDescent="0.25">
      <c r="A1388" s="160"/>
      <c r="B1388" s="159"/>
      <c r="C1388" s="159"/>
      <c r="D1388" s="159"/>
      <c r="E1388" s="161"/>
      <c r="F1388" s="162"/>
      <c r="G1388" s="311"/>
      <c r="H1388" s="312"/>
      <c r="I1388" s="163"/>
    </row>
    <row r="1389" spans="1:9" ht="15.75" x14ac:dyDescent="0.25">
      <c r="A1389" s="160"/>
      <c r="B1389" s="159"/>
      <c r="C1389" s="159"/>
      <c r="D1389" s="159"/>
      <c r="E1389" s="161"/>
      <c r="F1389" s="162"/>
      <c r="G1389" s="311"/>
      <c r="H1389" s="312"/>
      <c r="I1389" s="163"/>
    </row>
    <row r="1390" spans="1:9" ht="15.75" x14ac:dyDescent="0.25">
      <c r="A1390" s="160"/>
      <c r="B1390" s="159"/>
      <c r="C1390" s="159"/>
      <c r="D1390" s="159"/>
      <c r="E1390" s="161"/>
      <c r="F1390" s="162"/>
      <c r="G1390" s="311"/>
      <c r="H1390" s="312"/>
      <c r="I1390" s="163"/>
    </row>
    <row r="1391" spans="1:9" ht="15.75" x14ac:dyDescent="0.25">
      <c r="A1391" s="160"/>
      <c r="B1391" s="159"/>
      <c r="C1391" s="159"/>
      <c r="D1391" s="159"/>
      <c r="E1391" s="161"/>
      <c r="F1391" s="162"/>
      <c r="G1391" s="311"/>
      <c r="H1391" s="312"/>
      <c r="I1391" s="163"/>
    </row>
    <row r="1392" spans="1:9" ht="15.75" x14ac:dyDescent="0.25">
      <c r="A1392" s="160"/>
      <c r="B1392" s="159"/>
      <c r="C1392" s="159"/>
      <c r="D1392" s="159"/>
      <c r="E1392" s="161"/>
      <c r="F1392" s="162"/>
      <c r="G1392" s="311"/>
      <c r="H1392" s="312"/>
      <c r="I1392" s="163"/>
    </row>
    <row r="1393" spans="1:9" ht="15.75" x14ac:dyDescent="0.25">
      <c r="A1393" s="160"/>
      <c r="B1393" s="159"/>
      <c r="C1393" s="159"/>
      <c r="D1393" s="159"/>
      <c r="E1393" s="161"/>
      <c r="F1393" s="162"/>
      <c r="G1393" s="311"/>
      <c r="H1393" s="312"/>
      <c r="I1393" s="163"/>
    </row>
    <row r="1394" spans="1:9" ht="15.75" x14ac:dyDescent="0.25">
      <c r="A1394" s="160"/>
      <c r="B1394" s="159"/>
      <c r="C1394" s="159"/>
      <c r="D1394" s="159"/>
      <c r="E1394" s="161"/>
      <c r="F1394" s="162"/>
      <c r="G1394" s="311"/>
      <c r="H1394" s="312"/>
      <c r="I1394" s="163"/>
    </row>
    <row r="1395" spans="1:9" ht="15.75" x14ac:dyDescent="0.25">
      <c r="A1395" s="160"/>
      <c r="B1395" s="159"/>
      <c r="C1395" s="159"/>
      <c r="D1395" s="159"/>
      <c r="E1395" s="161"/>
      <c r="F1395" s="162"/>
      <c r="G1395" s="311"/>
      <c r="H1395" s="312"/>
      <c r="I1395" s="163"/>
    </row>
    <row r="1396" spans="1:9" ht="15.75" x14ac:dyDescent="0.25">
      <c r="A1396" s="160"/>
      <c r="B1396" s="159"/>
      <c r="C1396" s="159"/>
      <c r="D1396" s="159"/>
      <c r="E1396" s="161"/>
      <c r="F1396" s="162"/>
      <c r="G1396" s="311"/>
      <c r="H1396" s="312"/>
      <c r="I1396" s="163"/>
    </row>
    <row r="1397" spans="1:9" ht="15.75" x14ac:dyDescent="0.25">
      <c r="A1397" s="160"/>
      <c r="B1397" s="159"/>
      <c r="C1397" s="159"/>
      <c r="D1397" s="159"/>
      <c r="E1397" s="161"/>
      <c r="F1397" s="162"/>
      <c r="G1397" s="311"/>
      <c r="H1397" s="312"/>
      <c r="I1397" s="163"/>
    </row>
    <row r="1398" spans="1:9" ht="15.75" x14ac:dyDescent="0.25">
      <c r="A1398" s="160"/>
      <c r="B1398" s="159"/>
      <c r="C1398" s="159"/>
      <c r="D1398" s="159"/>
      <c r="E1398" s="161"/>
      <c r="F1398" s="162"/>
      <c r="G1398" s="311"/>
      <c r="H1398" s="312"/>
      <c r="I1398" s="163"/>
    </row>
    <row r="1399" spans="1:9" ht="15.75" x14ac:dyDescent="0.25">
      <c r="A1399" s="160"/>
      <c r="B1399" s="159"/>
      <c r="C1399" s="159"/>
      <c r="D1399" s="159"/>
      <c r="E1399" s="161"/>
      <c r="F1399" s="162"/>
      <c r="G1399" s="311"/>
      <c r="H1399" s="312"/>
      <c r="I1399" s="163"/>
    </row>
    <row r="1400" spans="1:9" ht="15.75" x14ac:dyDescent="0.25">
      <c r="A1400" s="160"/>
      <c r="B1400" s="159"/>
      <c r="C1400" s="159"/>
      <c r="D1400" s="159"/>
      <c r="E1400" s="161"/>
      <c r="F1400" s="162"/>
      <c r="G1400" s="311"/>
      <c r="H1400" s="312"/>
      <c r="I1400" s="163"/>
    </row>
    <row r="1401" spans="1:9" ht="15.75" x14ac:dyDescent="0.25">
      <c r="A1401" s="160"/>
      <c r="B1401" s="159"/>
      <c r="C1401" s="159"/>
      <c r="D1401" s="159"/>
      <c r="E1401" s="161"/>
      <c r="F1401" s="162"/>
      <c r="G1401" s="311"/>
      <c r="H1401" s="312"/>
      <c r="I1401" s="163"/>
    </row>
    <row r="1402" spans="1:9" ht="15.75" x14ac:dyDescent="0.25">
      <c r="A1402" s="160"/>
      <c r="B1402" s="159"/>
      <c r="C1402" s="159"/>
      <c r="D1402" s="159"/>
      <c r="E1402" s="161"/>
      <c r="F1402" s="162"/>
      <c r="G1402" s="311"/>
      <c r="H1402" s="312"/>
      <c r="I1402" s="163"/>
    </row>
    <row r="1403" spans="1:9" ht="15.75" x14ac:dyDescent="0.25">
      <c r="A1403" s="160"/>
      <c r="B1403" s="159"/>
      <c r="C1403" s="159"/>
      <c r="D1403" s="159"/>
      <c r="E1403" s="161"/>
      <c r="F1403" s="162"/>
      <c r="G1403" s="311"/>
      <c r="H1403" s="312"/>
      <c r="I1403" s="163"/>
    </row>
    <row r="1404" spans="1:9" ht="15.75" x14ac:dyDescent="0.25">
      <c r="A1404" s="160"/>
      <c r="B1404" s="159"/>
      <c r="C1404" s="159"/>
      <c r="D1404" s="159"/>
      <c r="E1404" s="161"/>
      <c r="F1404" s="162"/>
      <c r="G1404" s="311"/>
      <c r="H1404" s="312"/>
      <c r="I1404" s="163"/>
    </row>
    <row r="1405" spans="1:9" ht="15.75" x14ac:dyDescent="0.25">
      <c r="A1405" s="160"/>
      <c r="B1405" s="159"/>
      <c r="C1405" s="159"/>
      <c r="D1405" s="159"/>
      <c r="E1405" s="161"/>
      <c r="F1405" s="162"/>
      <c r="G1405" s="311"/>
      <c r="H1405" s="312"/>
      <c r="I1405" s="163"/>
    </row>
    <row r="1406" spans="1:9" ht="15.75" x14ac:dyDescent="0.25">
      <c r="A1406" s="160"/>
      <c r="B1406" s="159"/>
      <c r="C1406" s="159"/>
      <c r="D1406" s="159"/>
      <c r="E1406" s="161"/>
      <c r="F1406" s="162"/>
      <c r="G1406" s="311"/>
      <c r="H1406" s="312"/>
      <c r="I1406" s="163"/>
    </row>
    <row r="1407" spans="1:9" ht="15.75" x14ac:dyDescent="0.25">
      <c r="A1407" s="160"/>
      <c r="B1407" s="159"/>
      <c r="C1407" s="159"/>
      <c r="D1407" s="159"/>
      <c r="E1407" s="161"/>
      <c r="F1407" s="162"/>
      <c r="G1407" s="311"/>
      <c r="H1407" s="312"/>
      <c r="I1407" s="163"/>
    </row>
    <row r="1408" spans="1:9" ht="15.75" x14ac:dyDescent="0.25">
      <c r="A1408" s="160"/>
      <c r="B1408" s="159"/>
      <c r="C1408" s="159"/>
      <c r="D1408" s="159"/>
      <c r="E1408" s="161"/>
      <c r="F1408" s="162"/>
      <c r="G1408" s="311"/>
      <c r="H1408" s="312"/>
      <c r="I1408" s="163"/>
    </row>
    <row r="1409" spans="1:9" ht="15.75" x14ac:dyDescent="0.25">
      <c r="A1409" s="160"/>
      <c r="B1409" s="159"/>
      <c r="C1409" s="159"/>
      <c r="D1409" s="159"/>
      <c r="E1409" s="161"/>
      <c r="F1409" s="162"/>
      <c r="G1409" s="311"/>
      <c r="H1409" s="312"/>
      <c r="I1409" s="163"/>
    </row>
    <row r="1410" spans="1:9" ht="15.75" x14ac:dyDescent="0.25">
      <c r="A1410" s="160"/>
      <c r="B1410" s="159"/>
      <c r="C1410" s="159"/>
      <c r="D1410" s="159"/>
      <c r="E1410" s="161"/>
      <c r="F1410" s="162"/>
      <c r="G1410" s="311"/>
      <c r="H1410" s="312"/>
      <c r="I1410" s="163"/>
    </row>
    <row r="1411" spans="1:9" ht="15.75" x14ac:dyDescent="0.25">
      <c r="A1411" s="160"/>
      <c r="B1411" s="159"/>
      <c r="C1411" s="159"/>
      <c r="D1411" s="159"/>
      <c r="E1411" s="161"/>
      <c r="F1411" s="162"/>
      <c r="G1411" s="311"/>
      <c r="H1411" s="312"/>
      <c r="I1411" s="163"/>
    </row>
    <row r="1412" spans="1:9" ht="15.75" x14ac:dyDescent="0.25">
      <c r="A1412" s="160"/>
      <c r="B1412" s="159"/>
      <c r="C1412" s="159"/>
      <c r="D1412" s="159"/>
      <c r="E1412" s="161"/>
      <c r="F1412" s="162"/>
      <c r="G1412" s="311"/>
      <c r="H1412" s="312"/>
      <c r="I1412" s="163"/>
    </row>
    <row r="1413" spans="1:9" ht="15.75" x14ac:dyDescent="0.25">
      <c r="A1413" s="160"/>
      <c r="B1413" s="159"/>
      <c r="C1413" s="159"/>
      <c r="D1413" s="159"/>
      <c r="E1413" s="161"/>
      <c r="F1413" s="162"/>
      <c r="G1413" s="311"/>
      <c r="H1413" s="312"/>
      <c r="I1413" s="163"/>
    </row>
    <row r="1414" spans="1:9" ht="15.75" x14ac:dyDescent="0.25">
      <c r="A1414" s="160"/>
      <c r="B1414" s="159"/>
      <c r="C1414" s="159"/>
      <c r="D1414" s="159"/>
      <c r="E1414" s="161"/>
      <c r="F1414" s="162"/>
      <c r="G1414" s="311"/>
      <c r="H1414" s="312"/>
      <c r="I1414" s="163"/>
    </row>
    <row r="1415" spans="1:9" ht="15.75" x14ac:dyDescent="0.25">
      <c r="A1415" s="160"/>
      <c r="B1415" s="159"/>
      <c r="C1415" s="159"/>
      <c r="D1415" s="159"/>
      <c r="E1415" s="161"/>
      <c r="F1415" s="162"/>
      <c r="G1415" s="311"/>
      <c r="H1415" s="312"/>
      <c r="I1415" s="163"/>
    </row>
    <row r="1416" spans="1:9" ht="15.75" x14ac:dyDescent="0.25">
      <c r="A1416" s="160"/>
      <c r="B1416" s="159"/>
      <c r="C1416" s="159"/>
      <c r="D1416" s="159"/>
      <c r="E1416" s="161"/>
      <c r="F1416" s="162"/>
      <c r="G1416" s="311"/>
      <c r="H1416" s="312"/>
      <c r="I1416" s="163"/>
    </row>
    <row r="1417" spans="1:9" ht="15.75" x14ac:dyDescent="0.25">
      <c r="A1417" s="160"/>
      <c r="B1417" s="159"/>
      <c r="C1417" s="159"/>
      <c r="D1417" s="159"/>
      <c r="E1417" s="161"/>
      <c r="F1417" s="162"/>
      <c r="G1417" s="311"/>
      <c r="H1417" s="312"/>
      <c r="I1417" s="163"/>
    </row>
    <row r="1418" spans="1:9" ht="15.75" x14ac:dyDescent="0.25">
      <c r="A1418" s="160"/>
      <c r="B1418" s="159"/>
      <c r="C1418" s="159"/>
      <c r="D1418" s="159"/>
      <c r="E1418" s="161"/>
      <c r="F1418" s="162"/>
      <c r="G1418" s="311"/>
      <c r="H1418" s="312"/>
      <c r="I1418" s="163"/>
    </row>
    <row r="1419" spans="1:9" ht="15.75" x14ac:dyDescent="0.25">
      <c r="A1419" s="160"/>
      <c r="B1419" s="159"/>
      <c r="C1419" s="159"/>
      <c r="D1419" s="159"/>
      <c r="E1419" s="161"/>
      <c r="F1419" s="162"/>
      <c r="G1419" s="311"/>
      <c r="H1419" s="312"/>
      <c r="I1419" s="163"/>
    </row>
    <row r="1420" spans="1:9" ht="15.75" x14ac:dyDescent="0.25">
      <c r="A1420" s="160"/>
      <c r="B1420" s="159"/>
      <c r="C1420" s="159"/>
      <c r="D1420" s="159"/>
      <c r="E1420" s="161"/>
      <c r="F1420" s="162"/>
      <c r="G1420" s="311"/>
      <c r="H1420" s="312"/>
      <c r="I1420" s="163"/>
    </row>
    <row r="1421" spans="1:9" ht="15.75" x14ac:dyDescent="0.25">
      <c r="A1421" s="160"/>
      <c r="B1421" s="159"/>
      <c r="C1421" s="159"/>
      <c r="D1421" s="159"/>
      <c r="E1421" s="161"/>
      <c r="F1421" s="162"/>
      <c r="G1421" s="311"/>
      <c r="H1421" s="312"/>
      <c r="I1421" s="163"/>
    </row>
    <row r="1422" spans="1:9" ht="15.75" x14ac:dyDescent="0.25">
      <c r="A1422" s="160"/>
      <c r="B1422" s="159"/>
      <c r="C1422" s="159"/>
      <c r="D1422" s="159"/>
      <c r="E1422" s="161"/>
      <c r="F1422" s="162"/>
      <c r="G1422" s="311"/>
      <c r="H1422" s="312"/>
      <c r="I1422" s="163"/>
    </row>
    <row r="1423" spans="1:9" ht="15.75" x14ac:dyDescent="0.25">
      <c r="A1423" s="160"/>
      <c r="B1423" s="159"/>
      <c r="C1423" s="159"/>
      <c r="D1423" s="159"/>
      <c r="E1423" s="161"/>
      <c r="F1423" s="162"/>
      <c r="G1423" s="311"/>
      <c r="H1423" s="312"/>
      <c r="I1423" s="163"/>
    </row>
    <row r="1424" spans="1:9" ht="15.75" x14ac:dyDescent="0.25">
      <c r="A1424" s="160"/>
      <c r="B1424" s="159"/>
      <c r="C1424" s="159"/>
      <c r="D1424" s="159"/>
      <c r="E1424" s="161"/>
      <c r="F1424" s="162"/>
      <c r="G1424" s="311"/>
      <c r="H1424" s="312"/>
      <c r="I1424" s="163"/>
    </row>
    <row r="1425" spans="1:9" ht="15.75" x14ac:dyDescent="0.25">
      <c r="A1425" s="160"/>
      <c r="B1425" s="159"/>
      <c r="C1425" s="159"/>
      <c r="D1425" s="159"/>
      <c r="E1425" s="161"/>
      <c r="F1425" s="162"/>
      <c r="G1425" s="311"/>
      <c r="H1425" s="312"/>
      <c r="I1425" s="163"/>
    </row>
    <row r="1426" spans="1:9" ht="15.75" x14ac:dyDescent="0.25">
      <c r="A1426" s="160"/>
      <c r="B1426" s="159"/>
      <c r="C1426" s="159"/>
      <c r="D1426" s="159"/>
      <c r="E1426" s="161"/>
      <c r="F1426" s="162"/>
      <c r="G1426" s="311"/>
      <c r="H1426" s="312"/>
      <c r="I1426" s="163"/>
    </row>
    <row r="1427" spans="1:9" ht="15.75" x14ac:dyDescent="0.25">
      <c r="A1427" s="160"/>
      <c r="B1427" s="159"/>
      <c r="C1427" s="159"/>
      <c r="D1427" s="159"/>
      <c r="E1427" s="161"/>
      <c r="F1427" s="162"/>
      <c r="G1427" s="311"/>
      <c r="H1427" s="312"/>
      <c r="I1427" s="163"/>
    </row>
    <row r="1428" spans="1:9" ht="15.75" x14ac:dyDescent="0.25">
      <c r="A1428" s="160"/>
      <c r="B1428" s="159"/>
      <c r="C1428" s="159"/>
      <c r="D1428" s="159"/>
      <c r="E1428" s="161"/>
      <c r="F1428" s="162"/>
      <c r="G1428" s="311"/>
      <c r="H1428" s="312"/>
      <c r="I1428" s="163"/>
    </row>
    <row r="1429" spans="1:9" ht="15.75" x14ac:dyDescent="0.25">
      <c r="A1429" s="160"/>
      <c r="B1429" s="159"/>
      <c r="C1429" s="159"/>
      <c r="D1429" s="159"/>
      <c r="E1429" s="161"/>
      <c r="F1429" s="162"/>
      <c r="G1429" s="311"/>
      <c r="H1429" s="312"/>
      <c r="I1429" s="163"/>
    </row>
    <row r="1430" spans="1:9" ht="15.75" x14ac:dyDescent="0.25">
      <c r="A1430" s="160"/>
      <c r="B1430" s="159"/>
      <c r="C1430" s="159"/>
      <c r="D1430" s="159"/>
      <c r="E1430" s="161"/>
      <c r="F1430" s="162"/>
      <c r="G1430" s="311"/>
      <c r="H1430" s="312"/>
      <c r="I1430" s="163"/>
    </row>
    <row r="1431" spans="1:9" ht="15.75" x14ac:dyDescent="0.25">
      <c r="A1431" s="160"/>
      <c r="B1431" s="159"/>
      <c r="C1431" s="159"/>
      <c r="D1431" s="159"/>
      <c r="E1431" s="161"/>
      <c r="F1431" s="162"/>
      <c r="G1431" s="311"/>
      <c r="H1431" s="312"/>
      <c r="I1431" s="163"/>
    </row>
    <row r="1432" spans="1:9" ht="15.75" x14ac:dyDescent="0.25">
      <c r="A1432" s="160"/>
      <c r="B1432" s="159"/>
      <c r="C1432" s="159"/>
      <c r="D1432" s="159"/>
      <c r="E1432" s="161"/>
      <c r="F1432" s="162"/>
      <c r="G1432" s="311"/>
      <c r="H1432" s="312"/>
      <c r="I1432" s="163"/>
    </row>
    <row r="1433" spans="1:9" ht="15.75" x14ac:dyDescent="0.25">
      <c r="A1433" s="160"/>
      <c r="B1433" s="159"/>
      <c r="C1433" s="159"/>
      <c r="D1433" s="159"/>
      <c r="E1433" s="161"/>
      <c r="F1433" s="162"/>
      <c r="G1433" s="311"/>
      <c r="H1433" s="312"/>
      <c r="I1433" s="163"/>
    </row>
    <row r="1434" spans="1:9" ht="15.75" x14ac:dyDescent="0.25">
      <c r="A1434" s="160"/>
      <c r="B1434" s="159"/>
      <c r="C1434" s="159"/>
      <c r="D1434" s="159"/>
      <c r="E1434" s="161"/>
      <c r="F1434" s="162"/>
      <c r="G1434" s="311"/>
      <c r="H1434" s="312"/>
      <c r="I1434" s="163"/>
    </row>
    <row r="1435" spans="1:9" ht="15.75" x14ac:dyDescent="0.25">
      <c r="A1435" s="160"/>
      <c r="B1435" s="159"/>
      <c r="C1435" s="159"/>
      <c r="D1435" s="159"/>
      <c r="E1435" s="161"/>
      <c r="F1435" s="162"/>
      <c r="G1435" s="311"/>
      <c r="H1435" s="312"/>
      <c r="I1435" s="163"/>
    </row>
    <row r="1436" spans="1:9" ht="15.75" x14ac:dyDescent="0.25">
      <c r="A1436" s="160"/>
      <c r="B1436" s="159"/>
      <c r="C1436" s="159"/>
      <c r="D1436" s="159"/>
      <c r="E1436" s="161"/>
      <c r="F1436" s="162"/>
      <c r="G1436" s="311"/>
      <c r="H1436" s="312"/>
      <c r="I1436" s="163"/>
    </row>
    <row r="1437" spans="1:9" ht="15.75" x14ac:dyDescent="0.25">
      <c r="A1437" s="160"/>
      <c r="B1437" s="159"/>
      <c r="C1437" s="159"/>
      <c r="D1437" s="159"/>
      <c r="E1437" s="161"/>
      <c r="F1437" s="162"/>
      <c r="G1437" s="311"/>
      <c r="H1437" s="312"/>
      <c r="I1437" s="163"/>
    </row>
    <row r="1438" spans="1:9" ht="15.75" x14ac:dyDescent="0.25">
      <c r="A1438" s="160"/>
      <c r="B1438" s="159"/>
      <c r="C1438" s="159"/>
      <c r="D1438" s="159"/>
      <c r="E1438" s="161"/>
      <c r="F1438" s="162"/>
      <c r="G1438" s="311"/>
      <c r="H1438" s="312"/>
      <c r="I1438" s="163"/>
    </row>
    <row r="1439" spans="1:9" ht="15.75" x14ac:dyDescent="0.25">
      <c r="A1439" s="160"/>
      <c r="B1439" s="159"/>
      <c r="C1439" s="159"/>
      <c r="D1439" s="159"/>
      <c r="E1439" s="161"/>
      <c r="F1439" s="162"/>
      <c r="G1439" s="311"/>
      <c r="H1439" s="312"/>
      <c r="I1439" s="163"/>
    </row>
    <row r="1440" spans="1:9" ht="15.75" x14ac:dyDescent="0.25">
      <c r="A1440" s="160"/>
      <c r="B1440" s="159"/>
      <c r="C1440" s="159"/>
      <c r="D1440" s="159"/>
      <c r="E1440" s="161"/>
      <c r="F1440" s="162"/>
      <c r="G1440" s="311"/>
      <c r="H1440" s="312"/>
      <c r="I1440" s="163"/>
    </row>
    <row r="1441" spans="1:9" ht="15.75" x14ac:dyDescent="0.25">
      <c r="A1441" s="160"/>
      <c r="B1441" s="159"/>
      <c r="C1441" s="159"/>
      <c r="D1441" s="159"/>
      <c r="E1441" s="161"/>
      <c r="F1441" s="162"/>
      <c r="G1441" s="311"/>
      <c r="H1441" s="312"/>
      <c r="I1441" s="163"/>
    </row>
    <row r="1442" spans="1:9" ht="15.75" x14ac:dyDescent="0.25">
      <c r="A1442" s="160"/>
      <c r="B1442" s="159"/>
      <c r="C1442" s="159"/>
      <c r="D1442" s="159"/>
      <c r="E1442" s="161"/>
      <c r="F1442" s="162"/>
      <c r="G1442" s="311"/>
      <c r="H1442" s="312"/>
      <c r="I1442" s="163"/>
    </row>
    <row r="1443" spans="1:9" ht="15.75" x14ac:dyDescent="0.25">
      <c r="A1443" s="160"/>
      <c r="B1443" s="159"/>
      <c r="C1443" s="159"/>
      <c r="D1443" s="159"/>
      <c r="E1443" s="161"/>
      <c r="F1443" s="162"/>
      <c r="G1443" s="311"/>
      <c r="H1443" s="312"/>
      <c r="I1443" s="163"/>
    </row>
    <row r="1444" spans="1:9" ht="15.75" x14ac:dyDescent="0.25">
      <c r="A1444" s="160"/>
      <c r="B1444" s="159"/>
      <c r="C1444" s="159"/>
      <c r="D1444" s="159"/>
      <c r="E1444" s="161"/>
      <c r="F1444" s="162"/>
      <c r="G1444" s="311"/>
      <c r="H1444" s="312"/>
      <c r="I1444" s="163"/>
    </row>
    <row r="1445" spans="1:9" ht="15.75" x14ac:dyDescent="0.25">
      <c r="A1445" s="160"/>
      <c r="B1445" s="159"/>
      <c r="C1445" s="159"/>
      <c r="D1445" s="159"/>
      <c r="E1445" s="161"/>
      <c r="F1445" s="162"/>
      <c r="G1445" s="311"/>
      <c r="H1445" s="312"/>
      <c r="I1445" s="163"/>
    </row>
    <row r="1446" spans="1:9" ht="15.75" x14ac:dyDescent="0.25">
      <c r="A1446" s="160"/>
      <c r="B1446" s="159"/>
      <c r="C1446" s="159"/>
      <c r="D1446" s="159"/>
      <c r="E1446" s="161"/>
      <c r="F1446" s="162"/>
      <c r="G1446" s="311"/>
      <c r="H1446" s="312"/>
      <c r="I1446" s="163"/>
    </row>
    <row r="1447" spans="1:9" ht="15.75" x14ac:dyDescent="0.25">
      <c r="A1447" s="160"/>
      <c r="B1447" s="159"/>
      <c r="C1447" s="159"/>
      <c r="D1447" s="159"/>
      <c r="E1447" s="161"/>
      <c r="F1447" s="162"/>
      <c r="G1447" s="311"/>
      <c r="H1447" s="312"/>
      <c r="I1447" s="163"/>
    </row>
    <row r="1448" spans="1:9" ht="15.75" x14ac:dyDescent="0.25">
      <c r="A1448" s="160"/>
      <c r="B1448" s="159"/>
      <c r="C1448" s="159"/>
      <c r="D1448" s="159"/>
      <c r="E1448" s="161"/>
      <c r="F1448" s="162"/>
      <c r="G1448" s="311"/>
      <c r="H1448" s="312"/>
      <c r="I1448" s="163"/>
    </row>
    <row r="1449" spans="1:9" ht="15.75" x14ac:dyDescent="0.25">
      <c r="A1449" s="160"/>
      <c r="B1449" s="159"/>
      <c r="C1449" s="159"/>
      <c r="D1449" s="159"/>
      <c r="E1449" s="161"/>
      <c r="F1449" s="162"/>
      <c r="G1449" s="311"/>
      <c r="H1449" s="312"/>
      <c r="I1449" s="163"/>
    </row>
    <row r="1450" spans="1:9" ht="15.75" x14ac:dyDescent="0.25">
      <c r="A1450" s="160"/>
      <c r="B1450" s="159"/>
      <c r="C1450" s="159"/>
      <c r="D1450" s="159"/>
      <c r="E1450" s="161"/>
      <c r="F1450" s="162"/>
      <c r="G1450" s="311"/>
      <c r="H1450" s="312"/>
      <c r="I1450" s="163"/>
    </row>
    <row r="1451" spans="1:9" ht="15.75" x14ac:dyDescent="0.25">
      <c r="A1451" s="160"/>
      <c r="B1451" s="159"/>
      <c r="C1451" s="159"/>
      <c r="D1451" s="159"/>
      <c r="E1451" s="161"/>
      <c r="F1451" s="162"/>
      <c r="G1451" s="311"/>
      <c r="H1451" s="312"/>
      <c r="I1451" s="163"/>
    </row>
    <row r="1452" spans="1:9" ht="15.75" x14ac:dyDescent="0.25">
      <c r="A1452" s="160"/>
      <c r="B1452" s="159"/>
      <c r="C1452" s="159"/>
      <c r="D1452" s="159"/>
      <c r="E1452" s="161"/>
      <c r="F1452" s="162"/>
      <c r="G1452" s="311"/>
      <c r="H1452" s="312"/>
      <c r="I1452" s="163"/>
    </row>
    <row r="1453" spans="1:9" ht="15.75" x14ac:dyDescent="0.25">
      <c r="A1453" s="160"/>
      <c r="B1453" s="159"/>
      <c r="C1453" s="159"/>
      <c r="D1453" s="159"/>
      <c r="E1453" s="161"/>
      <c r="F1453" s="162"/>
      <c r="G1453" s="311"/>
      <c r="H1453" s="312"/>
      <c r="I1453" s="163"/>
    </row>
    <row r="1454" spans="1:9" ht="15.75" x14ac:dyDescent="0.25">
      <c r="A1454" s="160"/>
      <c r="B1454" s="159"/>
      <c r="C1454" s="159"/>
      <c r="D1454" s="159"/>
      <c r="E1454" s="161"/>
      <c r="F1454" s="162"/>
      <c r="G1454" s="311"/>
      <c r="H1454" s="312"/>
      <c r="I1454" s="163"/>
    </row>
    <row r="1455" spans="1:9" ht="15.75" x14ac:dyDescent="0.25">
      <c r="A1455" s="160"/>
      <c r="B1455" s="159"/>
      <c r="C1455" s="159"/>
      <c r="D1455" s="159"/>
      <c r="E1455" s="161"/>
      <c r="F1455" s="162"/>
      <c r="G1455" s="311"/>
      <c r="H1455" s="312"/>
      <c r="I1455" s="163"/>
    </row>
    <row r="1456" spans="1:9" ht="15.75" x14ac:dyDescent="0.25">
      <c r="A1456" s="160"/>
      <c r="B1456" s="159"/>
      <c r="C1456" s="159"/>
      <c r="D1456" s="159"/>
      <c r="E1456" s="161"/>
      <c r="F1456" s="162"/>
      <c r="G1456" s="311"/>
      <c r="H1456" s="312"/>
      <c r="I1456" s="163"/>
    </row>
    <row r="1457" spans="1:9" ht="15.75" x14ac:dyDescent="0.25">
      <c r="A1457" s="160"/>
      <c r="B1457" s="159"/>
      <c r="C1457" s="159"/>
      <c r="D1457" s="159"/>
      <c r="E1457" s="161"/>
      <c r="F1457" s="162"/>
      <c r="G1457" s="311"/>
      <c r="H1457" s="312"/>
      <c r="I1457" s="163"/>
    </row>
    <row r="1458" spans="1:9" ht="15.75" x14ac:dyDescent="0.25">
      <c r="A1458" s="160"/>
      <c r="B1458" s="159"/>
      <c r="C1458" s="159"/>
      <c r="D1458" s="159"/>
      <c r="E1458" s="161"/>
      <c r="F1458" s="162"/>
      <c r="G1458" s="311"/>
      <c r="H1458" s="312"/>
      <c r="I1458" s="163"/>
    </row>
    <row r="1459" spans="1:9" ht="15.75" x14ac:dyDescent="0.25">
      <c r="A1459" s="160"/>
      <c r="B1459" s="159"/>
      <c r="C1459" s="159"/>
      <c r="D1459" s="159"/>
      <c r="E1459" s="161"/>
      <c r="F1459" s="162"/>
      <c r="G1459" s="311"/>
      <c r="H1459" s="312"/>
      <c r="I1459" s="163"/>
    </row>
    <row r="1460" spans="1:9" ht="15.75" x14ac:dyDescent="0.25">
      <c r="A1460" s="160"/>
      <c r="B1460" s="159"/>
      <c r="C1460" s="159"/>
      <c r="D1460" s="159"/>
      <c r="E1460" s="161"/>
      <c r="F1460" s="162"/>
      <c r="G1460" s="311"/>
      <c r="H1460" s="312"/>
      <c r="I1460" s="163"/>
    </row>
    <row r="1461" spans="1:9" ht="15.75" x14ac:dyDescent="0.25">
      <c r="A1461" s="160"/>
      <c r="B1461" s="159"/>
      <c r="C1461" s="159"/>
      <c r="D1461" s="159"/>
      <c r="E1461" s="161"/>
      <c r="F1461" s="162"/>
      <c r="G1461" s="311"/>
      <c r="H1461" s="312"/>
      <c r="I1461" s="163"/>
    </row>
    <row r="1462" spans="1:9" ht="15.75" x14ac:dyDescent="0.25">
      <c r="A1462" s="160"/>
      <c r="B1462" s="159"/>
      <c r="C1462" s="159"/>
      <c r="D1462" s="159"/>
      <c r="E1462" s="161"/>
      <c r="F1462" s="162"/>
      <c r="G1462" s="311"/>
      <c r="H1462" s="312"/>
      <c r="I1462" s="163"/>
    </row>
    <row r="1463" spans="1:9" ht="15.75" x14ac:dyDescent="0.25">
      <c r="A1463" s="160"/>
      <c r="B1463" s="159"/>
      <c r="C1463" s="159"/>
      <c r="D1463" s="159"/>
      <c r="E1463" s="161"/>
      <c r="F1463" s="162"/>
      <c r="G1463" s="311"/>
      <c r="H1463" s="312"/>
      <c r="I1463" s="163"/>
    </row>
    <row r="1464" spans="1:9" ht="15.75" x14ac:dyDescent="0.25">
      <c r="A1464" s="160"/>
      <c r="B1464" s="159"/>
      <c r="C1464" s="159"/>
      <c r="D1464" s="159"/>
      <c r="E1464" s="161"/>
      <c r="F1464" s="162"/>
      <c r="G1464" s="311"/>
      <c r="H1464" s="312"/>
      <c r="I1464" s="163"/>
    </row>
    <row r="1465" spans="1:9" ht="15.75" x14ac:dyDescent="0.25">
      <c r="A1465" s="160"/>
      <c r="B1465" s="159"/>
      <c r="C1465" s="159"/>
      <c r="D1465" s="159"/>
      <c r="E1465" s="161"/>
      <c r="F1465" s="162"/>
      <c r="G1465" s="311"/>
      <c r="H1465" s="312"/>
      <c r="I1465" s="163"/>
    </row>
    <row r="1466" spans="1:9" ht="15.75" x14ac:dyDescent="0.25">
      <c r="A1466" s="160"/>
      <c r="B1466" s="159"/>
      <c r="C1466" s="159"/>
      <c r="D1466" s="159"/>
      <c r="E1466" s="161"/>
      <c r="F1466" s="162"/>
      <c r="G1466" s="311"/>
      <c r="H1466" s="312"/>
      <c r="I1466" s="163"/>
    </row>
    <row r="1467" spans="1:9" ht="15.75" x14ac:dyDescent="0.25">
      <c r="A1467" s="160"/>
      <c r="B1467" s="159"/>
      <c r="C1467" s="159"/>
      <c r="D1467" s="159"/>
      <c r="E1467" s="161"/>
      <c r="F1467" s="162"/>
      <c r="G1467" s="311"/>
      <c r="H1467" s="312"/>
      <c r="I1467" s="163"/>
    </row>
    <row r="1468" spans="1:9" ht="15.75" x14ac:dyDescent="0.25">
      <c r="A1468" s="160"/>
      <c r="B1468" s="159"/>
      <c r="C1468" s="159"/>
      <c r="D1468" s="159"/>
      <c r="E1468" s="161"/>
      <c r="F1468" s="162"/>
      <c r="G1468" s="311"/>
      <c r="H1468" s="312"/>
      <c r="I1468" s="163"/>
    </row>
    <row r="1469" spans="1:9" ht="15.75" x14ac:dyDescent="0.25">
      <c r="A1469" s="160"/>
      <c r="B1469" s="159"/>
      <c r="C1469" s="159"/>
      <c r="D1469" s="159"/>
      <c r="E1469" s="161"/>
      <c r="F1469" s="162"/>
      <c r="G1469" s="311"/>
      <c r="H1469" s="312"/>
      <c r="I1469" s="163"/>
    </row>
    <row r="1470" spans="1:9" ht="15.75" x14ac:dyDescent="0.25">
      <c r="A1470" s="160"/>
      <c r="B1470" s="159"/>
      <c r="C1470" s="159"/>
      <c r="D1470" s="159"/>
      <c r="E1470" s="161"/>
      <c r="F1470" s="162"/>
      <c r="G1470" s="311"/>
      <c r="H1470" s="312"/>
      <c r="I1470" s="163"/>
    </row>
    <row r="1471" spans="1:9" ht="15.75" x14ac:dyDescent="0.25">
      <c r="A1471" s="160"/>
      <c r="B1471" s="159"/>
      <c r="C1471" s="159"/>
      <c r="D1471" s="159"/>
      <c r="E1471" s="161"/>
      <c r="F1471" s="162"/>
      <c r="G1471" s="311"/>
      <c r="H1471" s="312"/>
      <c r="I1471" s="163"/>
    </row>
    <row r="1472" spans="1:9" ht="15.75" x14ac:dyDescent="0.25">
      <c r="A1472" s="160"/>
      <c r="B1472" s="159"/>
      <c r="C1472" s="159"/>
      <c r="D1472" s="159"/>
      <c r="E1472" s="161"/>
      <c r="F1472" s="162"/>
      <c r="G1472" s="311"/>
      <c r="H1472" s="312"/>
      <c r="I1472" s="163"/>
    </row>
    <row r="1473" spans="1:9" ht="15.75" x14ac:dyDescent="0.25">
      <c r="A1473" s="160"/>
      <c r="B1473" s="159"/>
      <c r="C1473" s="159"/>
      <c r="D1473" s="159"/>
      <c r="E1473" s="161"/>
      <c r="F1473" s="162"/>
      <c r="G1473" s="311"/>
      <c r="H1473" s="312"/>
      <c r="I1473" s="163"/>
    </row>
    <row r="1474" spans="1:9" ht="15.75" x14ac:dyDescent="0.25">
      <c r="A1474" s="160"/>
      <c r="B1474" s="159"/>
      <c r="C1474" s="159"/>
      <c r="D1474" s="159"/>
      <c r="E1474" s="161"/>
      <c r="F1474" s="162"/>
      <c r="G1474" s="311"/>
      <c r="H1474" s="312"/>
      <c r="I1474" s="163"/>
    </row>
    <row r="1475" spans="1:9" ht="15.75" x14ac:dyDescent="0.25">
      <c r="A1475" s="160"/>
      <c r="B1475" s="159"/>
      <c r="C1475" s="159"/>
      <c r="D1475" s="159"/>
      <c r="E1475" s="161"/>
      <c r="F1475" s="162"/>
      <c r="G1475" s="311"/>
      <c r="H1475" s="312"/>
      <c r="I1475" s="163"/>
    </row>
    <row r="1476" spans="1:9" ht="15.75" x14ac:dyDescent="0.25">
      <c r="A1476" s="160"/>
      <c r="B1476" s="159"/>
      <c r="C1476" s="159"/>
      <c r="D1476" s="159"/>
      <c r="E1476" s="161"/>
      <c r="F1476" s="162"/>
      <c r="G1476" s="311"/>
      <c r="H1476" s="312"/>
      <c r="I1476" s="163"/>
    </row>
    <row r="1477" spans="1:9" ht="15.75" x14ac:dyDescent="0.25">
      <c r="A1477" s="160"/>
      <c r="B1477" s="159"/>
      <c r="C1477" s="159"/>
      <c r="D1477" s="159"/>
      <c r="E1477" s="161"/>
      <c r="F1477" s="162"/>
      <c r="G1477" s="311"/>
      <c r="H1477" s="312"/>
      <c r="I1477" s="163"/>
    </row>
    <row r="1478" spans="1:9" ht="15.75" x14ac:dyDescent="0.25">
      <c r="A1478" s="160"/>
      <c r="B1478" s="159"/>
      <c r="C1478" s="159"/>
      <c r="D1478" s="159"/>
      <c r="E1478" s="161"/>
      <c r="F1478" s="162"/>
      <c r="G1478" s="311"/>
      <c r="H1478" s="312"/>
      <c r="I1478" s="163"/>
    </row>
    <row r="1479" spans="1:9" ht="15.75" x14ac:dyDescent="0.25">
      <c r="A1479" s="160"/>
      <c r="B1479" s="159"/>
      <c r="C1479" s="159"/>
      <c r="D1479" s="159"/>
      <c r="E1479" s="161"/>
      <c r="F1479" s="162"/>
      <c r="G1479" s="311"/>
      <c r="H1479" s="312"/>
      <c r="I1479" s="163"/>
    </row>
    <row r="1480" spans="1:9" ht="15.75" x14ac:dyDescent="0.25">
      <c r="A1480" s="160"/>
      <c r="B1480" s="159"/>
      <c r="C1480" s="159"/>
      <c r="D1480" s="159"/>
      <c r="E1480" s="161"/>
      <c r="F1480" s="162"/>
      <c r="G1480" s="311"/>
      <c r="H1480" s="312"/>
      <c r="I1480" s="163"/>
    </row>
    <row r="1481" spans="1:9" ht="15.75" x14ac:dyDescent="0.25">
      <c r="A1481" s="160"/>
      <c r="B1481" s="159"/>
      <c r="C1481" s="159"/>
      <c r="D1481" s="159"/>
      <c r="E1481" s="161"/>
      <c r="F1481" s="162"/>
      <c r="G1481" s="311"/>
      <c r="H1481" s="312"/>
      <c r="I1481" s="163"/>
    </row>
    <row r="1482" spans="1:9" ht="15.75" x14ac:dyDescent="0.25">
      <c r="A1482" s="160"/>
      <c r="B1482" s="159"/>
      <c r="C1482" s="159"/>
      <c r="D1482" s="159"/>
      <c r="E1482" s="161"/>
      <c r="F1482" s="162"/>
      <c r="G1482" s="311"/>
      <c r="H1482" s="312"/>
      <c r="I1482" s="163"/>
    </row>
    <row r="1483" spans="1:9" ht="15.75" x14ac:dyDescent="0.25">
      <c r="A1483" s="160"/>
      <c r="B1483" s="159"/>
      <c r="C1483" s="159"/>
      <c r="D1483" s="159"/>
      <c r="E1483" s="161"/>
      <c r="F1483" s="162"/>
      <c r="G1483" s="311"/>
      <c r="H1483" s="312"/>
      <c r="I1483" s="163"/>
    </row>
    <row r="1484" spans="1:9" ht="15.75" x14ac:dyDescent="0.25">
      <c r="A1484" s="160"/>
      <c r="B1484" s="159"/>
      <c r="C1484" s="159"/>
      <c r="D1484" s="159"/>
      <c r="E1484" s="161"/>
      <c r="F1484" s="162"/>
      <c r="G1484" s="311"/>
      <c r="H1484" s="312"/>
      <c r="I1484" s="163"/>
    </row>
    <row r="1485" spans="1:9" ht="15.75" x14ac:dyDescent="0.25">
      <c r="A1485" s="160"/>
      <c r="B1485" s="159"/>
      <c r="C1485" s="159"/>
      <c r="D1485" s="159"/>
      <c r="E1485" s="161"/>
      <c r="F1485" s="162"/>
      <c r="G1485" s="311"/>
      <c r="H1485" s="312"/>
      <c r="I1485" s="163"/>
    </row>
    <row r="1486" spans="1:9" ht="15.75" x14ac:dyDescent="0.25">
      <c r="A1486" s="160"/>
      <c r="B1486" s="159"/>
      <c r="C1486" s="159"/>
      <c r="D1486" s="159"/>
      <c r="E1486" s="161"/>
      <c r="F1486" s="162"/>
      <c r="G1486" s="311"/>
      <c r="H1486" s="312"/>
      <c r="I1486" s="163"/>
    </row>
    <row r="1487" spans="1:9" ht="15.75" x14ac:dyDescent="0.25">
      <c r="A1487" s="160"/>
      <c r="B1487" s="159"/>
      <c r="C1487" s="159"/>
      <c r="D1487" s="159"/>
      <c r="E1487" s="161"/>
      <c r="F1487" s="162"/>
      <c r="G1487" s="311"/>
      <c r="H1487" s="312"/>
      <c r="I1487" s="163"/>
    </row>
    <row r="1488" spans="1:9" ht="15.75" x14ac:dyDescent="0.25">
      <c r="A1488" s="160"/>
      <c r="B1488" s="159"/>
      <c r="C1488" s="159"/>
      <c r="D1488" s="159"/>
      <c r="E1488" s="161"/>
      <c r="F1488" s="162"/>
      <c r="G1488" s="311"/>
      <c r="H1488" s="312"/>
      <c r="I1488" s="163"/>
    </row>
    <row r="1489" spans="1:9" ht="15.75" x14ac:dyDescent="0.25">
      <c r="A1489" s="160"/>
      <c r="B1489" s="159"/>
      <c r="C1489" s="159"/>
      <c r="D1489" s="159"/>
      <c r="E1489" s="161"/>
      <c r="F1489" s="162"/>
      <c r="G1489" s="311"/>
      <c r="H1489" s="312"/>
      <c r="I1489" s="163"/>
    </row>
    <row r="1490" spans="1:9" ht="15.75" x14ac:dyDescent="0.25">
      <c r="A1490" s="160"/>
      <c r="B1490" s="159"/>
      <c r="C1490" s="159"/>
      <c r="D1490" s="159"/>
      <c r="E1490" s="161"/>
      <c r="F1490" s="162"/>
      <c r="G1490" s="311"/>
      <c r="H1490" s="312"/>
      <c r="I1490" s="163"/>
    </row>
    <row r="1491" spans="1:9" ht="15.75" x14ac:dyDescent="0.25">
      <c r="A1491" s="160"/>
      <c r="B1491" s="159"/>
      <c r="C1491" s="159"/>
      <c r="D1491" s="159"/>
      <c r="E1491" s="161"/>
      <c r="F1491" s="162"/>
      <c r="G1491" s="311"/>
      <c r="H1491" s="312"/>
      <c r="I1491" s="163"/>
    </row>
    <row r="1492" spans="1:9" ht="15.75" x14ac:dyDescent="0.25">
      <c r="A1492" s="160"/>
      <c r="B1492" s="159"/>
      <c r="C1492" s="159"/>
      <c r="D1492" s="159"/>
      <c r="E1492" s="161"/>
      <c r="F1492" s="162"/>
      <c r="G1492" s="311"/>
      <c r="H1492" s="312"/>
      <c r="I1492" s="163"/>
    </row>
    <row r="1493" spans="1:9" ht="15.75" x14ac:dyDescent="0.25">
      <c r="A1493" s="160"/>
      <c r="B1493" s="159"/>
      <c r="C1493" s="159"/>
      <c r="D1493" s="159"/>
      <c r="E1493" s="161"/>
      <c r="F1493" s="162"/>
      <c r="G1493" s="311"/>
      <c r="H1493" s="312"/>
      <c r="I1493" s="163"/>
    </row>
    <row r="1494" spans="1:9" ht="15.75" x14ac:dyDescent="0.25">
      <c r="A1494" s="160"/>
      <c r="B1494" s="159"/>
      <c r="C1494" s="159"/>
      <c r="D1494" s="159"/>
      <c r="E1494" s="161"/>
      <c r="F1494" s="162"/>
      <c r="G1494" s="311"/>
      <c r="H1494" s="312"/>
      <c r="I1494" s="163"/>
    </row>
    <row r="1495" spans="1:9" ht="15.75" x14ac:dyDescent="0.25">
      <c r="A1495" s="160"/>
      <c r="B1495" s="159"/>
      <c r="C1495" s="159"/>
      <c r="D1495" s="159"/>
      <c r="E1495" s="161"/>
      <c r="F1495" s="162"/>
      <c r="G1495" s="311"/>
      <c r="H1495" s="312"/>
      <c r="I1495" s="163"/>
    </row>
    <row r="1496" spans="1:9" ht="15.75" x14ac:dyDescent="0.25">
      <c r="A1496" s="160"/>
      <c r="B1496" s="159"/>
      <c r="C1496" s="159"/>
      <c r="D1496" s="159"/>
      <c r="E1496" s="161"/>
      <c r="F1496" s="162"/>
      <c r="G1496" s="311"/>
      <c r="H1496" s="312"/>
      <c r="I1496" s="163"/>
    </row>
    <row r="1497" spans="1:9" ht="15.75" x14ac:dyDescent="0.25">
      <c r="A1497" s="160"/>
      <c r="B1497" s="159"/>
      <c r="C1497" s="159"/>
      <c r="D1497" s="159"/>
      <c r="E1497" s="161"/>
      <c r="F1497" s="162"/>
      <c r="G1497" s="311"/>
      <c r="H1497" s="312"/>
      <c r="I1497" s="163"/>
    </row>
    <row r="1498" spans="1:9" ht="15.75" x14ac:dyDescent="0.25">
      <c r="A1498" s="160"/>
      <c r="B1498" s="159"/>
      <c r="C1498" s="159"/>
      <c r="D1498" s="159"/>
      <c r="E1498" s="161"/>
      <c r="F1498" s="162"/>
      <c r="G1498" s="311"/>
      <c r="H1498" s="312"/>
      <c r="I1498" s="163"/>
    </row>
    <row r="1499" spans="1:9" ht="15.75" x14ac:dyDescent="0.25">
      <c r="A1499" s="160"/>
      <c r="B1499" s="159"/>
      <c r="C1499" s="159"/>
      <c r="D1499" s="159"/>
      <c r="E1499" s="161"/>
      <c r="F1499" s="162"/>
      <c r="G1499" s="311"/>
      <c r="H1499" s="312"/>
      <c r="I1499" s="163"/>
    </row>
    <row r="1500" spans="1:9" ht="15.75" x14ac:dyDescent="0.25">
      <c r="A1500" s="160"/>
      <c r="B1500" s="159"/>
      <c r="C1500" s="159"/>
      <c r="D1500" s="159"/>
      <c r="E1500" s="161"/>
      <c r="F1500" s="162"/>
      <c r="G1500" s="311"/>
      <c r="H1500" s="312"/>
      <c r="I1500" s="163"/>
    </row>
    <row r="1501" spans="1:9" ht="15.75" x14ac:dyDescent="0.25">
      <c r="A1501" s="160"/>
      <c r="B1501" s="159"/>
      <c r="C1501" s="159"/>
      <c r="D1501" s="159"/>
      <c r="E1501" s="161"/>
      <c r="F1501" s="162"/>
      <c r="G1501" s="311"/>
      <c r="H1501" s="312"/>
      <c r="I1501" s="163"/>
    </row>
    <row r="1502" spans="1:9" ht="15.75" x14ac:dyDescent="0.25">
      <c r="A1502" s="160"/>
      <c r="B1502" s="159"/>
      <c r="C1502" s="159"/>
      <c r="D1502" s="159"/>
      <c r="E1502" s="161"/>
      <c r="F1502" s="162"/>
      <c r="G1502" s="311"/>
      <c r="H1502" s="312"/>
      <c r="I1502" s="163"/>
    </row>
    <row r="1503" spans="1:9" ht="15.75" x14ac:dyDescent="0.25">
      <c r="A1503" s="160"/>
      <c r="B1503" s="159"/>
      <c r="C1503" s="159"/>
      <c r="D1503" s="159"/>
      <c r="E1503" s="161"/>
      <c r="F1503" s="162"/>
      <c r="G1503" s="311"/>
      <c r="H1503" s="312"/>
      <c r="I1503" s="163"/>
    </row>
    <row r="1504" spans="1:9" ht="15.75" x14ac:dyDescent="0.25">
      <c r="A1504" s="160"/>
      <c r="B1504" s="159"/>
      <c r="C1504" s="159"/>
      <c r="D1504" s="159"/>
      <c r="E1504" s="161"/>
      <c r="F1504" s="162"/>
      <c r="G1504" s="311"/>
      <c r="H1504" s="312"/>
      <c r="I1504" s="163"/>
    </row>
    <row r="1505" spans="1:9" ht="15.75" x14ac:dyDescent="0.25">
      <c r="A1505" s="160"/>
      <c r="B1505" s="159"/>
      <c r="C1505" s="159"/>
      <c r="D1505" s="159"/>
      <c r="E1505" s="161"/>
      <c r="F1505" s="162"/>
      <c r="G1505" s="311"/>
      <c r="H1505" s="312"/>
      <c r="I1505" s="163"/>
    </row>
    <row r="1506" spans="1:9" ht="15.75" x14ac:dyDescent="0.25">
      <c r="A1506" s="160"/>
      <c r="B1506" s="159"/>
      <c r="C1506" s="159"/>
      <c r="D1506" s="159"/>
      <c r="E1506" s="161"/>
      <c r="F1506" s="162"/>
      <c r="G1506" s="311"/>
      <c r="H1506" s="312"/>
      <c r="I1506" s="163"/>
    </row>
    <row r="1507" spans="1:9" ht="15.75" x14ac:dyDescent="0.25">
      <c r="A1507" s="160"/>
      <c r="B1507" s="159"/>
      <c r="C1507" s="159"/>
      <c r="D1507" s="159"/>
      <c r="E1507" s="161"/>
      <c r="F1507" s="162"/>
      <c r="G1507" s="311"/>
      <c r="H1507" s="312"/>
      <c r="I1507" s="163"/>
    </row>
    <row r="1508" spans="1:9" ht="15.75" x14ac:dyDescent="0.25">
      <c r="A1508" s="160"/>
      <c r="B1508" s="159"/>
      <c r="C1508" s="159"/>
      <c r="D1508" s="159"/>
      <c r="E1508" s="161"/>
      <c r="F1508" s="162"/>
      <c r="G1508" s="311"/>
      <c r="H1508" s="312"/>
      <c r="I1508" s="163"/>
    </row>
    <row r="1509" spans="1:9" ht="15.75" x14ac:dyDescent="0.25">
      <c r="A1509" s="160"/>
      <c r="B1509" s="159"/>
      <c r="C1509" s="159"/>
      <c r="D1509" s="159"/>
      <c r="E1509" s="161"/>
      <c r="F1509" s="162"/>
      <c r="G1509" s="311"/>
      <c r="H1509" s="312"/>
      <c r="I1509" s="163"/>
    </row>
    <row r="1510" spans="1:9" ht="15.75" x14ac:dyDescent="0.25">
      <c r="A1510" s="160"/>
      <c r="B1510" s="159"/>
      <c r="C1510" s="159"/>
      <c r="D1510" s="159"/>
      <c r="E1510" s="161"/>
      <c r="F1510" s="162"/>
      <c r="G1510" s="311"/>
      <c r="H1510" s="312"/>
      <c r="I1510" s="163"/>
    </row>
    <row r="1511" spans="1:9" ht="15.75" x14ac:dyDescent="0.25">
      <c r="A1511" s="160"/>
      <c r="B1511" s="159"/>
      <c r="C1511" s="159"/>
      <c r="D1511" s="159"/>
      <c r="E1511" s="161"/>
      <c r="F1511" s="162"/>
      <c r="G1511" s="311"/>
      <c r="H1511" s="312"/>
      <c r="I1511" s="163"/>
    </row>
    <row r="1512" spans="1:9" ht="15.75" x14ac:dyDescent="0.25">
      <c r="A1512" s="160"/>
      <c r="B1512" s="159"/>
      <c r="C1512" s="159"/>
      <c r="D1512" s="159"/>
      <c r="E1512" s="161"/>
      <c r="F1512" s="162"/>
      <c r="G1512" s="311"/>
      <c r="H1512" s="312"/>
      <c r="I1512" s="163"/>
    </row>
    <row r="1513" spans="1:9" ht="15.75" x14ac:dyDescent="0.25">
      <c r="A1513" s="160"/>
      <c r="B1513" s="159"/>
      <c r="C1513" s="159"/>
      <c r="D1513" s="159"/>
      <c r="E1513" s="161"/>
      <c r="F1513" s="162"/>
      <c r="G1513" s="311"/>
      <c r="H1513" s="312"/>
      <c r="I1513" s="163"/>
    </row>
    <row r="1514" spans="1:9" ht="15.75" x14ac:dyDescent="0.25">
      <c r="A1514" s="160"/>
      <c r="B1514" s="159"/>
      <c r="C1514" s="159"/>
      <c r="D1514" s="159"/>
      <c r="E1514" s="161"/>
      <c r="F1514" s="162"/>
      <c r="G1514" s="311"/>
      <c r="H1514" s="312"/>
      <c r="I1514" s="163"/>
    </row>
    <row r="1515" spans="1:9" ht="15.75" x14ac:dyDescent="0.25">
      <c r="A1515" s="160"/>
      <c r="B1515" s="159"/>
      <c r="C1515" s="159"/>
      <c r="D1515" s="159"/>
      <c r="E1515" s="161"/>
      <c r="F1515" s="162"/>
      <c r="G1515" s="311"/>
      <c r="H1515" s="312"/>
      <c r="I1515" s="163"/>
    </row>
    <row r="1516" spans="1:9" ht="15.75" x14ac:dyDescent="0.25">
      <c r="A1516" s="160"/>
      <c r="B1516" s="159"/>
      <c r="C1516" s="159"/>
      <c r="D1516" s="159"/>
      <c r="E1516" s="161"/>
      <c r="F1516" s="162"/>
      <c r="G1516" s="311"/>
      <c r="H1516" s="312"/>
      <c r="I1516" s="163"/>
    </row>
    <row r="1517" spans="1:9" ht="15.75" x14ac:dyDescent="0.25">
      <c r="A1517" s="160"/>
      <c r="B1517" s="159"/>
      <c r="C1517" s="159"/>
      <c r="D1517" s="159"/>
      <c r="E1517" s="161"/>
      <c r="F1517" s="162"/>
      <c r="G1517" s="311"/>
      <c r="H1517" s="312"/>
      <c r="I1517" s="163"/>
    </row>
    <row r="1518" spans="1:9" ht="15.75" x14ac:dyDescent="0.25">
      <c r="A1518" s="160"/>
      <c r="B1518" s="159"/>
      <c r="C1518" s="159"/>
      <c r="D1518" s="159"/>
      <c r="E1518" s="161"/>
      <c r="F1518" s="162"/>
      <c r="G1518" s="311"/>
      <c r="H1518" s="312"/>
      <c r="I1518" s="163"/>
    </row>
    <row r="1519" spans="1:9" ht="16.5" thickBot="1" x14ac:dyDescent="0.3">
      <c r="A1519" s="166"/>
      <c r="B1519" s="167"/>
      <c r="C1519" s="167"/>
      <c r="D1519" s="167"/>
      <c r="E1519" s="168"/>
      <c r="F1519" s="169"/>
      <c r="G1519" s="313"/>
      <c r="H1519" s="314"/>
      <c r="I1519" s="170"/>
    </row>
    <row r="1520" spans="1:9" x14ac:dyDescent="0.2">
      <c r="A1520" s="178" t="s">
        <v>41</v>
      </c>
      <c r="B1520" s="178" t="s">
        <v>41</v>
      </c>
      <c r="C1520" s="178" t="s">
        <v>41</v>
      </c>
      <c r="D1520" s="178" t="s">
        <v>41</v>
      </c>
      <c r="E1520" s="183" t="s">
        <v>41</v>
      </c>
      <c r="F1520" s="178" t="s">
        <v>41</v>
      </c>
      <c r="G1520" s="183" t="s">
        <v>41</v>
      </c>
      <c r="H1520" s="178" t="s">
        <v>41</v>
      </c>
      <c r="I1520" s="179" t="s">
        <v>41</v>
      </c>
    </row>
    <row r="1521" spans="1:9" x14ac:dyDescent="0.2">
      <c r="A1521" s="31"/>
      <c r="B1521" s="31"/>
      <c r="C1521" s="31"/>
      <c r="D1521" s="31"/>
      <c r="E1521" s="31"/>
      <c r="F1521" s="31"/>
      <c r="G1521" s="31"/>
      <c r="H1521" s="31"/>
      <c r="I1521" s="184"/>
    </row>
  </sheetData>
  <sheetProtection algorithmName="SHA-512" hashValue="RELEq3ZgwvJnrbpJ9wai0bp116TVuhoL0jTtGNzAH9qjWfbgKuWrd3vHSeg6fvbQPpueHhI62axPIW6BWFw10g==" saltValue="QJL5SOougcTNXdfP7Z1U3A==" spinCount="100000" sheet="1" objects="1" scenarios="1"/>
  <mergeCells count="1505">
    <mergeCell ref="G1519:H1519"/>
    <mergeCell ref="G1515:H1515"/>
    <mergeCell ref="G1516:H1516"/>
    <mergeCell ref="G1517:H1517"/>
    <mergeCell ref="G1518:H1518"/>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count="2">
    <dataValidation type="date" allowBlank="1" showInputMessage="1" showErrorMessage="1" errorTitle="ENTRY ERROR" error="Only include payments that you actually made between January 1 and December 31 of the tax year, regardless of when the payment was due." sqref="A15:A1519">
      <formula1>DATEVALUE("1/1/"&amp;YEAR(NOW())-1)</formula1>
      <formula2>DATEVALUE("12/31/"&amp;YEAR(NOW())-1)</formula2>
    </dataValidation>
    <dataValidation type="list" allowBlank="1" showInputMessage="1" showErrorMessage="1" errorTitle="Input Error " error="You must enter &quot;Yes&quot; or &quot;No&quot;" sqref="G15:G1519">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Y1520"/>
  <sheetViews>
    <sheetView showGridLines="0" zoomScaleNormal="100" zoomScaleSheetLayoutView="100" workbookViewId="0">
      <selection activeCell="E14" sqref="E14"/>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76</v>
      </c>
      <c r="N1" s="75" t="s">
        <v>9</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ILLINOIS</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Illinois, or imposed by an combination of cities, counties or other political subdivisions of Illinois.</v>
      </c>
      <c r="B6" s="52"/>
      <c r="C6" s="52"/>
      <c r="D6" s="49"/>
      <c r="E6" s="49"/>
      <c r="F6" s="50"/>
      <c r="G6" s="50"/>
      <c r="H6" s="50"/>
      <c r="I6" s="143"/>
    </row>
    <row r="7" spans="1:25" s="51" customFormat="1" ht="12.75" customHeight="1" x14ac:dyDescent="0.25">
      <c r="A7" s="83" t="s">
        <v>80</v>
      </c>
      <c r="B7" s="52"/>
      <c r="C7" s="52"/>
      <c r="D7" s="49"/>
      <c r="E7" s="49"/>
      <c r="F7" s="50"/>
      <c r="G7" s="50"/>
      <c r="H7" s="50"/>
      <c r="I7" s="143"/>
    </row>
    <row r="8" spans="1:25" s="51" customFormat="1" ht="12.75" customHeight="1" x14ac:dyDescent="0.25">
      <c r="A8" s="82" t="s">
        <v>50</v>
      </c>
      <c r="B8" s="52"/>
      <c r="C8" s="52"/>
      <c r="D8" s="49"/>
      <c r="E8" s="49"/>
      <c r="F8" s="50"/>
      <c r="G8" s="50"/>
      <c r="H8" s="50"/>
      <c r="I8" s="143"/>
    </row>
    <row r="9" spans="1:25" s="51" customFormat="1" ht="1.5" customHeight="1" x14ac:dyDescent="0.25">
      <c r="A9" s="82"/>
      <c r="B9" s="52"/>
      <c r="C9" s="52"/>
      <c r="D9" s="49"/>
      <c r="E9" s="49"/>
      <c r="F9" s="50"/>
      <c r="G9" s="50"/>
      <c r="H9" s="50"/>
      <c r="I9" s="143"/>
    </row>
    <row r="10" spans="1:25" s="51" customFormat="1" ht="1.5" customHeight="1" x14ac:dyDescent="0.25">
      <c r="A10" s="82"/>
      <c r="B10" s="52"/>
      <c r="C10" s="52"/>
      <c r="D10" s="49"/>
      <c r="E10" s="49"/>
      <c r="F10" s="50"/>
      <c r="G10" s="50"/>
      <c r="H10" s="50"/>
      <c r="I10" s="143"/>
    </row>
    <row r="11" spans="1:25" s="51" customFormat="1" ht="1.5" customHeight="1" x14ac:dyDescent="0.25">
      <c r="A11" s="82"/>
      <c r="B11" s="52"/>
      <c r="C11" s="52"/>
      <c r="D11" s="49"/>
      <c r="E11" s="49"/>
      <c r="F11" s="50"/>
      <c r="G11" s="50"/>
      <c r="H11" s="50"/>
      <c r="I11" s="143"/>
    </row>
    <row r="12" spans="1:25" s="51" customFormat="1" ht="1.5" customHeight="1" x14ac:dyDescent="0.25">
      <c r="A12" s="82"/>
      <c r="B12" s="52"/>
      <c r="C12" s="52"/>
      <c r="D12" s="49"/>
      <c r="E12" s="49"/>
      <c r="F12" s="50"/>
      <c r="G12" s="50"/>
      <c r="H12" s="50"/>
      <c r="I12" s="143"/>
    </row>
    <row r="13" spans="1:25" ht="6" customHeight="1" thickBot="1" x14ac:dyDescent="0.3">
      <c r="A13" s="56"/>
      <c r="B13" s="56"/>
      <c r="C13" s="56"/>
      <c r="G13" s="71"/>
      <c r="H13" s="71"/>
      <c r="I13" s="144"/>
    </row>
    <row r="14" spans="1:25" ht="47.25" x14ac:dyDescent="0.25">
      <c r="A14" s="44" t="s">
        <v>35</v>
      </c>
      <c r="B14" s="45" t="s">
        <v>31</v>
      </c>
      <c r="C14" s="45" t="s">
        <v>32</v>
      </c>
      <c r="D14" s="45" t="s">
        <v>33</v>
      </c>
      <c r="E14" s="47" t="s">
        <v>44</v>
      </c>
      <c r="F14" s="48"/>
      <c r="G14" s="157" t="str">
        <f>"Does "&amp;UPPER(TRIM($N$1))&amp;" allow a state tax credit for this municipal payment?"</f>
        <v>Does ILLINOIS allow a state tax credit for this municipal payment?</v>
      </c>
      <c r="H14" s="68"/>
      <c r="I14" s="46" t="s">
        <v>34</v>
      </c>
    </row>
    <row r="15" spans="1:25" ht="15.75" x14ac:dyDescent="0.25">
      <c r="A15" s="160"/>
      <c r="B15" s="159"/>
      <c r="C15" s="159"/>
      <c r="D15" s="159"/>
      <c r="E15" s="161"/>
      <c r="F15" s="162"/>
      <c r="G15" s="311"/>
      <c r="H15" s="312"/>
      <c r="I15" s="163"/>
    </row>
    <row r="16" spans="1:25" ht="12.75" customHeight="1" x14ac:dyDescent="0.25">
      <c r="A16" s="160"/>
      <c r="B16" s="159"/>
      <c r="C16" s="159"/>
      <c r="D16" s="159"/>
      <c r="E16" s="161"/>
      <c r="F16" s="162"/>
      <c r="G16" s="311"/>
      <c r="H16" s="312"/>
      <c r="I16" s="163"/>
    </row>
    <row r="17" spans="1:9" ht="15.75" x14ac:dyDescent="0.25">
      <c r="A17" s="160"/>
      <c r="B17" s="159"/>
      <c r="C17" s="159"/>
      <c r="D17" s="159"/>
      <c r="E17" s="161"/>
      <c r="F17" s="162"/>
      <c r="G17" s="311"/>
      <c r="H17" s="312"/>
      <c r="I17" s="163"/>
    </row>
    <row r="18" spans="1:9" ht="15.75" x14ac:dyDescent="0.25">
      <c r="A18" s="160"/>
      <c r="B18" s="159"/>
      <c r="C18" s="159"/>
      <c r="D18" s="159"/>
      <c r="E18" s="161"/>
      <c r="F18" s="162"/>
      <c r="G18" s="311"/>
      <c r="H18" s="312"/>
      <c r="I18" s="163"/>
    </row>
    <row r="19" spans="1:9" ht="15.75" x14ac:dyDescent="0.25">
      <c r="A19" s="160"/>
      <c r="B19" s="159"/>
      <c r="C19" s="159"/>
      <c r="D19" s="159"/>
      <c r="E19" s="161"/>
      <c r="F19" s="162"/>
      <c r="G19" s="311"/>
      <c r="H19" s="312"/>
      <c r="I19" s="163"/>
    </row>
    <row r="20" spans="1:9" ht="15.75" x14ac:dyDescent="0.25">
      <c r="A20" s="160"/>
      <c r="B20" s="159"/>
      <c r="C20" s="159"/>
      <c r="D20" s="159"/>
      <c r="E20" s="161"/>
      <c r="F20" s="162"/>
      <c r="G20" s="311"/>
      <c r="H20" s="312"/>
      <c r="I20" s="163"/>
    </row>
    <row r="21" spans="1:9" ht="15.75" x14ac:dyDescent="0.25">
      <c r="A21" s="160"/>
      <c r="B21" s="159"/>
      <c r="C21" s="159"/>
      <c r="D21" s="159"/>
      <c r="E21" s="161"/>
      <c r="F21" s="162"/>
      <c r="G21" s="311"/>
      <c r="H21" s="312"/>
      <c r="I21" s="163"/>
    </row>
    <row r="22" spans="1:9" ht="15.75" x14ac:dyDescent="0.25">
      <c r="A22" s="160"/>
      <c r="B22" s="159"/>
      <c r="C22" s="159"/>
      <c r="D22" s="159"/>
      <c r="E22" s="161"/>
      <c r="F22" s="162"/>
      <c r="G22" s="311"/>
      <c r="H22" s="312"/>
      <c r="I22" s="163"/>
    </row>
    <row r="23" spans="1:9" ht="15.75" x14ac:dyDescent="0.25">
      <c r="A23" s="160"/>
      <c r="B23" s="159"/>
      <c r="C23" s="159"/>
      <c r="D23" s="159"/>
      <c r="E23" s="161"/>
      <c r="F23" s="162"/>
      <c r="G23" s="311"/>
      <c r="H23" s="312"/>
      <c r="I23" s="163"/>
    </row>
    <row r="24" spans="1:9" ht="15.75" x14ac:dyDescent="0.25">
      <c r="A24" s="160"/>
      <c r="B24" s="159"/>
      <c r="C24" s="159"/>
      <c r="D24" s="159"/>
      <c r="E24" s="161"/>
      <c r="F24" s="162"/>
      <c r="G24" s="311"/>
      <c r="H24" s="312"/>
      <c r="I24" s="163"/>
    </row>
    <row r="25" spans="1:9" ht="15.75" x14ac:dyDescent="0.25">
      <c r="A25" s="160"/>
      <c r="B25" s="159"/>
      <c r="C25" s="159"/>
      <c r="D25" s="159"/>
      <c r="E25" s="161"/>
      <c r="F25" s="162"/>
      <c r="G25" s="311"/>
      <c r="H25" s="312"/>
      <c r="I25" s="163"/>
    </row>
    <row r="26" spans="1:9" ht="15.75" x14ac:dyDescent="0.25">
      <c r="A26" s="160"/>
      <c r="B26" s="159"/>
      <c r="C26" s="159"/>
      <c r="D26" s="159"/>
      <c r="E26" s="161"/>
      <c r="F26" s="162"/>
      <c r="G26" s="311"/>
      <c r="H26" s="312"/>
      <c r="I26" s="163"/>
    </row>
    <row r="27" spans="1:9" ht="15.75" x14ac:dyDescent="0.25">
      <c r="A27" s="160"/>
      <c r="B27" s="159"/>
      <c r="C27" s="159"/>
      <c r="D27" s="159"/>
      <c r="E27" s="161"/>
      <c r="F27" s="162"/>
      <c r="G27" s="311"/>
      <c r="H27" s="312"/>
      <c r="I27" s="163"/>
    </row>
    <row r="28" spans="1:9" ht="15.75" x14ac:dyDescent="0.25">
      <c r="A28" s="160"/>
      <c r="B28" s="159"/>
      <c r="C28" s="159"/>
      <c r="D28" s="159"/>
      <c r="E28" s="161"/>
      <c r="F28" s="162"/>
      <c r="G28" s="311"/>
      <c r="H28" s="312"/>
      <c r="I28" s="163"/>
    </row>
    <row r="29" spans="1:9" ht="15.75" x14ac:dyDescent="0.25">
      <c r="A29" s="160"/>
      <c r="B29" s="159"/>
      <c r="C29" s="159"/>
      <c r="D29" s="159"/>
      <c r="E29" s="161"/>
      <c r="F29" s="162"/>
      <c r="G29" s="311"/>
      <c r="H29" s="312"/>
      <c r="I29" s="163"/>
    </row>
    <row r="30" spans="1:9" ht="15.75" x14ac:dyDescent="0.25">
      <c r="A30" s="160"/>
      <c r="B30" s="159"/>
      <c r="C30" s="159"/>
      <c r="D30" s="159"/>
      <c r="E30" s="161"/>
      <c r="F30" s="162"/>
      <c r="G30" s="311"/>
      <c r="H30" s="312"/>
      <c r="I30" s="163"/>
    </row>
    <row r="31" spans="1:9" ht="15.75" x14ac:dyDescent="0.25">
      <c r="A31" s="160"/>
      <c r="B31" s="159"/>
      <c r="C31" s="159"/>
      <c r="D31" s="159"/>
      <c r="E31" s="161"/>
      <c r="F31" s="162"/>
      <c r="G31" s="311"/>
      <c r="H31" s="312"/>
      <c r="I31" s="163"/>
    </row>
    <row r="32" spans="1:9" ht="15.75" x14ac:dyDescent="0.25">
      <c r="A32" s="160"/>
      <c r="B32" s="159"/>
      <c r="C32" s="159"/>
      <c r="D32" s="159"/>
      <c r="E32" s="161"/>
      <c r="F32" s="162"/>
      <c r="G32" s="311"/>
      <c r="H32" s="312"/>
      <c r="I32" s="163"/>
    </row>
    <row r="33" spans="1:9" ht="15.75" x14ac:dyDescent="0.25">
      <c r="A33" s="160"/>
      <c r="B33" s="159"/>
      <c r="C33" s="159"/>
      <c r="D33" s="159"/>
      <c r="E33" s="161"/>
      <c r="F33" s="162"/>
      <c r="G33" s="311"/>
      <c r="H33" s="312"/>
      <c r="I33" s="163"/>
    </row>
    <row r="34" spans="1:9" ht="15.75" x14ac:dyDescent="0.25">
      <c r="A34" s="160"/>
      <c r="B34" s="159"/>
      <c r="C34" s="159"/>
      <c r="D34" s="159"/>
      <c r="E34" s="161"/>
      <c r="F34" s="162"/>
      <c r="G34" s="311"/>
      <c r="H34" s="312"/>
      <c r="I34" s="163"/>
    </row>
    <row r="35" spans="1:9" ht="15.75" x14ac:dyDescent="0.25">
      <c r="A35" s="160"/>
      <c r="B35" s="159"/>
      <c r="C35" s="159"/>
      <c r="D35" s="159"/>
      <c r="E35" s="161"/>
      <c r="F35" s="162"/>
      <c r="G35" s="311"/>
      <c r="H35" s="312"/>
      <c r="I35" s="163"/>
    </row>
    <row r="36" spans="1:9" ht="15.75" x14ac:dyDescent="0.25">
      <c r="A36" s="160"/>
      <c r="B36" s="159"/>
      <c r="C36" s="159"/>
      <c r="D36" s="159"/>
      <c r="E36" s="161"/>
      <c r="F36" s="162"/>
      <c r="G36" s="311"/>
      <c r="H36" s="312"/>
      <c r="I36" s="163"/>
    </row>
    <row r="37" spans="1:9" ht="15.75" x14ac:dyDescent="0.25">
      <c r="A37" s="160"/>
      <c r="B37" s="159"/>
      <c r="C37" s="159"/>
      <c r="D37" s="159"/>
      <c r="E37" s="161"/>
      <c r="F37" s="162"/>
      <c r="G37" s="311"/>
      <c r="H37" s="312"/>
      <c r="I37" s="163"/>
    </row>
    <row r="38" spans="1:9" ht="15.75" x14ac:dyDescent="0.25">
      <c r="A38" s="160"/>
      <c r="B38" s="159"/>
      <c r="C38" s="159"/>
      <c r="D38" s="159"/>
      <c r="E38" s="161"/>
      <c r="F38" s="162"/>
      <c r="G38" s="311"/>
      <c r="H38" s="312"/>
      <c r="I38" s="163"/>
    </row>
    <row r="39" spans="1:9" ht="15.75" x14ac:dyDescent="0.25">
      <c r="A39" s="160"/>
      <c r="B39" s="159"/>
      <c r="C39" s="159"/>
      <c r="D39" s="159"/>
      <c r="E39" s="161"/>
      <c r="F39" s="162"/>
      <c r="G39" s="311"/>
      <c r="H39" s="312"/>
      <c r="I39" s="163"/>
    </row>
    <row r="40" spans="1:9" ht="15.75" x14ac:dyDescent="0.25">
      <c r="A40" s="160"/>
      <c r="B40" s="159"/>
      <c r="C40" s="159"/>
      <c r="D40" s="159"/>
      <c r="E40" s="161"/>
      <c r="F40" s="162"/>
      <c r="G40" s="311"/>
      <c r="H40" s="312"/>
      <c r="I40" s="163"/>
    </row>
    <row r="41" spans="1:9" ht="15.75" x14ac:dyDescent="0.25">
      <c r="A41" s="160"/>
      <c r="B41" s="159"/>
      <c r="C41" s="159"/>
      <c r="D41" s="159"/>
      <c r="E41" s="161"/>
      <c r="F41" s="162"/>
      <c r="G41" s="311"/>
      <c r="H41" s="312"/>
      <c r="I41" s="163"/>
    </row>
    <row r="42" spans="1:9" ht="15.75" x14ac:dyDescent="0.25">
      <c r="A42" s="160"/>
      <c r="B42" s="159"/>
      <c r="C42" s="159"/>
      <c r="D42" s="159"/>
      <c r="E42" s="161"/>
      <c r="F42" s="162"/>
      <c r="G42" s="311"/>
      <c r="H42" s="312"/>
      <c r="I42" s="163"/>
    </row>
    <row r="43" spans="1:9" ht="15.75" x14ac:dyDescent="0.25">
      <c r="A43" s="160"/>
      <c r="B43" s="159"/>
      <c r="C43" s="159"/>
      <c r="D43" s="159"/>
      <c r="E43" s="161"/>
      <c r="F43" s="162"/>
      <c r="G43" s="311"/>
      <c r="H43" s="312"/>
      <c r="I43" s="163"/>
    </row>
    <row r="44" spans="1:9" ht="15.75" x14ac:dyDescent="0.25">
      <c r="A44" s="160"/>
      <c r="B44" s="159"/>
      <c r="C44" s="159"/>
      <c r="D44" s="159"/>
      <c r="E44" s="161"/>
      <c r="F44" s="162"/>
      <c r="G44" s="311"/>
      <c r="H44" s="312"/>
      <c r="I44" s="163"/>
    </row>
    <row r="45" spans="1:9" ht="15.75" x14ac:dyDescent="0.25">
      <c r="A45" s="160"/>
      <c r="B45" s="159"/>
      <c r="C45" s="159"/>
      <c r="D45" s="159"/>
      <c r="E45" s="161"/>
      <c r="F45" s="162"/>
      <c r="G45" s="311"/>
      <c r="H45" s="312"/>
      <c r="I45" s="163"/>
    </row>
    <row r="46" spans="1:9" ht="15.75" x14ac:dyDescent="0.25">
      <c r="A46" s="160"/>
      <c r="B46" s="159"/>
      <c r="C46" s="159"/>
      <c r="D46" s="159"/>
      <c r="E46" s="161"/>
      <c r="F46" s="162"/>
      <c r="G46" s="311"/>
      <c r="H46" s="312"/>
      <c r="I46" s="163"/>
    </row>
    <row r="47" spans="1:9" ht="15.75" x14ac:dyDescent="0.25">
      <c r="A47" s="160"/>
      <c r="B47" s="159"/>
      <c r="C47" s="159"/>
      <c r="D47" s="159"/>
      <c r="E47" s="161"/>
      <c r="F47" s="162"/>
      <c r="G47" s="311"/>
      <c r="H47" s="312"/>
      <c r="I47" s="163"/>
    </row>
    <row r="48" spans="1:9" ht="15.75" x14ac:dyDescent="0.25">
      <c r="A48" s="160"/>
      <c r="B48" s="159"/>
      <c r="C48" s="159"/>
      <c r="D48" s="159"/>
      <c r="E48" s="161"/>
      <c r="F48" s="162"/>
      <c r="G48" s="311"/>
      <c r="H48" s="312"/>
      <c r="I48" s="163"/>
    </row>
    <row r="49" spans="1:9" ht="15.75" x14ac:dyDescent="0.25">
      <c r="A49" s="160"/>
      <c r="B49" s="159"/>
      <c r="C49" s="159"/>
      <c r="D49" s="159"/>
      <c r="E49" s="161"/>
      <c r="F49" s="162"/>
      <c r="G49" s="311"/>
      <c r="H49" s="312"/>
      <c r="I49" s="163"/>
    </row>
    <row r="50" spans="1:9" ht="15.75" x14ac:dyDescent="0.25">
      <c r="A50" s="160"/>
      <c r="B50" s="159"/>
      <c r="C50" s="159"/>
      <c r="D50" s="159"/>
      <c r="E50" s="161"/>
      <c r="F50" s="162"/>
      <c r="G50" s="311"/>
      <c r="H50" s="312"/>
      <c r="I50" s="163"/>
    </row>
    <row r="51" spans="1:9" ht="15.75" x14ac:dyDescent="0.25">
      <c r="A51" s="160"/>
      <c r="B51" s="159"/>
      <c r="C51" s="159"/>
      <c r="D51" s="159"/>
      <c r="E51" s="161"/>
      <c r="F51" s="162"/>
      <c r="G51" s="311"/>
      <c r="H51" s="312"/>
      <c r="I51" s="163"/>
    </row>
    <row r="52" spans="1:9" ht="15.75" x14ac:dyDescent="0.25">
      <c r="A52" s="160"/>
      <c r="B52" s="159"/>
      <c r="C52" s="159"/>
      <c r="D52" s="159"/>
      <c r="E52" s="161"/>
      <c r="F52" s="162"/>
      <c r="G52" s="311"/>
      <c r="H52" s="312"/>
      <c r="I52" s="163"/>
    </row>
    <row r="53" spans="1:9" ht="15.75" x14ac:dyDescent="0.25">
      <c r="A53" s="160"/>
      <c r="B53" s="159"/>
      <c r="C53" s="159"/>
      <c r="D53" s="159"/>
      <c r="E53" s="161"/>
      <c r="F53" s="162"/>
      <c r="G53" s="311"/>
      <c r="H53" s="312"/>
      <c r="I53" s="163"/>
    </row>
    <row r="54" spans="1:9" ht="15.75" x14ac:dyDescent="0.25">
      <c r="A54" s="160"/>
      <c r="B54" s="159"/>
      <c r="C54" s="159"/>
      <c r="D54" s="159"/>
      <c r="E54" s="161"/>
      <c r="F54" s="162"/>
      <c r="G54" s="311"/>
      <c r="H54" s="312"/>
      <c r="I54" s="163"/>
    </row>
    <row r="55" spans="1:9" ht="15.75" x14ac:dyDescent="0.25">
      <c r="A55" s="160"/>
      <c r="B55" s="159"/>
      <c r="C55" s="159"/>
      <c r="D55" s="159"/>
      <c r="E55" s="161"/>
      <c r="F55" s="162"/>
      <c r="G55" s="311"/>
      <c r="H55" s="312"/>
      <c r="I55" s="163"/>
    </row>
    <row r="56" spans="1:9" ht="15.75" x14ac:dyDescent="0.25">
      <c r="A56" s="160"/>
      <c r="B56" s="159"/>
      <c r="C56" s="159"/>
      <c r="D56" s="159"/>
      <c r="E56" s="161"/>
      <c r="F56" s="162"/>
      <c r="G56" s="311"/>
      <c r="H56" s="312"/>
      <c r="I56" s="163"/>
    </row>
    <row r="57" spans="1:9" ht="15.75" x14ac:dyDescent="0.25">
      <c r="A57" s="160"/>
      <c r="B57" s="159"/>
      <c r="C57" s="159"/>
      <c r="D57" s="159"/>
      <c r="E57" s="161"/>
      <c r="F57" s="162"/>
      <c r="G57" s="311"/>
      <c r="H57" s="312"/>
      <c r="I57" s="163"/>
    </row>
    <row r="58" spans="1:9" ht="15.75" x14ac:dyDescent="0.25">
      <c r="A58" s="160"/>
      <c r="B58" s="159"/>
      <c r="C58" s="159"/>
      <c r="D58" s="159"/>
      <c r="E58" s="161"/>
      <c r="F58" s="162"/>
      <c r="G58" s="311"/>
      <c r="H58" s="312"/>
      <c r="I58" s="163"/>
    </row>
    <row r="59" spans="1:9" ht="15.75" x14ac:dyDescent="0.25">
      <c r="A59" s="160"/>
      <c r="B59" s="159"/>
      <c r="C59" s="159"/>
      <c r="D59" s="159"/>
      <c r="E59" s="161"/>
      <c r="F59" s="162"/>
      <c r="G59" s="311"/>
      <c r="H59" s="312"/>
      <c r="I59" s="163"/>
    </row>
    <row r="60" spans="1:9" ht="15.75" x14ac:dyDescent="0.25">
      <c r="A60" s="160"/>
      <c r="B60" s="159"/>
      <c r="C60" s="159"/>
      <c r="D60" s="159"/>
      <c r="E60" s="161"/>
      <c r="F60" s="162"/>
      <c r="G60" s="311"/>
      <c r="H60" s="312"/>
      <c r="I60" s="163"/>
    </row>
    <row r="61" spans="1:9" ht="15.75" x14ac:dyDescent="0.25">
      <c r="A61" s="160"/>
      <c r="B61" s="159"/>
      <c r="C61" s="159"/>
      <c r="D61" s="159"/>
      <c r="E61" s="161"/>
      <c r="F61" s="162"/>
      <c r="G61" s="311"/>
      <c r="H61" s="312"/>
      <c r="I61" s="163"/>
    </row>
    <row r="62" spans="1:9" ht="15.75" x14ac:dyDescent="0.25">
      <c r="A62" s="160"/>
      <c r="B62" s="159"/>
      <c r="C62" s="159"/>
      <c r="D62" s="159"/>
      <c r="E62" s="161"/>
      <c r="F62" s="162"/>
      <c r="G62" s="311"/>
      <c r="H62" s="312"/>
      <c r="I62" s="163"/>
    </row>
    <row r="63" spans="1:9" ht="15.75" x14ac:dyDescent="0.25">
      <c r="A63" s="160"/>
      <c r="B63" s="159"/>
      <c r="C63" s="159"/>
      <c r="D63" s="159"/>
      <c r="E63" s="161"/>
      <c r="F63" s="162"/>
      <c r="G63" s="311"/>
      <c r="H63" s="312"/>
      <c r="I63" s="163"/>
    </row>
    <row r="64" spans="1:9" ht="15.75" x14ac:dyDescent="0.25">
      <c r="A64" s="160"/>
      <c r="B64" s="159"/>
      <c r="C64" s="159"/>
      <c r="D64" s="159"/>
      <c r="E64" s="161"/>
      <c r="F64" s="162"/>
      <c r="G64" s="311"/>
      <c r="H64" s="312"/>
      <c r="I64" s="163"/>
    </row>
    <row r="65" spans="1:9" ht="15.75" x14ac:dyDescent="0.25">
      <c r="A65" s="160"/>
      <c r="B65" s="159"/>
      <c r="C65" s="159"/>
      <c r="D65" s="159"/>
      <c r="E65" s="161"/>
      <c r="F65" s="162"/>
      <c r="G65" s="311"/>
      <c r="H65" s="312"/>
      <c r="I65" s="163"/>
    </row>
    <row r="66" spans="1:9" ht="15.75" x14ac:dyDescent="0.25">
      <c r="A66" s="160"/>
      <c r="B66" s="159"/>
      <c r="C66" s="159"/>
      <c r="D66" s="159"/>
      <c r="E66" s="161"/>
      <c r="F66" s="162"/>
      <c r="G66" s="311"/>
      <c r="H66" s="312"/>
      <c r="I66" s="163"/>
    </row>
    <row r="67" spans="1:9" ht="15.75" x14ac:dyDescent="0.25">
      <c r="A67" s="160"/>
      <c r="B67" s="159"/>
      <c r="C67" s="159"/>
      <c r="D67" s="159"/>
      <c r="E67" s="161"/>
      <c r="F67" s="162"/>
      <c r="G67" s="311"/>
      <c r="H67" s="312"/>
      <c r="I67" s="163"/>
    </row>
    <row r="68" spans="1:9" ht="15.75" x14ac:dyDescent="0.25">
      <c r="A68" s="160"/>
      <c r="B68" s="159"/>
      <c r="C68" s="159"/>
      <c r="D68" s="159"/>
      <c r="E68" s="161"/>
      <c r="F68" s="162"/>
      <c r="G68" s="311"/>
      <c r="H68" s="312"/>
      <c r="I68" s="163"/>
    </row>
    <row r="69" spans="1:9" ht="15.75" x14ac:dyDescent="0.25">
      <c r="A69" s="160"/>
      <c r="B69" s="159"/>
      <c r="C69" s="159"/>
      <c r="D69" s="159"/>
      <c r="E69" s="161"/>
      <c r="F69" s="162"/>
      <c r="G69" s="311"/>
      <c r="H69" s="312"/>
      <c r="I69" s="163"/>
    </row>
    <row r="70" spans="1:9" ht="15.75" x14ac:dyDescent="0.25">
      <c r="A70" s="160"/>
      <c r="B70" s="159"/>
      <c r="C70" s="159"/>
      <c r="D70" s="159"/>
      <c r="E70" s="161"/>
      <c r="F70" s="162"/>
      <c r="G70" s="311"/>
      <c r="H70" s="312"/>
      <c r="I70" s="163"/>
    </row>
    <row r="71" spans="1:9" ht="15.75" x14ac:dyDescent="0.25">
      <c r="A71" s="160"/>
      <c r="B71" s="159"/>
      <c r="C71" s="159"/>
      <c r="D71" s="159"/>
      <c r="E71" s="161"/>
      <c r="F71" s="162"/>
      <c r="G71" s="311"/>
      <c r="H71" s="312"/>
      <c r="I71" s="163"/>
    </row>
    <row r="72" spans="1:9" ht="15.75" x14ac:dyDescent="0.25">
      <c r="A72" s="160"/>
      <c r="B72" s="159"/>
      <c r="C72" s="159"/>
      <c r="D72" s="159"/>
      <c r="E72" s="161"/>
      <c r="F72" s="162"/>
      <c r="G72" s="311"/>
      <c r="H72" s="312"/>
      <c r="I72" s="163"/>
    </row>
    <row r="73" spans="1:9" ht="15.75" x14ac:dyDescent="0.25">
      <c r="A73" s="160"/>
      <c r="B73" s="159"/>
      <c r="C73" s="159"/>
      <c r="D73" s="159"/>
      <c r="E73" s="161"/>
      <c r="F73" s="162"/>
      <c r="G73" s="311"/>
      <c r="H73" s="312"/>
      <c r="I73" s="163"/>
    </row>
    <row r="74" spans="1:9" ht="15.75" x14ac:dyDescent="0.25">
      <c r="A74" s="160"/>
      <c r="B74" s="159"/>
      <c r="C74" s="159"/>
      <c r="D74" s="159"/>
      <c r="E74" s="161"/>
      <c r="F74" s="162"/>
      <c r="G74" s="311"/>
      <c r="H74" s="312"/>
      <c r="I74" s="163"/>
    </row>
    <row r="75" spans="1:9" ht="15.75" x14ac:dyDescent="0.25">
      <c r="A75" s="160"/>
      <c r="B75" s="159"/>
      <c r="C75" s="159"/>
      <c r="D75" s="159"/>
      <c r="E75" s="161"/>
      <c r="F75" s="162"/>
      <c r="G75" s="311"/>
      <c r="H75" s="312"/>
      <c r="I75" s="163"/>
    </row>
    <row r="76" spans="1:9" ht="15.75" x14ac:dyDescent="0.25">
      <c r="A76" s="160"/>
      <c r="B76" s="159"/>
      <c r="C76" s="159"/>
      <c r="D76" s="159"/>
      <c r="E76" s="161"/>
      <c r="F76" s="162"/>
      <c r="G76" s="311"/>
      <c r="H76" s="312"/>
      <c r="I76" s="163"/>
    </row>
    <row r="77" spans="1:9" ht="15.75" x14ac:dyDescent="0.25">
      <c r="A77" s="160"/>
      <c r="B77" s="159"/>
      <c r="C77" s="159"/>
      <c r="D77" s="159"/>
      <c r="E77" s="161"/>
      <c r="F77" s="162"/>
      <c r="G77" s="311"/>
      <c r="H77" s="312"/>
      <c r="I77" s="163"/>
    </row>
    <row r="78" spans="1:9" ht="15.75" x14ac:dyDescent="0.25">
      <c r="A78" s="160"/>
      <c r="B78" s="159"/>
      <c r="C78" s="159"/>
      <c r="D78" s="159"/>
      <c r="E78" s="161"/>
      <c r="F78" s="162"/>
      <c r="G78" s="311"/>
      <c r="H78" s="312"/>
      <c r="I78" s="163"/>
    </row>
    <row r="79" spans="1:9" ht="15.75" x14ac:dyDescent="0.25">
      <c r="A79" s="160"/>
      <c r="B79" s="159"/>
      <c r="C79" s="159"/>
      <c r="D79" s="159"/>
      <c r="E79" s="161"/>
      <c r="F79" s="162"/>
      <c r="G79" s="311"/>
      <c r="H79" s="312"/>
      <c r="I79" s="163"/>
    </row>
    <row r="80" spans="1:9" ht="15.75" x14ac:dyDescent="0.25">
      <c r="A80" s="160"/>
      <c r="B80" s="159"/>
      <c r="C80" s="159"/>
      <c r="D80" s="159"/>
      <c r="E80" s="161"/>
      <c r="F80" s="162"/>
      <c r="G80" s="311"/>
      <c r="H80" s="312"/>
      <c r="I80" s="163"/>
    </row>
    <row r="81" spans="1:9" ht="15.75" x14ac:dyDescent="0.25">
      <c r="A81" s="160"/>
      <c r="B81" s="159"/>
      <c r="C81" s="159"/>
      <c r="D81" s="159"/>
      <c r="E81" s="161"/>
      <c r="F81" s="162"/>
      <c r="G81" s="311"/>
      <c r="H81" s="312"/>
      <c r="I81" s="163"/>
    </row>
    <row r="82" spans="1:9" ht="15.75" x14ac:dyDescent="0.25">
      <c r="A82" s="160"/>
      <c r="B82" s="159"/>
      <c r="C82" s="159"/>
      <c r="D82" s="159"/>
      <c r="E82" s="161"/>
      <c r="F82" s="162"/>
      <c r="G82" s="311"/>
      <c r="H82" s="312"/>
      <c r="I82" s="163"/>
    </row>
    <row r="83" spans="1:9" ht="15.75" x14ac:dyDescent="0.25">
      <c r="A83" s="160"/>
      <c r="B83" s="159"/>
      <c r="C83" s="159"/>
      <c r="D83" s="159"/>
      <c r="E83" s="161"/>
      <c r="F83" s="162"/>
      <c r="G83" s="311"/>
      <c r="H83" s="312"/>
      <c r="I83" s="163"/>
    </row>
    <row r="84" spans="1:9" ht="15.75" x14ac:dyDescent="0.25">
      <c r="A84" s="160"/>
      <c r="B84" s="159"/>
      <c r="C84" s="159"/>
      <c r="D84" s="159"/>
      <c r="E84" s="161"/>
      <c r="F84" s="162"/>
      <c r="G84" s="311"/>
      <c r="H84" s="312"/>
      <c r="I84" s="163"/>
    </row>
    <row r="85" spans="1:9" ht="15.75" x14ac:dyDescent="0.25">
      <c r="A85" s="160"/>
      <c r="B85" s="159"/>
      <c r="C85" s="159"/>
      <c r="D85" s="159"/>
      <c r="E85" s="161"/>
      <c r="F85" s="162"/>
      <c r="G85" s="311"/>
      <c r="H85" s="312"/>
      <c r="I85" s="163"/>
    </row>
    <row r="86" spans="1:9" ht="15.75" x14ac:dyDescent="0.25">
      <c r="A86" s="160"/>
      <c r="B86" s="159"/>
      <c r="C86" s="159"/>
      <c r="D86" s="159"/>
      <c r="E86" s="161"/>
      <c r="F86" s="162"/>
      <c r="G86" s="311"/>
      <c r="H86" s="312"/>
      <c r="I86" s="163"/>
    </row>
    <row r="87" spans="1:9" ht="15.75" x14ac:dyDescent="0.25">
      <c r="A87" s="160"/>
      <c r="B87" s="159"/>
      <c r="C87" s="159"/>
      <c r="D87" s="159"/>
      <c r="E87" s="161"/>
      <c r="F87" s="162"/>
      <c r="G87" s="311"/>
      <c r="H87" s="312"/>
      <c r="I87" s="163"/>
    </row>
    <row r="88" spans="1:9" ht="15.75" x14ac:dyDescent="0.25">
      <c r="A88" s="160"/>
      <c r="B88" s="159"/>
      <c r="C88" s="159"/>
      <c r="D88" s="159"/>
      <c r="E88" s="161"/>
      <c r="F88" s="162"/>
      <c r="G88" s="311"/>
      <c r="H88" s="312"/>
      <c r="I88" s="163"/>
    </row>
    <row r="89" spans="1:9" ht="15.75" x14ac:dyDescent="0.25">
      <c r="A89" s="160"/>
      <c r="B89" s="159"/>
      <c r="C89" s="159"/>
      <c r="D89" s="159"/>
      <c r="E89" s="161"/>
      <c r="F89" s="162"/>
      <c r="G89" s="311"/>
      <c r="H89" s="312"/>
      <c r="I89" s="163"/>
    </row>
    <row r="90" spans="1:9" ht="15.75" x14ac:dyDescent="0.25">
      <c r="A90" s="160"/>
      <c r="B90" s="159"/>
      <c r="C90" s="159"/>
      <c r="D90" s="159"/>
      <c r="E90" s="161"/>
      <c r="F90" s="162"/>
      <c r="G90" s="311"/>
      <c r="H90" s="312"/>
      <c r="I90" s="163"/>
    </row>
    <row r="91" spans="1:9" ht="15.75" x14ac:dyDescent="0.25">
      <c r="A91" s="160"/>
      <c r="B91" s="159"/>
      <c r="C91" s="159"/>
      <c r="D91" s="159"/>
      <c r="E91" s="161"/>
      <c r="F91" s="162"/>
      <c r="G91" s="311"/>
      <c r="H91" s="312"/>
      <c r="I91" s="163"/>
    </row>
    <row r="92" spans="1:9" ht="15.75" x14ac:dyDescent="0.25">
      <c r="A92" s="160"/>
      <c r="B92" s="159"/>
      <c r="C92" s="159"/>
      <c r="D92" s="159"/>
      <c r="E92" s="161"/>
      <c r="F92" s="162"/>
      <c r="G92" s="311"/>
      <c r="H92" s="312"/>
      <c r="I92" s="163"/>
    </row>
    <row r="93" spans="1:9" ht="15.75" x14ac:dyDescent="0.25">
      <c r="A93" s="160"/>
      <c r="B93" s="159"/>
      <c r="C93" s="159"/>
      <c r="D93" s="159"/>
      <c r="E93" s="161"/>
      <c r="F93" s="162"/>
      <c r="G93" s="311"/>
      <c r="H93" s="312"/>
      <c r="I93" s="163"/>
    </row>
    <row r="94" spans="1:9" ht="15.75" x14ac:dyDescent="0.25">
      <c r="A94" s="160"/>
      <c r="B94" s="159"/>
      <c r="C94" s="159"/>
      <c r="D94" s="159"/>
      <c r="E94" s="161"/>
      <c r="F94" s="162"/>
      <c r="G94" s="311"/>
      <c r="H94" s="312"/>
      <c r="I94" s="163"/>
    </row>
    <row r="95" spans="1:9" ht="15.75" x14ac:dyDescent="0.25">
      <c r="A95" s="160"/>
      <c r="B95" s="159"/>
      <c r="C95" s="159"/>
      <c r="D95" s="159"/>
      <c r="E95" s="161"/>
      <c r="F95" s="162"/>
      <c r="G95" s="311"/>
      <c r="H95" s="312"/>
      <c r="I95" s="163"/>
    </row>
    <row r="96" spans="1:9" ht="15.75" x14ac:dyDescent="0.25">
      <c r="A96" s="160"/>
      <c r="B96" s="159"/>
      <c r="C96" s="159"/>
      <c r="D96" s="159"/>
      <c r="E96" s="161"/>
      <c r="F96" s="162"/>
      <c r="G96" s="311"/>
      <c r="H96" s="312"/>
      <c r="I96" s="163"/>
    </row>
    <row r="97" spans="1:9" ht="15.75" x14ac:dyDescent="0.25">
      <c r="A97" s="160"/>
      <c r="B97" s="159"/>
      <c r="C97" s="159"/>
      <c r="D97" s="159"/>
      <c r="E97" s="161"/>
      <c r="F97" s="162"/>
      <c r="G97" s="311"/>
      <c r="H97" s="312"/>
      <c r="I97" s="163"/>
    </row>
    <row r="98" spans="1:9" ht="15.75" x14ac:dyDescent="0.25">
      <c r="A98" s="160"/>
      <c r="B98" s="159"/>
      <c r="C98" s="159"/>
      <c r="D98" s="159"/>
      <c r="E98" s="161"/>
      <c r="F98" s="162"/>
      <c r="G98" s="311"/>
      <c r="H98" s="312"/>
      <c r="I98" s="163"/>
    </row>
    <row r="99" spans="1:9" ht="15.75" x14ac:dyDescent="0.25">
      <c r="A99" s="160"/>
      <c r="B99" s="159"/>
      <c r="C99" s="159"/>
      <c r="D99" s="159"/>
      <c r="E99" s="161"/>
      <c r="F99" s="162"/>
      <c r="G99" s="311"/>
      <c r="H99" s="312"/>
      <c r="I99" s="163"/>
    </row>
    <row r="100" spans="1:9" ht="15.75" x14ac:dyDescent="0.25">
      <c r="A100" s="160"/>
      <c r="B100" s="159"/>
      <c r="C100" s="159"/>
      <c r="D100" s="159"/>
      <c r="E100" s="161"/>
      <c r="F100" s="162"/>
      <c r="G100" s="311"/>
      <c r="H100" s="312"/>
      <c r="I100" s="163"/>
    </row>
    <row r="101" spans="1:9" ht="15.75" x14ac:dyDescent="0.25">
      <c r="A101" s="160"/>
      <c r="B101" s="159"/>
      <c r="C101" s="159"/>
      <c r="D101" s="159"/>
      <c r="E101" s="161"/>
      <c r="F101" s="162"/>
      <c r="G101" s="311"/>
      <c r="H101" s="312"/>
      <c r="I101" s="163"/>
    </row>
    <row r="102" spans="1:9" ht="15.75" x14ac:dyDescent="0.25">
      <c r="A102" s="160"/>
      <c r="B102" s="159"/>
      <c r="C102" s="159"/>
      <c r="D102" s="159"/>
      <c r="E102" s="161"/>
      <c r="F102" s="162"/>
      <c r="G102" s="311"/>
      <c r="H102" s="312"/>
      <c r="I102" s="163"/>
    </row>
    <row r="103" spans="1:9" ht="15.75" x14ac:dyDescent="0.25">
      <c r="A103" s="160"/>
      <c r="B103" s="159"/>
      <c r="C103" s="159"/>
      <c r="D103" s="159"/>
      <c r="E103" s="161"/>
      <c r="F103" s="162"/>
      <c r="G103" s="311"/>
      <c r="H103" s="312"/>
      <c r="I103" s="163"/>
    </row>
    <row r="104" spans="1:9" ht="15.75" x14ac:dyDescent="0.25">
      <c r="A104" s="160"/>
      <c r="B104" s="159"/>
      <c r="C104" s="159"/>
      <c r="D104" s="159"/>
      <c r="E104" s="161"/>
      <c r="F104" s="162"/>
      <c r="G104" s="311"/>
      <c r="H104" s="312"/>
      <c r="I104" s="163"/>
    </row>
    <row r="105" spans="1:9" ht="15.75" x14ac:dyDescent="0.25">
      <c r="A105" s="160"/>
      <c r="B105" s="159"/>
      <c r="C105" s="159"/>
      <c r="D105" s="159"/>
      <c r="E105" s="161"/>
      <c r="F105" s="162"/>
      <c r="G105" s="311"/>
      <c r="H105" s="312"/>
      <c r="I105" s="163"/>
    </row>
    <row r="106" spans="1:9" ht="15.75" x14ac:dyDescent="0.25">
      <c r="A106" s="160"/>
      <c r="B106" s="159"/>
      <c r="C106" s="159"/>
      <c r="D106" s="159"/>
      <c r="E106" s="161"/>
      <c r="F106" s="162"/>
      <c r="G106" s="311"/>
      <c r="H106" s="312"/>
      <c r="I106" s="163"/>
    </row>
    <row r="107" spans="1:9" ht="15.75" x14ac:dyDescent="0.25">
      <c r="A107" s="160"/>
      <c r="B107" s="159"/>
      <c r="C107" s="159"/>
      <c r="D107" s="159"/>
      <c r="E107" s="161"/>
      <c r="F107" s="162"/>
      <c r="G107" s="311"/>
      <c r="H107" s="312"/>
      <c r="I107" s="163"/>
    </row>
    <row r="108" spans="1:9" ht="15.75" x14ac:dyDescent="0.25">
      <c r="A108" s="160"/>
      <c r="B108" s="159"/>
      <c r="C108" s="159"/>
      <c r="D108" s="159"/>
      <c r="E108" s="161"/>
      <c r="F108" s="162"/>
      <c r="G108" s="311"/>
      <c r="H108" s="312"/>
      <c r="I108" s="163"/>
    </row>
    <row r="109" spans="1:9" ht="15.75" x14ac:dyDescent="0.25">
      <c r="A109" s="160"/>
      <c r="B109" s="159"/>
      <c r="C109" s="159"/>
      <c r="D109" s="159"/>
      <c r="E109" s="161"/>
      <c r="F109" s="162"/>
      <c r="G109" s="311"/>
      <c r="H109" s="312"/>
      <c r="I109" s="163"/>
    </row>
    <row r="110" spans="1:9" ht="15.75" x14ac:dyDescent="0.25">
      <c r="A110" s="160"/>
      <c r="B110" s="159"/>
      <c r="C110" s="159"/>
      <c r="D110" s="159"/>
      <c r="E110" s="161"/>
      <c r="F110" s="162"/>
      <c r="G110" s="311"/>
      <c r="H110" s="312"/>
      <c r="I110" s="163"/>
    </row>
    <row r="111" spans="1:9" ht="15.75" x14ac:dyDescent="0.25">
      <c r="A111" s="160"/>
      <c r="B111" s="159"/>
      <c r="C111" s="159"/>
      <c r="D111" s="159"/>
      <c r="E111" s="161"/>
      <c r="F111" s="162"/>
      <c r="G111" s="311"/>
      <c r="H111" s="312"/>
      <c r="I111" s="163"/>
    </row>
    <row r="112" spans="1:9" ht="15.75" x14ac:dyDescent="0.25">
      <c r="A112" s="160"/>
      <c r="B112" s="159"/>
      <c r="C112" s="159"/>
      <c r="D112" s="159"/>
      <c r="E112" s="161"/>
      <c r="F112" s="162"/>
      <c r="G112" s="311"/>
      <c r="H112" s="312"/>
      <c r="I112" s="163"/>
    </row>
    <row r="113" spans="1:9" ht="15.75" x14ac:dyDescent="0.25">
      <c r="A113" s="160"/>
      <c r="B113" s="159"/>
      <c r="C113" s="159"/>
      <c r="D113" s="159"/>
      <c r="E113" s="161"/>
      <c r="F113" s="162"/>
      <c r="G113" s="311"/>
      <c r="H113" s="312"/>
      <c r="I113" s="163"/>
    </row>
    <row r="114" spans="1:9" ht="15.75" x14ac:dyDescent="0.25">
      <c r="A114" s="160"/>
      <c r="B114" s="159"/>
      <c r="C114" s="159"/>
      <c r="D114" s="159"/>
      <c r="E114" s="161"/>
      <c r="F114" s="162"/>
      <c r="G114" s="311"/>
      <c r="H114" s="312"/>
      <c r="I114" s="163"/>
    </row>
    <row r="115" spans="1:9" ht="15.75" x14ac:dyDescent="0.25">
      <c r="A115" s="160"/>
      <c r="B115" s="159"/>
      <c r="C115" s="159"/>
      <c r="D115" s="159"/>
      <c r="E115" s="161"/>
      <c r="F115" s="162"/>
      <c r="G115" s="311"/>
      <c r="H115" s="312"/>
      <c r="I115" s="163"/>
    </row>
    <row r="116" spans="1:9" ht="15.75" x14ac:dyDescent="0.25">
      <c r="A116" s="160"/>
      <c r="B116" s="159"/>
      <c r="C116" s="159"/>
      <c r="D116" s="159"/>
      <c r="E116" s="161"/>
      <c r="F116" s="162"/>
      <c r="G116" s="311"/>
      <c r="H116" s="312"/>
      <c r="I116" s="163"/>
    </row>
    <row r="117" spans="1:9" ht="15.75" x14ac:dyDescent="0.25">
      <c r="A117" s="160"/>
      <c r="B117" s="159"/>
      <c r="C117" s="159"/>
      <c r="D117" s="159"/>
      <c r="E117" s="161"/>
      <c r="F117" s="162"/>
      <c r="G117" s="311"/>
      <c r="H117" s="312"/>
      <c r="I117" s="163"/>
    </row>
    <row r="118" spans="1:9" ht="15.75" x14ac:dyDescent="0.25">
      <c r="A118" s="160"/>
      <c r="B118" s="159"/>
      <c r="C118" s="159"/>
      <c r="D118" s="159"/>
      <c r="E118" s="161"/>
      <c r="F118" s="162"/>
      <c r="G118" s="311"/>
      <c r="H118" s="312"/>
      <c r="I118" s="163"/>
    </row>
    <row r="119" spans="1:9" ht="15.75" x14ac:dyDescent="0.25">
      <c r="A119" s="160"/>
      <c r="B119" s="159"/>
      <c r="C119" s="159"/>
      <c r="D119" s="159"/>
      <c r="E119" s="161"/>
      <c r="F119" s="162"/>
      <c r="G119" s="311"/>
      <c r="H119" s="312"/>
      <c r="I119" s="163"/>
    </row>
    <row r="120" spans="1:9" ht="15.75" x14ac:dyDescent="0.25">
      <c r="A120" s="160"/>
      <c r="B120" s="159"/>
      <c r="C120" s="159"/>
      <c r="D120" s="159"/>
      <c r="E120" s="161"/>
      <c r="F120" s="162"/>
      <c r="G120" s="311"/>
      <c r="H120" s="312"/>
      <c r="I120" s="163"/>
    </row>
    <row r="121" spans="1:9" ht="15.75" x14ac:dyDescent="0.25">
      <c r="A121" s="160"/>
      <c r="B121" s="159"/>
      <c r="C121" s="159"/>
      <c r="D121" s="159"/>
      <c r="E121" s="161"/>
      <c r="F121" s="162"/>
      <c r="G121" s="311"/>
      <c r="H121" s="312"/>
      <c r="I121" s="163"/>
    </row>
    <row r="122" spans="1:9" ht="15.75" x14ac:dyDescent="0.25">
      <c r="A122" s="160"/>
      <c r="B122" s="159"/>
      <c r="C122" s="159"/>
      <c r="D122" s="159"/>
      <c r="E122" s="161"/>
      <c r="F122" s="162"/>
      <c r="G122" s="311"/>
      <c r="H122" s="312"/>
      <c r="I122" s="163"/>
    </row>
    <row r="123" spans="1:9" ht="15.75" x14ac:dyDescent="0.25">
      <c r="A123" s="160"/>
      <c r="B123" s="159"/>
      <c r="C123" s="159"/>
      <c r="D123" s="159"/>
      <c r="E123" s="161"/>
      <c r="F123" s="162"/>
      <c r="G123" s="311"/>
      <c r="H123" s="312"/>
      <c r="I123" s="163"/>
    </row>
    <row r="124" spans="1:9" ht="15.75" x14ac:dyDescent="0.25">
      <c r="A124" s="160"/>
      <c r="B124" s="159"/>
      <c r="C124" s="159"/>
      <c r="D124" s="159"/>
      <c r="E124" s="161"/>
      <c r="F124" s="162"/>
      <c r="G124" s="311"/>
      <c r="H124" s="312"/>
      <c r="I124" s="163"/>
    </row>
    <row r="125" spans="1:9" ht="15.75" x14ac:dyDescent="0.25">
      <c r="A125" s="160"/>
      <c r="B125" s="159"/>
      <c r="C125" s="159"/>
      <c r="D125" s="159"/>
      <c r="E125" s="161"/>
      <c r="F125" s="162"/>
      <c r="G125" s="311"/>
      <c r="H125" s="312"/>
      <c r="I125" s="163"/>
    </row>
    <row r="126" spans="1:9" ht="15.75" x14ac:dyDescent="0.25">
      <c r="A126" s="160"/>
      <c r="B126" s="159"/>
      <c r="C126" s="159"/>
      <c r="D126" s="159"/>
      <c r="E126" s="161"/>
      <c r="F126" s="162"/>
      <c r="G126" s="311"/>
      <c r="H126" s="312"/>
      <c r="I126" s="163"/>
    </row>
    <row r="127" spans="1:9" ht="15.75" x14ac:dyDescent="0.25">
      <c r="A127" s="160"/>
      <c r="B127" s="159"/>
      <c r="C127" s="159"/>
      <c r="D127" s="159"/>
      <c r="E127" s="161"/>
      <c r="F127" s="162"/>
      <c r="G127" s="311"/>
      <c r="H127" s="312"/>
      <c r="I127" s="163"/>
    </row>
    <row r="128" spans="1:9" ht="15.75" x14ac:dyDescent="0.25">
      <c r="A128" s="160"/>
      <c r="B128" s="159"/>
      <c r="C128" s="159"/>
      <c r="D128" s="159"/>
      <c r="E128" s="161"/>
      <c r="F128" s="162"/>
      <c r="G128" s="311"/>
      <c r="H128" s="312"/>
      <c r="I128" s="163"/>
    </row>
    <row r="129" spans="1:9" ht="15.75" x14ac:dyDescent="0.25">
      <c r="A129" s="160"/>
      <c r="B129" s="159"/>
      <c r="C129" s="159"/>
      <c r="D129" s="159"/>
      <c r="E129" s="161"/>
      <c r="F129" s="162"/>
      <c r="G129" s="311"/>
      <c r="H129" s="312"/>
      <c r="I129" s="163"/>
    </row>
    <row r="130" spans="1:9" ht="15.75" x14ac:dyDescent="0.25">
      <c r="A130" s="160"/>
      <c r="B130" s="159"/>
      <c r="C130" s="159"/>
      <c r="D130" s="159"/>
      <c r="E130" s="161"/>
      <c r="F130" s="162"/>
      <c r="G130" s="311"/>
      <c r="H130" s="312"/>
      <c r="I130" s="163"/>
    </row>
    <row r="131" spans="1:9" ht="15.75" x14ac:dyDescent="0.25">
      <c r="A131" s="160"/>
      <c r="B131" s="159"/>
      <c r="C131" s="159"/>
      <c r="D131" s="159"/>
      <c r="E131" s="161"/>
      <c r="F131" s="162"/>
      <c r="G131" s="311"/>
      <c r="H131" s="312"/>
      <c r="I131" s="163"/>
    </row>
    <row r="132" spans="1:9" ht="15.75" x14ac:dyDescent="0.25">
      <c r="A132" s="160"/>
      <c r="B132" s="159"/>
      <c r="C132" s="159"/>
      <c r="D132" s="159"/>
      <c r="E132" s="161"/>
      <c r="F132" s="162"/>
      <c r="G132" s="311"/>
      <c r="H132" s="312"/>
      <c r="I132" s="163"/>
    </row>
    <row r="133" spans="1:9" ht="15.75" x14ac:dyDescent="0.25">
      <c r="A133" s="160"/>
      <c r="B133" s="159"/>
      <c r="C133" s="159"/>
      <c r="D133" s="159"/>
      <c r="E133" s="161"/>
      <c r="F133" s="162"/>
      <c r="G133" s="311"/>
      <c r="H133" s="312"/>
      <c r="I133" s="163"/>
    </row>
    <row r="134" spans="1:9" ht="15.75" x14ac:dyDescent="0.25">
      <c r="A134" s="160"/>
      <c r="B134" s="159"/>
      <c r="C134" s="159"/>
      <c r="D134" s="159"/>
      <c r="E134" s="161"/>
      <c r="F134" s="162"/>
      <c r="G134" s="311"/>
      <c r="H134" s="312"/>
      <c r="I134" s="163"/>
    </row>
    <row r="135" spans="1:9" ht="15.75" x14ac:dyDescent="0.25">
      <c r="A135" s="160"/>
      <c r="B135" s="159"/>
      <c r="C135" s="159"/>
      <c r="D135" s="159"/>
      <c r="E135" s="161"/>
      <c r="F135" s="162"/>
      <c r="G135" s="311"/>
      <c r="H135" s="312"/>
      <c r="I135" s="163"/>
    </row>
    <row r="136" spans="1:9" ht="15.75" x14ac:dyDescent="0.25">
      <c r="A136" s="160"/>
      <c r="B136" s="159"/>
      <c r="C136" s="159"/>
      <c r="D136" s="159"/>
      <c r="E136" s="161"/>
      <c r="F136" s="162"/>
      <c r="G136" s="311"/>
      <c r="H136" s="312"/>
      <c r="I136" s="163"/>
    </row>
    <row r="137" spans="1:9" ht="15.75" x14ac:dyDescent="0.25">
      <c r="A137" s="160"/>
      <c r="B137" s="159"/>
      <c r="C137" s="159"/>
      <c r="D137" s="159"/>
      <c r="E137" s="161"/>
      <c r="F137" s="162"/>
      <c r="G137" s="311"/>
      <c r="H137" s="312"/>
      <c r="I137" s="163"/>
    </row>
    <row r="138" spans="1:9" ht="15.75" x14ac:dyDescent="0.25">
      <c r="A138" s="160"/>
      <c r="B138" s="159"/>
      <c r="C138" s="159"/>
      <c r="D138" s="159"/>
      <c r="E138" s="161"/>
      <c r="F138" s="162"/>
      <c r="G138" s="311"/>
      <c r="H138" s="312"/>
      <c r="I138" s="163"/>
    </row>
    <row r="139" spans="1:9" ht="15.75" x14ac:dyDescent="0.25">
      <c r="A139" s="160"/>
      <c r="B139" s="159"/>
      <c r="C139" s="159"/>
      <c r="D139" s="159"/>
      <c r="E139" s="161"/>
      <c r="F139" s="162"/>
      <c r="G139" s="311"/>
      <c r="H139" s="312"/>
      <c r="I139" s="163"/>
    </row>
    <row r="140" spans="1:9" ht="15.75" x14ac:dyDescent="0.25">
      <c r="A140" s="160"/>
      <c r="B140" s="159"/>
      <c r="C140" s="159"/>
      <c r="D140" s="159"/>
      <c r="E140" s="161"/>
      <c r="F140" s="162"/>
      <c r="G140" s="311"/>
      <c r="H140" s="312"/>
      <c r="I140" s="163"/>
    </row>
    <row r="141" spans="1:9" ht="15.75" x14ac:dyDescent="0.25">
      <c r="A141" s="160"/>
      <c r="B141" s="159"/>
      <c r="C141" s="159"/>
      <c r="D141" s="159"/>
      <c r="E141" s="161"/>
      <c r="F141" s="162"/>
      <c r="G141" s="311"/>
      <c r="H141" s="312"/>
      <c r="I141" s="163"/>
    </row>
    <row r="142" spans="1:9" ht="15.75" x14ac:dyDescent="0.25">
      <c r="A142" s="160"/>
      <c r="B142" s="159"/>
      <c r="C142" s="159"/>
      <c r="D142" s="159"/>
      <c r="E142" s="161"/>
      <c r="F142" s="162"/>
      <c r="G142" s="311"/>
      <c r="H142" s="312"/>
      <c r="I142" s="163"/>
    </row>
    <row r="143" spans="1:9" ht="15.75" x14ac:dyDescent="0.25">
      <c r="A143" s="160"/>
      <c r="B143" s="159"/>
      <c r="C143" s="159"/>
      <c r="D143" s="159"/>
      <c r="E143" s="161"/>
      <c r="F143" s="162"/>
      <c r="G143" s="311"/>
      <c r="H143" s="312"/>
      <c r="I143" s="163"/>
    </row>
    <row r="144" spans="1:9" ht="15.75" x14ac:dyDescent="0.25">
      <c r="A144" s="160"/>
      <c r="B144" s="159"/>
      <c r="C144" s="159"/>
      <c r="D144" s="159"/>
      <c r="E144" s="161"/>
      <c r="F144" s="162"/>
      <c r="G144" s="311"/>
      <c r="H144" s="312"/>
      <c r="I144" s="163"/>
    </row>
    <row r="145" spans="1:9" ht="15.75" x14ac:dyDescent="0.25">
      <c r="A145" s="160"/>
      <c r="B145" s="159"/>
      <c r="C145" s="159"/>
      <c r="D145" s="159"/>
      <c r="E145" s="161"/>
      <c r="F145" s="162"/>
      <c r="G145" s="311"/>
      <c r="H145" s="312"/>
      <c r="I145" s="163"/>
    </row>
    <row r="146" spans="1:9" ht="15.75" x14ac:dyDescent="0.25">
      <c r="A146" s="160"/>
      <c r="B146" s="159"/>
      <c r="C146" s="159"/>
      <c r="D146" s="159"/>
      <c r="E146" s="161"/>
      <c r="F146" s="162"/>
      <c r="G146" s="311"/>
      <c r="H146" s="312"/>
      <c r="I146" s="163"/>
    </row>
    <row r="147" spans="1:9" ht="15.75" x14ac:dyDescent="0.25">
      <c r="A147" s="160"/>
      <c r="B147" s="159"/>
      <c r="C147" s="159"/>
      <c r="D147" s="159"/>
      <c r="E147" s="161"/>
      <c r="F147" s="162"/>
      <c r="G147" s="311"/>
      <c r="H147" s="312"/>
      <c r="I147" s="163"/>
    </row>
    <row r="148" spans="1:9" ht="15.75" x14ac:dyDescent="0.25">
      <c r="A148" s="160"/>
      <c r="B148" s="159"/>
      <c r="C148" s="159"/>
      <c r="D148" s="159"/>
      <c r="E148" s="161"/>
      <c r="F148" s="162"/>
      <c r="G148" s="311"/>
      <c r="H148" s="312"/>
      <c r="I148" s="163"/>
    </row>
    <row r="149" spans="1:9" ht="15.75" x14ac:dyDescent="0.25">
      <c r="A149" s="160"/>
      <c r="B149" s="159"/>
      <c r="C149" s="159"/>
      <c r="D149" s="159"/>
      <c r="E149" s="161"/>
      <c r="F149" s="162"/>
      <c r="G149" s="311"/>
      <c r="H149" s="312"/>
      <c r="I149" s="163"/>
    </row>
    <row r="150" spans="1:9" ht="15.75" x14ac:dyDescent="0.25">
      <c r="A150" s="160"/>
      <c r="B150" s="159"/>
      <c r="C150" s="159"/>
      <c r="D150" s="159"/>
      <c r="E150" s="161"/>
      <c r="F150" s="162"/>
      <c r="G150" s="311"/>
      <c r="H150" s="312"/>
      <c r="I150" s="163"/>
    </row>
    <row r="151" spans="1:9" ht="15.75" x14ac:dyDescent="0.25">
      <c r="A151" s="160"/>
      <c r="B151" s="159"/>
      <c r="C151" s="159"/>
      <c r="D151" s="159"/>
      <c r="E151" s="161"/>
      <c r="F151" s="162"/>
      <c r="G151" s="311"/>
      <c r="H151" s="312"/>
      <c r="I151" s="163"/>
    </row>
    <row r="152" spans="1:9" ht="15.75" x14ac:dyDescent="0.25">
      <c r="A152" s="160"/>
      <c r="B152" s="159"/>
      <c r="C152" s="159"/>
      <c r="D152" s="159"/>
      <c r="E152" s="161"/>
      <c r="F152" s="162"/>
      <c r="G152" s="311"/>
      <c r="H152" s="312"/>
      <c r="I152" s="163"/>
    </row>
    <row r="153" spans="1:9" ht="15.75" x14ac:dyDescent="0.25">
      <c r="A153" s="160"/>
      <c r="B153" s="159"/>
      <c r="C153" s="159"/>
      <c r="D153" s="159"/>
      <c r="E153" s="161"/>
      <c r="F153" s="162"/>
      <c r="G153" s="311"/>
      <c r="H153" s="312"/>
      <c r="I153" s="163"/>
    </row>
    <row r="154" spans="1:9" ht="15.75" x14ac:dyDescent="0.25">
      <c r="A154" s="160"/>
      <c r="B154" s="159"/>
      <c r="C154" s="159"/>
      <c r="D154" s="159"/>
      <c r="E154" s="161"/>
      <c r="F154" s="162"/>
      <c r="G154" s="311"/>
      <c r="H154" s="312"/>
      <c r="I154" s="163"/>
    </row>
    <row r="155" spans="1:9" ht="15.75" x14ac:dyDescent="0.25">
      <c r="A155" s="160"/>
      <c r="B155" s="159"/>
      <c r="C155" s="159"/>
      <c r="D155" s="159"/>
      <c r="E155" s="161"/>
      <c r="F155" s="162"/>
      <c r="G155" s="311"/>
      <c r="H155" s="312"/>
      <c r="I155" s="163"/>
    </row>
    <row r="156" spans="1:9" ht="15.75" x14ac:dyDescent="0.25">
      <c r="A156" s="160"/>
      <c r="B156" s="159"/>
      <c r="C156" s="159"/>
      <c r="D156" s="159"/>
      <c r="E156" s="161"/>
      <c r="F156" s="162"/>
      <c r="G156" s="311"/>
      <c r="H156" s="312"/>
      <c r="I156" s="163"/>
    </row>
    <row r="157" spans="1:9" ht="15.75" x14ac:dyDescent="0.25">
      <c r="A157" s="160"/>
      <c r="B157" s="159"/>
      <c r="C157" s="159"/>
      <c r="D157" s="159"/>
      <c r="E157" s="161"/>
      <c r="F157" s="162"/>
      <c r="G157" s="311"/>
      <c r="H157" s="312"/>
      <c r="I157" s="163"/>
    </row>
    <row r="158" spans="1:9" ht="15.75" x14ac:dyDescent="0.25">
      <c r="A158" s="160"/>
      <c r="B158" s="159"/>
      <c r="C158" s="159"/>
      <c r="D158" s="159"/>
      <c r="E158" s="161"/>
      <c r="F158" s="162"/>
      <c r="G158" s="311"/>
      <c r="H158" s="312"/>
      <c r="I158" s="163"/>
    </row>
    <row r="159" spans="1:9" ht="15.75" x14ac:dyDescent="0.25">
      <c r="A159" s="160"/>
      <c r="B159" s="159"/>
      <c r="C159" s="159"/>
      <c r="D159" s="159"/>
      <c r="E159" s="161"/>
      <c r="F159" s="162"/>
      <c r="G159" s="311"/>
      <c r="H159" s="312"/>
      <c r="I159" s="163"/>
    </row>
    <row r="160" spans="1:9" ht="15.75" x14ac:dyDescent="0.25">
      <c r="A160" s="160"/>
      <c r="B160" s="159"/>
      <c r="C160" s="159"/>
      <c r="D160" s="159"/>
      <c r="E160" s="161"/>
      <c r="F160" s="162"/>
      <c r="G160" s="311"/>
      <c r="H160" s="312"/>
      <c r="I160" s="163"/>
    </row>
    <row r="161" spans="1:9" ht="15.75" x14ac:dyDescent="0.25">
      <c r="A161" s="160"/>
      <c r="B161" s="159"/>
      <c r="C161" s="159"/>
      <c r="D161" s="159"/>
      <c r="E161" s="161"/>
      <c r="F161" s="162"/>
      <c r="G161" s="311"/>
      <c r="H161" s="312"/>
      <c r="I161" s="163"/>
    </row>
    <row r="162" spans="1:9" ht="15.75" x14ac:dyDescent="0.25">
      <c r="A162" s="160"/>
      <c r="B162" s="159"/>
      <c r="C162" s="159"/>
      <c r="D162" s="159"/>
      <c r="E162" s="161"/>
      <c r="F162" s="162"/>
      <c r="G162" s="311"/>
      <c r="H162" s="312"/>
      <c r="I162" s="163"/>
    </row>
    <row r="163" spans="1:9" ht="15.75" x14ac:dyDescent="0.25">
      <c r="A163" s="160"/>
      <c r="B163" s="159"/>
      <c r="C163" s="159"/>
      <c r="D163" s="159"/>
      <c r="E163" s="161"/>
      <c r="F163" s="162"/>
      <c r="G163" s="311"/>
      <c r="H163" s="312"/>
      <c r="I163" s="163"/>
    </row>
    <row r="164" spans="1:9" ht="15.75" x14ac:dyDescent="0.25">
      <c r="A164" s="160"/>
      <c r="B164" s="159"/>
      <c r="C164" s="159"/>
      <c r="D164" s="159"/>
      <c r="E164" s="161"/>
      <c r="F164" s="162"/>
      <c r="G164" s="311"/>
      <c r="H164" s="312"/>
      <c r="I164" s="163"/>
    </row>
    <row r="165" spans="1:9" ht="15.75" x14ac:dyDescent="0.25">
      <c r="A165" s="160"/>
      <c r="B165" s="159"/>
      <c r="C165" s="159"/>
      <c r="D165" s="159"/>
      <c r="E165" s="161"/>
      <c r="F165" s="162"/>
      <c r="G165" s="311"/>
      <c r="H165" s="312"/>
      <c r="I165" s="163"/>
    </row>
    <row r="166" spans="1:9" ht="15.75" x14ac:dyDescent="0.25">
      <c r="A166" s="160"/>
      <c r="B166" s="159"/>
      <c r="C166" s="159"/>
      <c r="D166" s="159"/>
      <c r="E166" s="161"/>
      <c r="F166" s="162"/>
      <c r="G166" s="311"/>
      <c r="H166" s="312"/>
      <c r="I166" s="163"/>
    </row>
    <row r="167" spans="1:9" ht="15.75" x14ac:dyDescent="0.25">
      <c r="A167" s="160"/>
      <c r="B167" s="159"/>
      <c r="C167" s="159"/>
      <c r="D167" s="159"/>
      <c r="E167" s="161"/>
      <c r="F167" s="162"/>
      <c r="G167" s="311"/>
      <c r="H167" s="312"/>
      <c r="I167" s="163"/>
    </row>
    <row r="168" spans="1:9" ht="15.75" x14ac:dyDescent="0.25">
      <c r="A168" s="160"/>
      <c r="B168" s="159"/>
      <c r="C168" s="159"/>
      <c r="D168" s="159"/>
      <c r="E168" s="161"/>
      <c r="F168" s="162"/>
      <c r="G168" s="311"/>
      <c r="H168" s="312"/>
      <c r="I168" s="163"/>
    </row>
    <row r="169" spans="1:9" ht="15.75" x14ac:dyDescent="0.25">
      <c r="A169" s="160"/>
      <c r="B169" s="159"/>
      <c r="C169" s="159"/>
      <c r="D169" s="159"/>
      <c r="E169" s="161"/>
      <c r="F169" s="162"/>
      <c r="G169" s="311"/>
      <c r="H169" s="312"/>
      <c r="I169" s="163"/>
    </row>
    <row r="170" spans="1:9" ht="15.75" x14ac:dyDescent="0.25">
      <c r="A170" s="160"/>
      <c r="B170" s="159"/>
      <c r="C170" s="159"/>
      <c r="D170" s="159"/>
      <c r="E170" s="161"/>
      <c r="F170" s="162"/>
      <c r="G170" s="311"/>
      <c r="H170" s="312"/>
      <c r="I170" s="163"/>
    </row>
    <row r="171" spans="1:9" ht="15.75" x14ac:dyDescent="0.25">
      <c r="A171" s="160"/>
      <c r="B171" s="159"/>
      <c r="C171" s="159"/>
      <c r="D171" s="159"/>
      <c r="E171" s="161"/>
      <c r="F171" s="162"/>
      <c r="G171" s="311"/>
      <c r="H171" s="312"/>
      <c r="I171" s="163"/>
    </row>
    <row r="172" spans="1:9" ht="15.75" x14ac:dyDescent="0.25">
      <c r="A172" s="160"/>
      <c r="B172" s="159"/>
      <c r="C172" s="159"/>
      <c r="D172" s="159"/>
      <c r="E172" s="161"/>
      <c r="F172" s="162"/>
      <c r="G172" s="311"/>
      <c r="H172" s="312"/>
      <c r="I172" s="163"/>
    </row>
    <row r="173" spans="1:9" ht="15.75" x14ac:dyDescent="0.25">
      <c r="A173" s="160"/>
      <c r="B173" s="159"/>
      <c r="C173" s="159"/>
      <c r="D173" s="159"/>
      <c r="E173" s="161"/>
      <c r="F173" s="162"/>
      <c r="G173" s="311"/>
      <c r="H173" s="312"/>
      <c r="I173" s="163"/>
    </row>
    <row r="174" spans="1:9" ht="15.75" x14ac:dyDescent="0.25">
      <c r="A174" s="160"/>
      <c r="B174" s="159"/>
      <c r="C174" s="159"/>
      <c r="D174" s="159"/>
      <c r="E174" s="161"/>
      <c r="F174" s="162"/>
      <c r="G174" s="311"/>
      <c r="H174" s="312"/>
      <c r="I174" s="163"/>
    </row>
    <row r="175" spans="1:9" ht="15.75" x14ac:dyDescent="0.25">
      <c r="A175" s="160"/>
      <c r="B175" s="159"/>
      <c r="C175" s="159"/>
      <c r="D175" s="159"/>
      <c r="E175" s="161"/>
      <c r="F175" s="162"/>
      <c r="G175" s="311"/>
      <c r="H175" s="312"/>
      <c r="I175" s="163"/>
    </row>
    <row r="176" spans="1:9" ht="15.75" x14ac:dyDescent="0.25">
      <c r="A176" s="160"/>
      <c r="B176" s="159"/>
      <c r="C176" s="159"/>
      <c r="D176" s="159"/>
      <c r="E176" s="161"/>
      <c r="F176" s="162"/>
      <c r="G176" s="311"/>
      <c r="H176" s="312"/>
      <c r="I176" s="163"/>
    </row>
    <row r="177" spans="1:9" ht="15.75" x14ac:dyDescent="0.25">
      <c r="A177" s="160"/>
      <c r="B177" s="159"/>
      <c r="C177" s="159"/>
      <c r="D177" s="159"/>
      <c r="E177" s="161"/>
      <c r="F177" s="162"/>
      <c r="G177" s="311"/>
      <c r="H177" s="312"/>
      <c r="I177" s="163"/>
    </row>
    <row r="178" spans="1:9" ht="15.75" x14ac:dyDescent="0.25">
      <c r="A178" s="160"/>
      <c r="B178" s="159"/>
      <c r="C178" s="159"/>
      <c r="D178" s="159"/>
      <c r="E178" s="161"/>
      <c r="F178" s="162"/>
      <c r="G178" s="311"/>
      <c r="H178" s="312"/>
      <c r="I178" s="163"/>
    </row>
    <row r="179" spans="1:9" ht="15.75" x14ac:dyDescent="0.25">
      <c r="A179" s="160"/>
      <c r="B179" s="159"/>
      <c r="C179" s="159"/>
      <c r="D179" s="159"/>
      <c r="E179" s="161"/>
      <c r="F179" s="162"/>
      <c r="G179" s="311"/>
      <c r="H179" s="312"/>
      <c r="I179" s="163"/>
    </row>
    <row r="180" spans="1:9" ht="15.75" x14ac:dyDescent="0.25">
      <c r="A180" s="160"/>
      <c r="B180" s="159"/>
      <c r="C180" s="159"/>
      <c r="D180" s="159"/>
      <c r="E180" s="161"/>
      <c r="F180" s="162"/>
      <c r="G180" s="311"/>
      <c r="H180" s="312"/>
      <c r="I180" s="163"/>
    </row>
    <row r="181" spans="1:9" ht="15.75" x14ac:dyDescent="0.25">
      <c r="A181" s="160"/>
      <c r="B181" s="159"/>
      <c r="C181" s="159"/>
      <c r="D181" s="159"/>
      <c r="E181" s="161"/>
      <c r="F181" s="162"/>
      <c r="G181" s="311"/>
      <c r="H181" s="312"/>
      <c r="I181" s="163"/>
    </row>
    <row r="182" spans="1:9" ht="15.75" x14ac:dyDescent="0.25">
      <c r="A182" s="160"/>
      <c r="B182" s="159"/>
      <c r="C182" s="159"/>
      <c r="D182" s="159"/>
      <c r="E182" s="161"/>
      <c r="F182" s="162"/>
      <c r="G182" s="311"/>
      <c r="H182" s="312"/>
      <c r="I182" s="163"/>
    </row>
    <row r="183" spans="1:9" ht="15.75" x14ac:dyDescent="0.25">
      <c r="A183" s="160"/>
      <c r="B183" s="159"/>
      <c r="C183" s="159"/>
      <c r="D183" s="159"/>
      <c r="E183" s="161"/>
      <c r="F183" s="162"/>
      <c r="G183" s="311"/>
      <c r="H183" s="312"/>
      <c r="I183" s="163"/>
    </row>
    <row r="184" spans="1:9" ht="15.75" x14ac:dyDescent="0.25">
      <c r="A184" s="160"/>
      <c r="B184" s="159"/>
      <c r="C184" s="159"/>
      <c r="D184" s="159"/>
      <c r="E184" s="161"/>
      <c r="F184" s="162"/>
      <c r="G184" s="311"/>
      <c r="H184" s="312"/>
      <c r="I184" s="163"/>
    </row>
    <row r="185" spans="1:9" ht="15.75" x14ac:dyDescent="0.25">
      <c r="A185" s="160"/>
      <c r="B185" s="159"/>
      <c r="C185" s="159"/>
      <c r="D185" s="159"/>
      <c r="E185" s="161"/>
      <c r="F185" s="162"/>
      <c r="G185" s="311"/>
      <c r="H185" s="312"/>
      <c r="I185" s="163"/>
    </row>
    <row r="186" spans="1:9" ht="15.75" x14ac:dyDescent="0.25">
      <c r="A186" s="160"/>
      <c r="B186" s="159"/>
      <c r="C186" s="159"/>
      <c r="D186" s="159"/>
      <c r="E186" s="161"/>
      <c r="F186" s="162"/>
      <c r="G186" s="311"/>
      <c r="H186" s="312"/>
      <c r="I186" s="163"/>
    </row>
    <row r="187" spans="1:9" ht="15.75" x14ac:dyDescent="0.25">
      <c r="A187" s="160"/>
      <c r="B187" s="159"/>
      <c r="C187" s="159"/>
      <c r="D187" s="159"/>
      <c r="E187" s="161"/>
      <c r="F187" s="162"/>
      <c r="G187" s="311"/>
      <c r="H187" s="312"/>
      <c r="I187" s="163"/>
    </row>
    <row r="188" spans="1:9" ht="15.75" x14ac:dyDescent="0.25">
      <c r="A188" s="160"/>
      <c r="B188" s="159"/>
      <c r="C188" s="159"/>
      <c r="D188" s="159"/>
      <c r="E188" s="161"/>
      <c r="F188" s="162"/>
      <c r="G188" s="311"/>
      <c r="H188" s="312"/>
      <c r="I188" s="163"/>
    </row>
    <row r="189" spans="1:9" ht="15.75" x14ac:dyDescent="0.25">
      <c r="A189" s="160"/>
      <c r="B189" s="159"/>
      <c r="C189" s="159"/>
      <c r="D189" s="159"/>
      <c r="E189" s="161"/>
      <c r="F189" s="162"/>
      <c r="G189" s="311"/>
      <c r="H189" s="312"/>
      <c r="I189" s="163"/>
    </row>
    <row r="190" spans="1:9" ht="15.75" x14ac:dyDescent="0.25">
      <c r="A190" s="160"/>
      <c r="B190" s="159"/>
      <c r="C190" s="159"/>
      <c r="D190" s="159"/>
      <c r="E190" s="161"/>
      <c r="F190" s="162"/>
      <c r="G190" s="311"/>
      <c r="H190" s="312"/>
      <c r="I190" s="163"/>
    </row>
    <row r="191" spans="1:9" ht="15.75" x14ac:dyDescent="0.25">
      <c r="A191" s="160"/>
      <c r="B191" s="159"/>
      <c r="C191" s="159"/>
      <c r="D191" s="159"/>
      <c r="E191" s="161"/>
      <c r="F191" s="162"/>
      <c r="G191" s="311"/>
      <c r="H191" s="312"/>
      <c r="I191" s="163"/>
    </row>
    <row r="192" spans="1:9" ht="15.75" x14ac:dyDescent="0.25">
      <c r="A192" s="160"/>
      <c r="B192" s="159"/>
      <c r="C192" s="159"/>
      <c r="D192" s="159"/>
      <c r="E192" s="161"/>
      <c r="F192" s="162"/>
      <c r="G192" s="311"/>
      <c r="H192" s="312"/>
      <c r="I192" s="163"/>
    </row>
    <row r="193" spans="1:9" ht="15.75" x14ac:dyDescent="0.25">
      <c r="A193" s="160"/>
      <c r="B193" s="159"/>
      <c r="C193" s="159"/>
      <c r="D193" s="159"/>
      <c r="E193" s="161"/>
      <c r="F193" s="162"/>
      <c r="G193" s="311"/>
      <c r="H193" s="312"/>
      <c r="I193" s="163"/>
    </row>
    <row r="194" spans="1:9" ht="15.75" x14ac:dyDescent="0.25">
      <c r="A194" s="160"/>
      <c r="B194" s="159"/>
      <c r="C194" s="159"/>
      <c r="D194" s="159"/>
      <c r="E194" s="161"/>
      <c r="F194" s="162"/>
      <c r="G194" s="311"/>
      <c r="H194" s="312"/>
      <c r="I194" s="163"/>
    </row>
    <row r="195" spans="1:9" ht="15.75" x14ac:dyDescent="0.25">
      <c r="A195" s="160"/>
      <c r="B195" s="159"/>
      <c r="C195" s="159"/>
      <c r="D195" s="159"/>
      <c r="E195" s="161"/>
      <c r="F195" s="162"/>
      <c r="G195" s="311"/>
      <c r="H195" s="312"/>
      <c r="I195" s="163"/>
    </row>
    <row r="196" spans="1:9" ht="15.75" x14ac:dyDescent="0.25">
      <c r="A196" s="160"/>
      <c r="B196" s="159"/>
      <c r="C196" s="159"/>
      <c r="D196" s="159"/>
      <c r="E196" s="161"/>
      <c r="F196" s="162"/>
      <c r="G196" s="311"/>
      <c r="H196" s="312"/>
      <c r="I196" s="163"/>
    </row>
    <row r="197" spans="1:9" ht="15.75" x14ac:dyDescent="0.25">
      <c r="A197" s="160"/>
      <c r="B197" s="159"/>
      <c r="C197" s="159"/>
      <c r="D197" s="159"/>
      <c r="E197" s="161"/>
      <c r="F197" s="162"/>
      <c r="G197" s="311"/>
      <c r="H197" s="312"/>
      <c r="I197" s="163"/>
    </row>
    <row r="198" spans="1:9" ht="15.75" x14ac:dyDescent="0.25">
      <c r="A198" s="160"/>
      <c r="B198" s="159"/>
      <c r="C198" s="159"/>
      <c r="D198" s="159"/>
      <c r="E198" s="161"/>
      <c r="F198" s="162"/>
      <c r="G198" s="311"/>
      <c r="H198" s="312"/>
      <c r="I198" s="163"/>
    </row>
    <row r="199" spans="1:9" ht="15.75" x14ac:dyDescent="0.25">
      <c r="A199" s="160"/>
      <c r="B199" s="159"/>
      <c r="C199" s="159"/>
      <c r="D199" s="159"/>
      <c r="E199" s="161"/>
      <c r="F199" s="162"/>
      <c r="G199" s="311"/>
      <c r="H199" s="312"/>
      <c r="I199" s="163"/>
    </row>
    <row r="200" spans="1:9" ht="15.75" x14ac:dyDescent="0.25">
      <c r="A200" s="160"/>
      <c r="B200" s="159"/>
      <c r="C200" s="159"/>
      <c r="D200" s="159"/>
      <c r="E200" s="161"/>
      <c r="F200" s="162"/>
      <c r="G200" s="311"/>
      <c r="H200" s="312"/>
      <c r="I200" s="163"/>
    </row>
    <row r="201" spans="1:9" ht="15.75" x14ac:dyDescent="0.25">
      <c r="A201" s="160"/>
      <c r="B201" s="159"/>
      <c r="C201" s="159"/>
      <c r="D201" s="159"/>
      <c r="E201" s="161"/>
      <c r="F201" s="162"/>
      <c r="G201" s="311"/>
      <c r="H201" s="312"/>
      <c r="I201" s="163"/>
    </row>
    <row r="202" spans="1:9" ht="15.75" x14ac:dyDescent="0.25">
      <c r="A202" s="160"/>
      <c r="B202" s="159"/>
      <c r="C202" s="159"/>
      <c r="D202" s="159"/>
      <c r="E202" s="161"/>
      <c r="F202" s="162"/>
      <c r="G202" s="311"/>
      <c r="H202" s="312"/>
      <c r="I202" s="163"/>
    </row>
    <row r="203" spans="1:9" ht="15.75" x14ac:dyDescent="0.25">
      <c r="A203" s="160"/>
      <c r="B203" s="159"/>
      <c r="C203" s="159"/>
      <c r="D203" s="159"/>
      <c r="E203" s="161"/>
      <c r="F203" s="162"/>
      <c r="G203" s="311"/>
      <c r="H203" s="312"/>
      <c r="I203" s="163"/>
    </row>
    <row r="204" spans="1:9" ht="15.75" x14ac:dyDescent="0.25">
      <c r="A204" s="160"/>
      <c r="B204" s="159"/>
      <c r="C204" s="159"/>
      <c r="D204" s="159"/>
      <c r="E204" s="161"/>
      <c r="F204" s="162"/>
      <c r="G204" s="311"/>
      <c r="H204" s="312"/>
      <c r="I204" s="163"/>
    </row>
    <row r="205" spans="1:9" ht="15.75" x14ac:dyDescent="0.25">
      <c r="A205" s="160"/>
      <c r="B205" s="159"/>
      <c r="C205" s="159"/>
      <c r="D205" s="159"/>
      <c r="E205" s="161"/>
      <c r="F205" s="162"/>
      <c r="G205" s="311"/>
      <c r="H205" s="312"/>
      <c r="I205" s="163"/>
    </row>
    <row r="206" spans="1:9" ht="15.75" x14ac:dyDescent="0.25">
      <c r="A206" s="160"/>
      <c r="B206" s="159"/>
      <c r="C206" s="159"/>
      <c r="D206" s="159"/>
      <c r="E206" s="161"/>
      <c r="F206" s="162"/>
      <c r="G206" s="311"/>
      <c r="H206" s="312"/>
      <c r="I206" s="163"/>
    </row>
    <row r="207" spans="1:9" ht="15.75" x14ac:dyDescent="0.25">
      <c r="A207" s="160"/>
      <c r="B207" s="159"/>
      <c r="C207" s="159"/>
      <c r="D207" s="159"/>
      <c r="E207" s="161"/>
      <c r="F207" s="162"/>
      <c r="G207" s="311"/>
      <c r="H207" s="312"/>
      <c r="I207" s="163"/>
    </row>
    <row r="208" spans="1:9" ht="15.75" x14ac:dyDescent="0.25">
      <c r="A208" s="160"/>
      <c r="B208" s="159"/>
      <c r="C208" s="159"/>
      <c r="D208" s="159"/>
      <c r="E208" s="161"/>
      <c r="F208" s="162"/>
      <c r="G208" s="311"/>
      <c r="H208" s="312"/>
      <c r="I208" s="163"/>
    </row>
    <row r="209" spans="1:9" ht="15.75" x14ac:dyDescent="0.25">
      <c r="A209" s="160"/>
      <c r="B209" s="159"/>
      <c r="C209" s="159"/>
      <c r="D209" s="159"/>
      <c r="E209" s="161"/>
      <c r="F209" s="162"/>
      <c r="G209" s="311"/>
      <c r="H209" s="312"/>
      <c r="I209" s="163"/>
    </row>
    <row r="210" spans="1:9" ht="15.75" x14ac:dyDescent="0.25">
      <c r="A210" s="160"/>
      <c r="B210" s="159"/>
      <c r="C210" s="159"/>
      <c r="D210" s="159"/>
      <c r="E210" s="161"/>
      <c r="F210" s="162"/>
      <c r="G210" s="311"/>
      <c r="H210" s="312"/>
      <c r="I210" s="163"/>
    </row>
    <row r="211" spans="1:9" ht="15.75" x14ac:dyDescent="0.25">
      <c r="A211" s="160"/>
      <c r="B211" s="159"/>
      <c r="C211" s="159"/>
      <c r="D211" s="159"/>
      <c r="E211" s="161"/>
      <c r="F211" s="162"/>
      <c r="G211" s="311"/>
      <c r="H211" s="312"/>
      <c r="I211" s="163"/>
    </row>
    <row r="212" spans="1:9" ht="15.75" x14ac:dyDescent="0.25">
      <c r="A212" s="160"/>
      <c r="B212" s="159"/>
      <c r="C212" s="159"/>
      <c r="D212" s="159"/>
      <c r="E212" s="161"/>
      <c r="F212" s="162"/>
      <c r="G212" s="311"/>
      <c r="H212" s="312"/>
      <c r="I212" s="163"/>
    </row>
    <row r="213" spans="1:9" ht="15.75" x14ac:dyDescent="0.25">
      <c r="A213" s="160"/>
      <c r="B213" s="159"/>
      <c r="C213" s="159"/>
      <c r="D213" s="159"/>
      <c r="E213" s="161"/>
      <c r="F213" s="162"/>
      <c r="G213" s="311"/>
      <c r="H213" s="312"/>
      <c r="I213" s="163"/>
    </row>
    <row r="214" spans="1:9" ht="15.75" x14ac:dyDescent="0.25">
      <c r="A214" s="160"/>
      <c r="B214" s="159"/>
      <c r="C214" s="159"/>
      <c r="D214" s="159"/>
      <c r="E214" s="161"/>
      <c r="F214" s="162"/>
      <c r="G214" s="311"/>
      <c r="H214" s="312"/>
      <c r="I214" s="163"/>
    </row>
    <row r="215" spans="1:9" ht="15.75" x14ac:dyDescent="0.25">
      <c r="A215" s="160"/>
      <c r="B215" s="159"/>
      <c r="C215" s="159"/>
      <c r="D215" s="159"/>
      <c r="E215" s="161"/>
      <c r="F215" s="162"/>
      <c r="G215" s="311"/>
      <c r="H215" s="312"/>
      <c r="I215" s="163"/>
    </row>
    <row r="216" spans="1:9" ht="15.75" x14ac:dyDescent="0.25">
      <c r="A216" s="160"/>
      <c r="B216" s="159"/>
      <c r="C216" s="159"/>
      <c r="D216" s="159"/>
      <c r="E216" s="161"/>
      <c r="F216" s="162"/>
      <c r="G216" s="311"/>
      <c r="H216" s="312"/>
      <c r="I216" s="163"/>
    </row>
    <row r="217" spans="1:9" ht="15.75" x14ac:dyDescent="0.25">
      <c r="A217" s="160"/>
      <c r="B217" s="159"/>
      <c r="C217" s="159"/>
      <c r="D217" s="159"/>
      <c r="E217" s="161"/>
      <c r="F217" s="162"/>
      <c r="G217" s="311"/>
      <c r="H217" s="312"/>
      <c r="I217" s="163"/>
    </row>
    <row r="218" spans="1:9" ht="15.75" x14ac:dyDescent="0.25">
      <c r="A218" s="160"/>
      <c r="B218" s="159"/>
      <c r="C218" s="159"/>
      <c r="D218" s="159"/>
      <c r="E218" s="161"/>
      <c r="F218" s="162"/>
      <c r="G218" s="311"/>
      <c r="H218" s="312"/>
      <c r="I218" s="163"/>
    </row>
    <row r="219" spans="1:9" ht="15.75" x14ac:dyDescent="0.25">
      <c r="A219" s="160"/>
      <c r="B219" s="159"/>
      <c r="C219" s="159"/>
      <c r="D219" s="159"/>
      <c r="E219" s="161"/>
      <c r="F219" s="162"/>
      <c r="G219" s="311"/>
      <c r="H219" s="312"/>
      <c r="I219" s="163"/>
    </row>
    <row r="220" spans="1:9" ht="15.75" x14ac:dyDescent="0.25">
      <c r="A220" s="160"/>
      <c r="B220" s="159"/>
      <c r="C220" s="159"/>
      <c r="D220" s="159"/>
      <c r="E220" s="161"/>
      <c r="F220" s="162"/>
      <c r="G220" s="311"/>
      <c r="H220" s="312"/>
      <c r="I220" s="163"/>
    </row>
    <row r="221" spans="1:9" ht="15.75" x14ac:dyDescent="0.25">
      <c r="A221" s="160"/>
      <c r="B221" s="159"/>
      <c r="C221" s="159"/>
      <c r="D221" s="159"/>
      <c r="E221" s="161"/>
      <c r="F221" s="162"/>
      <c r="G221" s="311"/>
      <c r="H221" s="312"/>
      <c r="I221" s="163"/>
    </row>
    <row r="222" spans="1:9" ht="15.75" x14ac:dyDescent="0.25">
      <c r="A222" s="160"/>
      <c r="B222" s="159"/>
      <c r="C222" s="159"/>
      <c r="D222" s="159"/>
      <c r="E222" s="161"/>
      <c r="F222" s="162"/>
      <c r="G222" s="311"/>
      <c r="H222" s="312"/>
      <c r="I222" s="163"/>
    </row>
    <row r="223" spans="1:9" ht="15.75" x14ac:dyDescent="0.25">
      <c r="A223" s="160"/>
      <c r="B223" s="159"/>
      <c r="C223" s="159"/>
      <c r="D223" s="159"/>
      <c r="E223" s="161"/>
      <c r="F223" s="162"/>
      <c r="G223" s="311"/>
      <c r="H223" s="312"/>
      <c r="I223" s="163"/>
    </row>
    <row r="224" spans="1:9" ht="15.75" x14ac:dyDescent="0.25">
      <c r="A224" s="160"/>
      <c r="B224" s="159"/>
      <c r="C224" s="159"/>
      <c r="D224" s="159"/>
      <c r="E224" s="161"/>
      <c r="F224" s="162"/>
      <c r="G224" s="311"/>
      <c r="H224" s="312"/>
      <c r="I224" s="163"/>
    </row>
    <row r="225" spans="1:9" ht="15.75" x14ac:dyDescent="0.25">
      <c r="A225" s="160"/>
      <c r="B225" s="159"/>
      <c r="C225" s="159"/>
      <c r="D225" s="159"/>
      <c r="E225" s="161"/>
      <c r="F225" s="162"/>
      <c r="G225" s="311"/>
      <c r="H225" s="312"/>
      <c r="I225" s="163"/>
    </row>
    <row r="226" spans="1:9" ht="15.75" x14ac:dyDescent="0.25">
      <c r="A226" s="160"/>
      <c r="B226" s="159"/>
      <c r="C226" s="159"/>
      <c r="D226" s="159"/>
      <c r="E226" s="161"/>
      <c r="F226" s="162"/>
      <c r="G226" s="311"/>
      <c r="H226" s="312"/>
      <c r="I226" s="163"/>
    </row>
    <row r="227" spans="1:9" ht="15.75" x14ac:dyDescent="0.25">
      <c r="A227" s="160"/>
      <c r="B227" s="159"/>
      <c r="C227" s="159"/>
      <c r="D227" s="159"/>
      <c r="E227" s="161"/>
      <c r="F227" s="162"/>
      <c r="G227" s="311"/>
      <c r="H227" s="312"/>
      <c r="I227" s="163"/>
    </row>
    <row r="228" spans="1:9" ht="15.75" x14ac:dyDescent="0.25">
      <c r="A228" s="160"/>
      <c r="B228" s="159"/>
      <c r="C228" s="159"/>
      <c r="D228" s="159"/>
      <c r="E228" s="161"/>
      <c r="F228" s="162"/>
      <c r="G228" s="311"/>
      <c r="H228" s="312"/>
      <c r="I228" s="163"/>
    </row>
    <row r="229" spans="1:9" ht="15.75" x14ac:dyDescent="0.25">
      <c r="A229" s="160"/>
      <c r="B229" s="159"/>
      <c r="C229" s="159"/>
      <c r="D229" s="159"/>
      <c r="E229" s="161"/>
      <c r="F229" s="162"/>
      <c r="G229" s="311"/>
      <c r="H229" s="312"/>
      <c r="I229" s="163"/>
    </row>
    <row r="230" spans="1:9" ht="15.75" x14ac:dyDescent="0.25">
      <c r="A230" s="160"/>
      <c r="B230" s="159"/>
      <c r="C230" s="159"/>
      <c r="D230" s="159"/>
      <c r="E230" s="161"/>
      <c r="F230" s="162"/>
      <c r="G230" s="311"/>
      <c r="H230" s="312"/>
      <c r="I230" s="163"/>
    </row>
    <row r="231" spans="1:9" ht="15.75" x14ac:dyDescent="0.25">
      <c r="A231" s="160"/>
      <c r="B231" s="159"/>
      <c r="C231" s="159"/>
      <c r="D231" s="159"/>
      <c r="E231" s="161"/>
      <c r="F231" s="162"/>
      <c r="G231" s="311"/>
      <c r="H231" s="312"/>
      <c r="I231" s="163"/>
    </row>
    <row r="232" spans="1:9" ht="15.75" x14ac:dyDescent="0.25">
      <c r="A232" s="160"/>
      <c r="B232" s="159"/>
      <c r="C232" s="159"/>
      <c r="D232" s="159"/>
      <c r="E232" s="161"/>
      <c r="F232" s="162"/>
      <c r="G232" s="311"/>
      <c r="H232" s="312"/>
      <c r="I232" s="163"/>
    </row>
    <row r="233" spans="1:9" ht="15.75" x14ac:dyDescent="0.25">
      <c r="A233" s="160"/>
      <c r="B233" s="159"/>
      <c r="C233" s="159"/>
      <c r="D233" s="159"/>
      <c r="E233" s="161"/>
      <c r="F233" s="162"/>
      <c r="G233" s="311"/>
      <c r="H233" s="312"/>
      <c r="I233" s="163"/>
    </row>
    <row r="234" spans="1:9" ht="15.75" x14ac:dyDescent="0.25">
      <c r="A234" s="160"/>
      <c r="B234" s="159"/>
      <c r="C234" s="159"/>
      <c r="D234" s="159"/>
      <c r="E234" s="161"/>
      <c r="F234" s="162"/>
      <c r="G234" s="311"/>
      <c r="H234" s="312"/>
      <c r="I234" s="163"/>
    </row>
    <row r="235" spans="1:9" ht="15.75" x14ac:dyDescent="0.25">
      <c r="A235" s="160"/>
      <c r="B235" s="159"/>
      <c r="C235" s="159"/>
      <c r="D235" s="159"/>
      <c r="E235" s="161"/>
      <c r="F235" s="162"/>
      <c r="G235" s="311"/>
      <c r="H235" s="312"/>
      <c r="I235" s="163"/>
    </row>
    <row r="236" spans="1:9" ht="15.75" x14ac:dyDescent="0.25">
      <c r="A236" s="160"/>
      <c r="B236" s="159"/>
      <c r="C236" s="159"/>
      <c r="D236" s="159"/>
      <c r="E236" s="161"/>
      <c r="F236" s="162"/>
      <c r="G236" s="311"/>
      <c r="H236" s="312"/>
      <c r="I236" s="163"/>
    </row>
    <row r="237" spans="1:9" ht="15.75" x14ac:dyDescent="0.25">
      <c r="A237" s="160"/>
      <c r="B237" s="159"/>
      <c r="C237" s="159"/>
      <c r="D237" s="159"/>
      <c r="E237" s="161"/>
      <c r="F237" s="162"/>
      <c r="G237" s="311"/>
      <c r="H237" s="312"/>
      <c r="I237" s="163"/>
    </row>
    <row r="238" spans="1:9" ht="15.75" x14ac:dyDescent="0.25">
      <c r="A238" s="160"/>
      <c r="B238" s="159"/>
      <c r="C238" s="159"/>
      <c r="D238" s="159"/>
      <c r="E238" s="161"/>
      <c r="F238" s="162"/>
      <c r="G238" s="311"/>
      <c r="H238" s="312"/>
      <c r="I238" s="163"/>
    </row>
    <row r="239" spans="1:9" ht="15.75" x14ac:dyDescent="0.25">
      <c r="A239" s="160"/>
      <c r="B239" s="159"/>
      <c r="C239" s="159"/>
      <c r="D239" s="159"/>
      <c r="E239" s="161"/>
      <c r="F239" s="162"/>
      <c r="G239" s="311"/>
      <c r="H239" s="312"/>
      <c r="I239" s="163"/>
    </row>
    <row r="240" spans="1:9" ht="15.75" x14ac:dyDescent="0.25">
      <c r="A240" s="160"/>
      <c r="B240" s="159"/>
      <c r="C240" s="159"/>
      <c r="D240" s="159"/>
      <c r="E240" s="161"/>
      <c r="F240" s="162"/>
      <c r="G240" s="311"/>
      <c r="H240" s="312"/>
      <c r="I240" s="163"/>
    </row>
    <row r="241" spans="1:9" ht="15.75" x14ac:dyDescent="0.25">
      <c r="A241" s="160"/>
      <c r="B241" s="159"/>
      <c r="C241" s="159"/>
      <c r="D241" s="159"/>
      <c r="E241" s="161"/>
      <c r="F241" s="162"/>
      <c r="G241" s="311"/>
      <c r="H241" s="312"/>
      <c r="I241" s="163"/>
    </row>
    <row r="242" spans="1:9" ht="15.75" x14ac:dyDescent="0.25">
      <c r="A242" s="160"/>
      <c r="B242" s="159"/>
      <c r="C242" s="159"/>
      <c r="D242" s="159"/>
      <c r="E242" s="161"/>
      <c r="F242" s="162"/>
      <c r="G242" s="311"/>
      <c r="H242" s="312"/>
      <c r="I242" s="163"/>
    </row>
    <row r="243" spans="1:9" ht="15.75" x14ac:dyDescent="0.25">
      <c r="A243" s="160"/>
      <c r="B243" s="159"/>
      <c r="C243" s="159"/>
      <c r="D243" s="159"/>
      <c r="E243" s="161"/>
      <c r="F243" s="162"/>
      <c r="G243" s="311"/>
      <c r="H243" s="312"/>
      <c r="I243" s="163"/>
    </row>
    <row r="244" spans="1:9" ht="15.75" x14ac:dyDescent="0.25">
      <c r="A244" s="160"/>
      <c r="B244" s="159"/>
      <c r="C244" s="159"/>
      <c r="D244" s="159"/>
      <c r="E244" s="161"/>
      <c r="F244" s="162"/>
      <c r="G244" s="311"/>
      <c r="H244" s="312"/>
      <c r="I244" s="163"/>
    </row>
    <row r="245" spans="1:9" ht="15.75" x14ac:dyDescent="0.25">
      <c r="A245" s="160"/>
      <c r="B245" s="159"/>
      <c r="C245" s="159"/>
      <c r="D245" s="159"/>
      <c r="E245" s="161"/>
      <c r="F245" s="162"/>
      <c r="G245" s="311"/>
      <c r="H245" s="312"/>
      <c r="I245" s="163"/>
    </row>
    <row r="246" spans="1:9" ht="15.75" x14ac:dyDescent="0.25">
      <c r="A246" s="160"/>
      <c r="B246" s="159"/>
      <c r="C246" s="159"/>
      <c r="D246" s="159"/>
      <c r="E246" s="161"/>
      <c r="F246" s="162"/>
      <c r="G246" s="311"/>
      <c r="H246" s="312"/>
      <c r="I246" s="163"/>
    </row>
    <row r="247" spans="1:9" ht="15.75" x14ac:dyDescent="0.25">
      <c r="A247" s="160"/>
      <c r="B247" s="159"/>
      <c r="C247" s="159"/>
      <c r="D247" s="159"/>
      <c r="E247" s="161"/>
      <c r="F247" s="162"/>
      <c r="G247" s="311"/>
      <c r="H247" s="312"/>
      <c r="I247" s="163"/>
    </row>
    <row r="248" spans="1:9" ht="15.75" x14ac:dyDescent="0.25">
      <c r="A248" s="160"/>
      <c r="B248" s="159"/>
      <c r="C248" s="159"/>
      <c r="D248" s="159"/>
      <c r="E248" s="161"/>
      <c r="F248" s="162"/>
      <c r="G248" s="311"/>
      <c r="H248" s="312"/>
      <c r="I248" s="163"/>
    </row>
    <row r="249" spans="1:9" ht="15.75" x14ac:dyDescent="0.25">
      <c r="A249" s="160"/>
      <c r="B249" s="159"/>
      <c r="C249" s="159"/>
      <c r="D249" s="159"/>
      <c r="E249" s="161"/>
      <c r="F249" s="162"/>
      <c r="G249" s="311"/>
      <c r="H249" s="312"/>
      <c r="I249" s="163"/>
    </row>
    <row r="250" spans="1:9" ht="15.75" x14ac:dyDescent="0.25">
      <c r="A250" s="160"/>
      <c r="B250" s="159"/>
      <c r="C250" s="159"/>
      <c r="D250" s="159"/>
      <c r="E250" s="161"/>
      <c r="F250" s="162"/>
      <c r="G250" s="311"/>
      <c r="H250" s="312"/>
      <c r="I250" s="163"/>
    </row>
    <row r="251" spans="1:9" ht="15.75" x14ac:dyDescent="0.25">
      <c r="A251" s="160"/>
      <c r="B251" s="159"/>
      <c r="C251" s="159"/>
      <c r="D251" s="159"/>
      <c r="E251" s="161"/>
      <c r="F251" s="162"/>
      <c r="G251" s="311"/>
      <c r="H251" s="312"/>
      <c r="I251" s="163"/>
    </row>
    <row r="252" spans="1:9" ht="15.75" x14ac:dyDescent="0.25">
      <c r="A252" s="160"/>
      <c r="B252" s="159"/>
      <c r="C252" s="159"/>
      <c r="D252" s="159"/>
      <c r="E252" s="161"/>
      <c r="F252" s="162"/>
      <c r="G252" s="311"/>
      <c r="H252" s="312"/>
      <c r="I252" s="163"/>
    </row>
    <row r="253" spans="1:9" ht="15.75" x14ac:dyDescent="0.25">
      <c r="A253" s="160"/>
      <c r="B253" s="159"/>
      <c r="C253" s="159"/>
      <c r="D253" s="159"/>
      <c r="E253" s="161"/>
      <c r="F253" s="162"/>
      <c r="G253" s="311"/>
      <c r="H253" s="312"/>
      <c r="I253" s="163"/>
    </row>
    <row r="254" spans="1:9" ht="15.75" x14ac:dyDescent="0.25">
      <c r="A254" s="160"/>
      <c r="B254" s="159"/>
      <c r="C254" s="159"/>
      <c r="D254" s="159"/>
      <c r="E254" s="161"/>
      <c r="F254" s="162"/>
      <c r="G254" s="311"/>
      <c r="H254" s="312"/>
      <c r="I254" s="163"/>
    </row>
    <row r="255" spans="1:9" ht="15.75" x14ac:dyDescent="0.25">
      <c r="A255" s="160"/>
      <c r="B255" s="159"/>
      <c r="C255" s="159"/>
      <c r="D255" s="159"/>
      <c r="E255" s="161"/>
      <c r="F255" s="162"/>
      <c r="G255" s="311"/>
      <c r="H255" s="312"/>
      <c r="I255" s="163"/>
    </row>
    <row r="256" spans="1:9" ht="15.75" x14ac:dyDescent="0.25">
      <c r="A256" s="160"/>
      <c r="B256" s="159"/>
      <c r="C256" s="159"/>
      <c r="D256" s="159"/>
      <c r="E256" s="161"/>
      <c r="F256" s="162"/>
      <c r="G256" s="311"/>
      <c r="H256" s="312"/>
      <c r="I256" s="163"/>
    </row>
    <row r="257" spans="1:9" ht="15.75" x14ac:dyDescent="0.25">
      <c r="A257" s="160"/>
      <c r="B257" s="159"/>
      <c r="C257" s="159"/>
      <c r="D257" s="159"/>
      <c r="E257" s="161"/>
      <c r="F257" s="162"/>
      <c r="G257" s="311"/>
      <c r="H257" s="312"/>
      <c r="I257" s="163"/>
    </row>
    <row r="258" spans="1:9" ht="15.75" x14ac:dyDescent="0.25">
      <c r="A258" s="160"/>
      <c r="B258" s="159"/>
      <c r="C258" s="159"/>
      <c r="D258" s="159"/>
      <c r="E258" s="161"/>
      <c r="F258" s="162"/>
      <c r="G258" s="311"/>
      <c r="H258" s="312"/>
      <c r="I258" s="163"/>
    </row>
    <row r="259" spans="1:9" ht="15.75" x14ac:dyDescent="0.25">
      <c r="A259" s="160"/>
      <c r="B259" s="159"/>
      <c r="C259" s="159"/>
      <c r="D259" s="159"/>
      <c r="E259" s="161"/>
      <c r="F259" s="162"/>
      <c r="G259" s="311"/>
      <c r="H259" s="312"/>
      <c r="I259" s="163"/>
    </row>
    <row r="260" spans="1:9" ht="15.75" x14ac:dyDescent="0.25">
      <c r="A260" s="160"/>
      <c r="B260" s="159"/>
      <c r="C260" s="159"/>
      <c r="D260" s="159"/>
      <c r="E260" s="161"/>
      <c r="F260" s="162"/>
      <c r="G260" s="311"/>
      <c r="H260" s="312"/>
      <c r="I260" s="163"/>
    </row>
    <row r="261" spans="1:9" ht="15.75" x14ac:dyDescent="0.25">
      <c r="A261" s="160"/>
      <c r="B261" s="159"/>
      <c r="C261" s="159"/>
      <c r="D261" s="159"/>
      <c r="E261" s="161"/>
      <c r="F261" s="162"/>
      <c r="G261" s="311"/>
      <c r="H261" s="312"/>
      <c r="I261" s="163"/>
    </row>
    <row r="262" spans="1:9" ht="15.75" x14ac:dyDescent="0.25">
      <c r="A262" s="160"/>
      <c r="B262" s="159"/>
      <c r="C262" s="159"/>
      <c r="D262" s="159"/>
      <c r="E262" s="161"/>
      <c r="F262" s="162"/>
      <c r="G262" s="311"/>
      <c r="H262" s="312"/>
      <c r="I262" s="163"/>
    </row>
    <row r="263" spans="1:9" ht="15.75" x14ac:dyDescent="0.25">
      <c r="A263" s="160"/>
      <c r="B263" s="159"/>
      <c r="C263" s="159"/>
      <c r="D263" s="159"/>
      <c r="E263" s="161"/>
      <c r="F263" s="162"/>
      <c r="G263" s="311"/>
      <c r="H263" s="312"/>
      <c r="I263" s="163"/>
    </row>
    <row r="264" spans="1:9" ht="15.75" x14ac:dyDescent="0.25">
      <c r="A264" s="160"/>
      <c r="B264" s="159"/>
      <c r="C264" s="159"/>
      <c r="D264" s="159"/>
      <c r="E264" s="161"/>
      <c r="F264" s="162"/>
      <c r="G264" s="311"/>
      <c r="H264" s="312"/>
      <c r="I264" s="163"/>
    </row>
    <row r="265" spans="1:9" ht="15.75" x14ac:dyDescent="0.25">
      <c r="A265" s="160"/>
      <c r="B265" s="159"/>
      <c r="C265" s="159"/>
      <c r="D265" s="159"/>
      <c r="E265" s="161"/>
      <c r="F265" s="162"/>
      <c r="G265" s="311"/>
      <c r="H265" s="312"/>
      <c r="I265" s="163"/>
    </row>
    <row r="266" spans="1:9" ht="15.75" x14ac:dyDescent="0.25">
      <c r="A266" s="160"/>
      <c r="B266" s="159"/>
      <c r="C266" s="159"/>
      <c r="D266" s="159"/>
      <c r="E266" s="161"/>
      <c r="F266" s="162"/>
      <c r="G266" s="311"/>
      <c r="H266" s="312"/>
      <c r="I266" s="163"/>
    </row>
    <row r="267" spans="1:9" ht="15.75" x14ac:dyDescent="0.25">
      <c r="A267" s="160"/>
      <c r="B267" s="159"/>
      <c r="C267" s="159"/>
      <c r="D267" s="159"/>
      <c r="E267" s="161"/>
      <c r="F267" s="162"/>
      <c r="G267" s="311"/>
      <c r="H267" s="312"/>
      <c r="I267" s="163"/>
    </row>
    <row r="268" spans="1:9" ht="15.75" x14ac:dyDescent="0.25">
      <c r="A268" s="160"/>
      <c r="B268" s="159"/>
      <c r="C268" s="159"/>
      <c r="D268" s="159"/>
      <c r="E268" s="161"/>
      <c r="F268" s="162"/>
      <c r="G268" s="311"/>
      <c r="H268" s="312"/>
      <c r="I268" s="163"/>
    </row>
    <row r="269" spans="1:9" ht="15.75" x14ac:dyDescent="0.25">
      <c r="A269" s="160"/>
      <c r="B269" s="159"/>
      <c r="C269" s="159"/>
      <c r="D269" s="159"/>
      <c r="E269" s="161"/>
      <c r="F269" s="162"/>
      <c r="G269" s="311"/>
      <c r="H269" s="312"/>
      <c r="I269" s="163"/>
    </row>
    <row r="270" spans="1:9" ht="15.75" x14ac:dyDescent="0.25">
      <c r="A270" s="160"/>
      <c r="B270" s="159"/>
      <c r="C270" s="159"/>
      <c r="D270" s="159"/>
      <c r="E270" s="161"/>
      <c r="F270" s="162"/>
      <c r="G270" s="311"/>
      <c r="H270" s="312"/>
      <c r="I270" s="163"/>
    </row>
    <row r="271" spans="1:9" ht="15.75" x14ac:dyDescent="0.25">
      <c r="A271" s="160"/>
      <c r="B271" s="159"/>
      <c r="C271" s="159"/>
      <c r="D271" s="159"/>
      <c r="E271" s="161"/>
      <c r="F271" s="162"/>
      <c r="G271" s="311"/>
      <c r="H271" s="312"/>
      <c r="I271" s="163"/>
    </row>
    <row r="272" spans="1:9" ht="15.75" x14ac:dyDescent="0.25">
      <c r="A272" s="160"/>
      <c r="B272" s="159"/>
      <c r="C272" s="159"/>
      <c r="D272" s="159"/>
      <c r="E272" s="161"/>
      <c r="F272" s="162"/>
      <c r="G272" s="311"/>
      <c r="H272" s="312"/>
      <c r="I272" s="163"/>
    </row>
    <row r="273" spans="1:9" ht="15.75" x14ac:dyDescent="0.25">
      <c r="A273" s="160"/>
      <c r="B273" s="159"/>
      <c r="C273" s="159"/>
      <c r="D273" s="159"/>
      <c r="E273" s="161"/>
      <c r="F273" s="162"/>
      <c r="G273" s="311"/>
      <c r="H273" s="312"/>
      <c r="I273" s="163"/>
    </row>
    <row r="274" spans="1:9" ht="15.75" x14ac:dyDescent="0.25">
      <c r="A274" s="160"/>
      <c r="B274" s="159"/>
      <c r="C274" s="159"/>
      <c r="D274" s="159"/>
      <c r="E274" s="161"/>
      <c r="F274" s="162"/>
      <c r="G274" s="311"/>
      <c r="H274" s="312"/>
      <c r="I274" s="163"/>
    </row>
    <row r="275" spans="1:9" ht="15.75" x14ac:dyDescent="0.25">
      <c r="A275" s="160"/>
      <c r="B275" s="159"/>
      <c r="C275" s="159"/>
      <c r="D275" s="159"/>
      <c r="E275" s="161"/>
      <c r="F275" s="162"/>
      <c r="G275" s="311"/>
      <c r="H275" s="312"/>
      <c r="I275" s="163"/>
    </row>
    <row r="276" spans="1:9" ht="15.75" x14ac:dyDescent="0.25">
      <c r="A276" s="160"/>
      <c r="B276" s="159"/>
      <c r="C276" s="159"/>
      <c r="D276" s="159"/>
      <c r="E276" s="161"/>
      <c r="F276" s="162"/>
      <c r="G276" s="311"/>
      <c r="H276" s="312"/>
      <c r="I276" s="163"/>
    </row>
    <row r="277" spans="1:9" ht="15.75" x14ac:dyDescent="0.25">
      <c r="A277" s="160"/>
      <c r="B277" s="159"/>
      <c r="C277" s="159"/>
      <c r="D277" s="159"/>
      <c r="E277" s="161"/>
      <c r="F277" s="162"/>
      <c r="G277" s="311"/>
      <c r="H277" s="312"/>
      <c r="I277" s="163"/>
    </row>
    <row r="278" spans="1:9" ht="15.75" x14ac:dyDescent="0.25">
      <c r="A278" s="160"/>
      <c r="B278" s="159"/>
      <c r="C278" s="159"/>
      <c r="D278" s="159"/>
      <c r="E278" s="161"/>
      <c r="F278" s="162"/>
      <c r="G278" s="311"/>
      <c r="H278" s="312"/>
      <c r="I278" s="163"/>
    </row>
    <row r="279" spans="1:9" ht="15.75" x14ac:dyDescent="0.25">
      <c r="A279" s="160"/>
      <c r="B279" s="159"/>
      <c r="C279" s="159"/>
      <c r="D279" s="159"/>
      <c r="E279" s="161"/>
      <c r="F279" s="162"/>
      <c r="G279" s="311"/>
      <c r="H279" s="312"/>
      <c r="I279" s="163"/>
    </row>
    <row r="280" spans="1:9" ht="15.75" x14ac:dyDescent="0.25">
      <c r="A280" s="160"/>
      <c r="B280" s="159"/>
      <c r="C280" s="159"/>
      <c r="D280" s="159"/>
      <c r="E280" s="161"/>
      <c r="F280" s="162"/>
      <c r="G280" s="311"/>
      <c r="H280" s="312"/>
      <c r="I280" s="163"/>
    </row>
    <row r="281" spans="1:9" ht="15.75" x14ac:dyDescent="0.25">
      <c r="A281" s="160"/>
      <c r="B281" s="159"/>
      <c r="C281" s="159"/>
      <c r="D281" s="159"/>
      <c r="E281" s="161"/>
      <c r="F281" s="162"/>
      <c r="G281" s="311"/>
      <c r="H281" s="312"/>
      <c r="I281" s="163"/>
    </row>
    <row r="282" spans="1:9" ht="15.75" x14ac:dyDescent="0.25">
      <c r="A282" s="160"/>
      <c r="B282" s="159"/>
      <c r="C282" s="159"/>
      <c r="D282" s="159"/>
      <c r="E282" s="161"/>
      <c r="F282" s="162"/>
      <c r="G282" s="311"/>
      <c r="H282" s="312"/>
      <c r="I282" s="163"/>
    </row>
    <row r="283" spans="1:9" ht="15.75" x14ac:dyDescent="0.25">
      <c r="A283" s="160"/>
      <c r="B283" s="159"/>
      <c r="C283" s="159"/>
      <c r="D283" s="159"/>
      <c r="E283" s="161"/>
      <c r="F283" s="162"/>
      <c r="G283" s="311"/>
      <c r="H283" s="312"/>
      <c r="I283" s="163"/>
    </row>
    <row r="284" spans="1:9" ht="15.75" x14ac:dyDescent="0.25">
      <c r="A284" s="160"/>
      <c r="B284" s="159"/>
      <c r="C284" s="159"/>
      <c r="D284" s="159"/>
      <c r="E284" s="161"/>
      <c r="F284" s="162"/>
      <c r="G284" s="311"/>
      <c r="H284" s="312"/>
      <c r="I284" s="163"/>
    </row>
    <row r="285" spans="1:9" ht="15.75" x14ac:dyDescent="0.25">
      <c r="A285" s="160"/>
      <c r="B285" s="159"/>
      <c r="C285" s="159"/>
      <c r="D285" s="159"/>
      <c r="E285" s="161"/>
      <c r="F285" s="162"/>
      <c r="G285" s="311"/>
      <c r="H285" s="312"/>
      <c r="I285" s="163"/>
    </row>
    <row r="286" spans="1:9" ht="15.75" x14ac:dyDescent="0.25">
      <c r="A286" s="160"/>
      <c r="B286" s="159"/>
      <c r="C286" s="159"/>
      <c r="D286" s="159"/>
      <c r="E286" s="161"/>
      <c r="F286" s="162"/>
      <c r="G286" s="311"/>
      <c r="H286" s="312"/>
      <c r="I286" s="163"/>
    </row>
    <row r="287" spans="1:9" ht="15.75" x14ac:dyDescent="0.25">
      <c r="A287" s="160"/>
      <c r="B287" s="159"/>
      <c r="C287" s="159"/>
      <c r="D287" s="159"/>
      <c r="E287" s="161"/>
      <c r="F287" s="162"/>
      <c r="G287" s="311"/>
      <c r="H287" s="312"/>
      <c r="I287" s="163"/>
    </row>
    <row r="288" spans="1:9" ht="15.75" x14ac:dyDescent="0.25">
      <c r="A288" s="160"/>
      <c r="B288" s="159"/>
      <c r="C288" s="159"/>
      <c r="D288" s="159"/>
      <c r="E288" s="161"/>
      <c r="F288" s="162"/>
      <c r="G288" s="311"/>
      <c r="H288" s="312"/>
      <c r="I288" s="163"/>
    </row>
    <row r="289" spans="1:9" ht="15.75" x14ac:dyDescent="0.25">
      <c r="A289" s="160"/>
      <c r="B289" s="159"/>
      <c r="C289" s="159"/>
      <c r="D289" s="159"/>
      <c r="E289" s="161"/>
      <c r="F289" s="162"/>
      <c r="G289" s="311"/>
      <c r="H289" s="312"/>
      <c r="I289" s="163"/>
    </row>
    <row r="290" spans="1:9" ht="15.75" x14ac:dyDescent="0.25">
      <c r="A290" s="160"/>
      <c r="B290" s="159"/>
      <c r="C290" s="159"/>
      <c r="D290" s="159"/>
      <c r="E290" s="161"/>
      <c r="F290" s="162"/>
      <c r="G290" s="311"/>
      <c r="H290" s="312"/>
      <c r="I290" s="163"/>
    </row>
    <row r="291" spans="1:9" ht="15.75" x14ac:dyDescent="0.25">
      <c r="A291" s="160"/>
      <c r="B291" s="159"/>
      <c r="C291" s="159"/>
      <c r="D291" s="159"/>
      <c r="E291" s="161"/>
      <c r="F291" s="162"/>
      <c r="G291" s="311"/>
      <c r="H291" s="312"/>
      <c r="I291" s="163"/>
    </row>
    <row r="292" spans="1:9" ht="15.75" x14ac:dyDescent="0.25">
      <c r="A292" s="160"/>
      <c r="B292" s="159"/>
      <c r="C292" s="159"/>
      <c r="D292" s="159"/>
      <c r="E292" s="161"/>
      <c r="F292" s="162"/>
      <c r="G292" s="311"/>
      <c r="H292" s="312"/>
      <c r="I292" s="163"/>
    </row>
    <row r="293" spans="1:9" ht="15.75" x14ac:dyDescent="0.25">
      <c r="A293" s="160"/>
      <c r="B293" s="159"/>
      <c r="C293" s="159"/>
      <c r="D293" s="159"/>
      <c r="E293" s="161"/>
      <c r="F293" s="162"/>
      <c r="G293" s="311"/>
      <c r="H293" s="312"/>
      <c r="I293" s="163"/>
    </row>
    <row r="294" spans="1:9" ht="15.75" x14ac:dyDescent="0.25">
      <c r="A294" s="160"/>
      <c r="B294" s="159"/>
      <c r="C294" s="159"/>
      <c r="D294" s="159"/>
      <c r="E294" s="161"/>
      <c r="F294" s="162"/>
      <c r="G294" s="311"/>
      <c r="H294" s="312"/>
      <c r="I294" s="163"/>
    </row>
    <row r="295" spans="1:9" ht="15.75" x14ac:dyDescent="0.25">
      <c r="A295" s="160"/>
      <c r="B295" s="159"/>
      <c r="C295" s="159"/>
      <c r="D295" s="159"/>
      <c r="E295" s="161"/>
      <c r="F295" s="162"/>
      <c r="G295" s="311"/>
      <c r="H295" s="312"/>
      <c r="I295" s="163"/>
    </row>
    <row r="296" spans="1:9" ht="15.75" x14ac:dyDescent="0.25">
      <c r="A296" s="160"/>
      <c r="B296" s="159"/>
      <c r="C296" s="159"/>
      <c r="D296" s="159"/>
      <c r="E296" s="161"/>
      <c r="F296" s="162"/>
      <c r="G296" s="311"/>
      <c r="H296" s="312"/>
      <c r="I296" s="163"/>
    </row>
    <row r="297" spans="1:9" ht="15.75" x14ac:dyDescent="0.25">
      <c r="A297" s="160"/>
      <c r="B297" s="159"/>
      <c r="C297" s="159"/>
      <c r="D297" s="159"/>
      <c r="E297" s="161"/>
      <c r="F297" s="162"/>
      <c r="G297" s="311"/>
      <c r="H297" s="312"/>
      <c r="I297" s="163"/>
    </row>
    <row r="298" spans="1:9" ht="15.75" x14ac:dyDescent="0.25">
      <c r="A298" s="160"/>
      <c r="B298" s="159"/>
      <c r="C298" s="159"/>
      <c r="D298" s="159"/>
      <c r="E298" s="161"/>
      <c r="F298" s="162"/>
      <c r="G298" s="311"/>
      <c r="H298" s="312"/>
      <c r="I298" s="163"/>
    </row>
    <row r="299" spans="1:9" ht="15.75" x14ac:dyDescent="0.25">
      <c r="A299" s="160"/>
      <c r="B299" s="159"/>
      <c r="C299" s="159"/>
      <c r="D299" s="159"/>
      <c r="E299" s="161"/>
      <c r="F299" s="162"/>
      <c r="G299" s="311"/>
      <c r="H299" s="312"/>
      <c r="I299" s="163"/>
    </row>
    <row r="300" spans="1:9" ht="15.75" x14ac:dyDescent="0.25">
      <c r="A300" s="160"/>
      <c r="B300" s="159"/>
      <c r="C300" s="159"/>
      <c r="D300" s="159"/>
      <c r="E300" s="161"/>
      <c r="F300" s="162"/>
      <c r="G300" s="311"/>
      <c r="H300" s="312"/>
      <c r="I300" s="163"/>
    </row>
    <row r="301" spans="1:9" ht="15.75" x14ac:dyDescent="0.25">
      <c r="A301" s="160"/>
      <c r="B301" s="159"/>
      <c r="C301" s="159"/>
      <c r="D301" s="159"/>
      <c r="E301" s="161"/>
      <c r="F301" s="162"/>
      <c r="G301" s="311"/>
      <c r="H301" s="312"/>
      <c r="I301" s="163"/>
    </row>
    <row r="302" spans="1:9" ht="15.75" x14ac:dyDescent="0.25">
      <c r="A302" s="160"/>
      <c r="B302" s="159"/>
      <c r="C302" s="159"/>
      <c r="D302" s="159"/>
      <c r="E302" s="161"/>
      <c r="F302" s="162"/>
      <c r="G302" s="311"/>
      <c r="H302" s="312"/>
      <c r="I302" s="163"/>
    </row>
    <row r="303" spans="1:9" ht="15.75" x14ac:dyDescent="0.25">
      <c r="A303" s="160"/>
      <c r="B303" s="159"/>
      <c r="C303" s="159"/>
      <c r="D303" s="159"/>
      <c r="E303" s="161"/>
      <c r="F303" s="162"/>
      <c r="G303" s="311"/>
      <c r="H303" s="312"/>
      <c r="I303" s="163"/>
    </row>
    <row r="304" spans="1:9" ht="15.75" x14ac:dyDescent="0.25">
      <c r="A304" s="160"/>
      <c r="B304" s="159"/>
      <c r="C304" s="159"/>
      <c r="D304" s="159"/>
      <c r="E304" s="161"/>
      <c r="F304" s="162"/>
      <c r="G304" s="311"/>
      <c r="H304" s="312"/>
      <c r="I304" s="163"/>
    </row>
    <row r="305" spans="1:9" ht="15.75" x14ac:dyDescent="0.25">
      <c r="A305" s="160"/>
      <c r="B305" s="159"/>
      <c r="C305" s="159"/>
      <c r="D305" s="159"/>
      <c r="E305" s="161"/>
      <c r="F305" s="162"/>
      <c r="G305" s="311"/>
      <c r="H305" s="312"/>
      <c r="I305" s="163"/>
    </row>
    <row r="306" spans="1:9" ht="15.75" x14ac:dyDescent="0.25">
      <c r="A306" s="160"/>
      <c r="B306" s="159"/>
      <c r="C306" s="159"/>
      <c r="D306" s="159"/>
      <c r="E306" s="161"/>
      <c r="F306" s="162"/>
      <c r="G306" s="311"/>
      <c r="H306" s="312"/>
      <c r="I306" s="163"/>
    </row>
    <row r="307" spans="1:9" ht="15.75" x14ac:dyDescent="0.25">
      <c r="A307" s="160"/>
      <c r="B307" s="159"/>
      <c r="C307" s="159"/>
      <c r="D307" s="159"/>
      <c r="E307" s="161"/>
      <c r="F307" s="162"/>
      <c r="G307" s="311"/>
      <c r="H307" s="312"/>
      <c r="I307" s="163"/>
    </row>
    <row r="308" spans="1:9" ht="15.75" x14ac:dyDescent="0.25">
      <c r="A308" s="160"/>
      <c r="B308" s="159"/>
      <c r="C308" s="159"/>
      <c r="D308" s="159"/>
      <c r="E308" s="161"/>
      <c r="F308" s="162"/>
      <c r="G308" s="311"/>
      <c r="H308" s="312"/>
      <c r="I308" s="163"/>
    </row>
    <row r="309" spans="1:9" ht="15.75" x14ac:dyDescent="0.25">
      <c r="A309" s="160"/>
      <c r="B309" s="159"/>
      <c r="C309" s="159"/>
      <c r="D309" s="159"/>
      <c r="E309" s="161"/>
      <c r="F309" s="162"/>
      <c r="G309" s="311"/>
      <c r="H309" s="312"/>
      <c r="I309" s="163"/>
    </row>
    <row r="310" spans="1:9" ht="15.75" x14ac:dyDescent="0.25">
      <c r="A310" s="160"/>
      <c r="B310" s="159"/>
      <c r="C310" s="159"/>
      <c r="D310" s="159"/>
      <c r="E310" s="161"/>
      <c r="F310" s="162"/>
      <c r="G310" s="311"/>
      <c r="H310" s="312"/>
      <c r="I310" s="163"/>
    </row>
    <row r="311" spans="1:9" ht="15.75" x14ac:dyDescent="0.25">
      <c r="A311" s="160"/>
      <c r="B311" s="159"/>
      <c r="C311" s="159"/>
      <c r="D311" s="159"/>
      <c r="E311" s="161"/>
      <c r="F311" s="162"/>
      <c r="G311" s="311"/>
      <c r="H311" s="312"/>
      <c r="I311" s="163"/>
    </row>
    <row r="312" spans="1:9" ht="15.75" x14ac:dyDescent="0.25">
      <c r="A312" s="160"/>
      <c r="B312" s="159"/>
      <c r="C312" s="159"/>
      <c r="D312" s="159"/>
      <c r="E312" s="161"/>
      <c r="F312" s="162"/>
      <c r="G312" s="311"/>
      <c r="H312" s="312"/>
      <c r="I312" s="163"/>
    </row>
    <row r="313" spans="1:9" ht="15.75" x14ac:dyDescent="0.25">
      <c r="A313" s="160"/>
      <c r="B313" s="159"/>
      <c r="C313" s="159"/>
      <c r="D313" s="159"/>
      <c r="E313" s="161"/>
      <c r="F313" s="162"/>
      <c r="G313" s="311"/>
      <c r="H313" s="312"/>
      <c r="I313" s="163"/>
    </row>
    <row r="314" spans="1:9" ht="15.75" x14ac:dyDescent="0.25">
      <c r="A314" s="160"/>
      <c r="B314" s="159"/>
      <c r="C314" s="159"/>
      <c r="D314" s="159"/>
      <c r="E314" s="161"/>
      <c r="F314" s="162"/>
      <c r="G314" s="311"/>
      <c r="H314" s="312"/>
      <c r="I314" s="163"/>
    </row>
    <row r="315" spans="1:9" ht="15.75" x14ac:dyDescent="0.25">
      <c r="A315" s="160"/>
      <c r="B315" s="159"/>
      <c r="C315" s="159"/>
      <c r="D315" s="159"/>
      <c r="E315" s="161"/>
      <c r="F315" s="162"/>
      <c r="G315" s="311"/>
      <c r="H315" s="312"/>
      <c r="I315" s="163"/>
    </row>
    <row r="316" spans="1:9" ht="15.75" x14ac:dyDescent="0.25">
      <c r="A316" s="160"/>
      <c r="B316" s="159"/>
      <c r="C316" s="159"/>
      <c r="D316" s="159"/>
      <c r="E316" s="161"/>
      <c r="F316" s="162"/>
      <c r="G316" s="311"/>
      <c r="H316" s="312"/>
      <c r="I316" s="163"/>
    </row>
    <row r="317" spans="1:9" ht="15.75" x14ac:dyDescent="0.25">
      <c r="A317" s="160"/>
      <c r="B317" s="159"/>
      <c r="C317" s="159"/>
      <c r="D317" s="159"/>
      <c r="E317" s="161"/>
      <c r="F317" s="162"/>
      <c r="G317" s="311"/>
      <c r="H317" s="312"/>
      <c r="I317" s="163"/>
    </row>
    <row r="318" spans="1:9" ht="15.75" x14ac:dyDescent="0.25">
      <c r="A318" s="160"/>
      <c r="B318" s="159"/>
      <c r="C318" s="159"/>
      <c r="D318" s="159"/>
      <c r="E318" s="161"/>
      <c r="F318" s="162"/>
      <c r="G318" s="311"/>
      <c r="H318" s="312"/>
      <c r="I318" s="163"/>
    </row>
    <row r="319" spans="1:9" ht="15.75" x14ac:dyDescent="0.25">
      <c r="A319" s="160"/>
      <c r="B319" s="159"/>
      <c r="C319" s="159"/>
      <c r="D319" s="159"/>
      <c r="E319" s="161"/>
      <c r="F319" s="162"/>
      <c r="G319" s="311"/>
      <c r="H319" s="312"/>
      <c r="I319" s="163"/>
    </row>
    <row r="320" spans="1:9" ht="15.75" x14ac:dyDescent="0.25">
      <c r="A320" s="160"/>
      <c r="B320" s="159"/>
      <c r="C320" s="159"/>
      <c r="D320" s="159"/>
      <c r="E320" s="161"/>
      <c r="F320" s="162"/>
      <c r="G320" s="311"/>
      <c r="H320" s="312"/>
      <c r="I320" s="163"/>
    </row>
    <row r="321" spans="1:9" ht="15.75" x14ac:dyDescent="0.25">
      <c r="A321" s="160"/>
      <c r="B321" s="159"/>
      <c r="C321" s="159"/>
      <c r="D321" s="159"/>
      <c r="E321" s="161"/>
      <c r="F321" s="162"/>
      <c r="G321" s="311"/>
      <c r="H321" s="312"/>
      <c r="I321" s="163"/>
    </row>
    <row r="322" spans="1:9" ht="15.75" x14ac:dyDescent="0.25">
      <c r="A322" s="160"/>
      <c r="B322" s="159"/>
      <c r="C322" s="159"/>
      <c r="D322" s="159"/>
      <c r="E322" s="161"/>
      <c r="F322" s="162"/>
      <c r="G322" s="311"/>
      <c r="H322" s="312"/>
      <c r="I322" s="163"/>
    </row>
    <row r="323" spans="1:9" ht="15.75" x14ac:dyDescent="0.25">
      <c r="A323" s="160"/>
      <c r="B323" s="159"/>
      <c r="C323" s="159"/>
      <c r="D323" s="159"/>
      <c r="E323" s="161"/>
      <c r="F323" s="162"/>
      <c r="G323" s="311"/>
      <c r="H323" s="312"/>
      <c r="I323" s="163"/>
    </row>
    <row r="324" spans="1:9" ht="15.75" x14ac:dyDescent="0.25">
      <c r="A324" s="160"/>
      <c r="B324" s="159"/>
      <c r="C324" s="159"/>
      <c r="D324" s="159"/>
      <c r="E324" s="161"/>
      <c r="F324" s="162"/>
      <c r="G324" s="311"/>
      <c r="H324" s="312"/>
      <c r="I324" s="163"/>
    </row>
    <row r="325" spans="1:9" ht="15.75" x14ac:dyDescent="0.25">
      <c r="A325" s="160"/>
      <c r="B325" s="159"/>
      <c r="C325" s="159"/>
      <c r="D325" s="159"/>
      <c r="E325" s="161"/>
      <c r="F325" s="162"/>
      <c r="G325" s="311"/>
      <c r="H325" s="312"/>
      <c r="I325" s="163"/>
    </row>
    <row r="326" spans="1:9" ht="15.75" x14ac:dyDescent="0.25">
      <c r="A326" s="160"/>
      <c r="B326" s="159"/>
      <c r="C326" s="159"/>
      <c r="D326" s="159"/>
      <c r="E326" s="161"/>
      <c r="F326" s="162"/>
      <c r="G326" s="311"/>
      <c r="H326" s="312"/>
      <c r="I326" s="163"/>
    </row>
    <row r="327" spans="1:9" ht="15.75" x14ac:dyDescent="0.25">
      <c r="A327" s="160"/>
      <c r="B327" s="159"/>
      <c r="C327" s="159"/>
      <c r="D327" s="159"/>
      <c r="E327" s="161"/>
      <c r="F327" s="162"/>
      <c r="G327" s="311"/>
      <c r="H327" s="312"/>
      <c r="I327" s="163"/>
    </row>
    <row r="328" spans="1:9" ht="15.75" x14ac:dyDescent="0.25">
      <c r="A328" s="160"/>
      <c r="B328" s="159"/>
      <c r="C328" s="159"/>
      <c r="D328" s="159"/>
      <c r="E328" s="161"/>
      <c r="F328" s="162"/>
      <c r="G328" s="311"/>
      <c r="H328" s="312"/>
      <c r="I328" s="163"/>
    </row>
    <row r="329" spans="1:9" ht="15.75" x14ac:dyDescent="0.25">
      <c r="A329" s="160"/>
      <c r="B329" s="159"/>
      <c r="C329" s="159"/>
      <c r="D329" s="159"/>
      <c r="E329" s="161"/>
      <c r="F329" s="162"/>
      <c r="G329" s="311"/>
      <c r="H329" s="312"/>
      <c r="I329" s="163"/>
    </row>
    <row r="330" spans="1:9" ht="15.75" x14ac:dyDescent="0.25">
      <c r="A330" s="160"/>
      <c r="B330" s="159"/>
      <c r="C330" s="159"/>
      <c r="D330" s="159"/>
      <c r="E330" s="161"/>
      <c r="F330" s="162"/>
      <c r="G330" s="311"/>
      <c r="H330" s="312"/>
      <c r="I330" s="163"/>
    </row>
    <row r="331" spans="1:9" ht="15.75" x14ac:dyDescent="0.25">
      <c r="A331" s="160"/>
      <c r="B331" s="159"/>
      <c r="C331" s="159"/>
      <c r="D331" s="159"/>
      <c r="E331" s="161"/>
      <c r="F331" s="162"/>
      <c r="G331" s="311"/>
      <c r="H331" s="312"/>
      <c r="I331" s="163"/>
    </row>
    <row r="332" spans="1:9" ht="15.75" x14ac:dyDescent="0.25">
      <c r="A332" s="160"/>
      <c r="B332" s="159"/>
      <c r="C332" s="159"/>
      <c r="D332" s="159"/>
      <c r="E332" s="161"/>
      <c r="F332" s="162"/>
      <c r="G332" s="311"/>
      <c r="H332" s="312"/>
      <c r="I332" s="163"/>
    </row>
    <row r="333" spans="1:9" ht="15.75" x14ac:dyDescent="0.25">
      <c r="A333" s="160"/>
      <c r="B333" s="159"/>
      <c r="C333" s="159"/>
      <c r="D333" s="159"/>
      <c r="E333" s="161"/>
      <c r="F333" s="162"/>
      <c r="G333" s="311"/>
      <c r="H333" s="312"/>
      <c r="I333" s="163"/>
    </row>
    <row r="334" spans="1:9" ht="15.75" x14ac:dyDescent="0.25">
      <c r="A334" s="160"/>
      <c r="B334" s="159"/>
      <c r="C334" s="159"/>
      <c r="D334" s="159"/>
      <c r="E334" s="161"/>
      <c r="F334" s="162"/>
      <c r="G334" s="311"/>
      <c r="H334" s="312"/>
      <c r="I334" s="163"/>
    </row>
    <row r="335" spans="1:9" ht="15.75" x14ac:dyDescent="0.25">
      <c r="A335" s="160"/>
      <c r="B335" s="159"/>
      <c r="C335" s="159"/>
      <c r="D335" s="159"/>
      <c r="E335" s="161"/>
      <c r="F335" s="162"/>
      <c r="G335" s="311"/>
      <c r="H335" s="312"/>
      <c r="I335" s="163"/>
    </row>
    <row r="336" spans="1:9" ht="15.75" x14ac:dyDescent="0.25">
      <c r="A336" s="160"/>
      <c r="B336" s="159"/>
      <c r="C336" s="159"/>
      <c r="D336" s="159"/>
      <c r="E336" s="161"/>
      <c r="F336" s="162"/>
      <c r="G336" s="311"/>
      <c r="H336" s="312"/>
      <c r="I336" s="163"/>
    </row>
    <row r="337" spans="1:9" ht="15.75" x14ac:dyDescent="0.25">
      <c r="A337" s="160"/>
      <c r="B337" s="159"/>
      <c r="C337" s="159"/>
      <c r="D337" s="159"/>
      <c r="E337" s="161"/>
      <c r="F337" s="162"/>
      <c r="G337" s="311"/>
      <c r="H337" s="312"/>
      <c r="I337" s="163"/>
    </row>
    <row r="338" spans="1:9" ht="15.75" x14ac:dyDescent="0.25">
      <c r="A338" s="160"/>
      <c r="B338" s="159"/>
      <c r="C338" s="159"/>
      <c r="D338" s="159"/>
      <c r="E338" s="161"/>
      <c r="F338" s="162"/>
      <c r="G338" s="311"/>
      <c r="H338" s="312"/>
      <c r="I338" s="163"/>
    </row>
    <row r="339" spans="1:9" ht="15.75" x14ac:dyDescent="0.25">
      <c r="A339" s="160"/>
      <c r="B339" s="159"/>
      <c r="C339" s="159"/>
      <c r="D339" s="159"/>
      <c r="E339" s="161"/>
      <c r="F339" s="162"/>
      <c r="G339" s="311"/>
      <c r="H339" s="312"/>
      <c r="I339" s="163"/>
    </row>
    <row r="340" spans="1:9" ht="15.75" x14ac:dyDescent="0.25">
      <c r="A340" s="160"/>
      <c r="B340" s="159"/>
      <c r="C340" s="159"/>
      <c r="D340" s="159"/>
      <c r="E340" s="161"/>
      <c r="F340" s="162"/>
      <c r="G340" s="311"/>
      <c r="H340" s="312"/>
      <c r="I340" s="163"/>
    </row>
    <row r="341" spans="1:9" ht="15.75" x14ac:dyDescent="0.25">
      <c r="A341" s="160"/>
      <c r="B341" s="159"/>
      <c r="C341" s="159"/>
      <c r="D341" s="159"/>
      <c r="E341" s="161"/>
      <c r="F341" s="162"/>
      <c r="G341" s="311"/>
      <c r="H341" s="312"/>
      <c r="I341" s="163"/>
    </row>
    <row r="342" spans="1:9" ht="15.75" x14ac:dyDescent="0.25">
      <c r="A342" s="160"/>
      <c r="B342" s="159"/>
      <c r="C342" s="159"/>
      <c r="D342" s="159"/>
      <c r="E342" s="161"/>
      <c r="F342" s="162"/>
      <c r="G342" s="311"/>
      <c r="H342" s="312"/>
      <c r="I342" s="163"/>
    </row>
    <row r="343" spans="1:9" ht="15.75" x14ac:dyDescent="0.25">
      <c r="A343" s="160"/>
      <c r="B343" s="159"/>
      <c r="C343" s="159"/>
      <c r="D343" s="159"/>
      <c r="E343" s="161"/>
      <c r="F343" s="162"/>
      <c r="G343" s="311"/>
      <c r="H343" s="312"/>
      <c r="I343" s="163"/>
    </row>
    <row r="344" spans="1:9" ht="15.75" x14ac:dyDescent="0.25">
      <c r="A344" s="160"/>
      <c r="B344" s="159"/>
      <c r="C344" s="159"/>
      <c r="D344" s="159"/>
      <c r="E344" s="161"/>
      <c r="F344" s="162"/>
      <c r="G344" s="311"/>
      <c r="H344" s="312"/>
      <c r="I344" s="163"/>
    </row>
    <row r="345" spans="1:9" ht="15.75" x14ac:dyDescent="0.25">
      <c r="A345" s="160"/>
      <c r="B345" s="159"/>
      <c r="C345" s="159"/>
      <c r="D345" s="159"/>
      <c r="E345" s="161"/>
      <c r="F345" s="162"/>
      <c r="G345" s="311"/>
      <c r="H345" s="312"/>
      <c r="I345" s="163"/>
    </row>
    <row r="346" spans="1:9" ht="15.75" x14ac:dyDescent="0.25">
      <c r="A346" s="160"/>
      <c r="B346" s="159"/>
      <c r="C346" s="159"/>
      <c r="D346" s="159"/>
      <c r="E346" s="161"/>
      <c r="F346" s="162"/>
      <c r="G346" s="311"/>
      <c r="H346" s="312"/>
      <c r="I346" s="163"/>
    </row>
    <row r="347" spans="1:9" ht="15.75" x14ac:dyDescent="0.25">
      <c r="A347" s="160"/>
      <c r="B347" s="159"/>
      <c r="C347" s="159"/>
      <c r="D347" s="159"/>
      <c r="E347" s="161"/>
      <c r="F347" s="162"/>
      <c r="G347" s="311"/>
      <c r="H347" s="312"/>
      <c r="I347" s="163"/>
    </row>
    <row r="348" spans="1:9" ht="15.75" x14ac:dyDescent="0.25">
      <c r="A348" s="160"/>
      <c r="B348" s="159"/>
      <c r="C348" s="159"/>
      <c r="D348" s="159"/>
      <c r="E348" s="161"/>
      <c r="F348" s="162"/>
      <c r="G348" s="311"/>
      <c r="H348" s="312"/>
      <c r="I348" s="163"/>
    </row>
    <row r="349" spans="1:9" ht="15.75" x14ac:dyDescent="0.25">
      <c r="A349" s="160"/>
      <c r="B349" s="159"/>
      <c r="C349" s="159"/>
      <c r="D349" s="159"/>
      <c r="E349" s="161"/>
      <c r="F349" s="162"/>
      <c r="G349" s="311"/>
      <c r="H349" s="312"/>
      <c r="I349" s="163"/>
    </row>
    <row r="350" spans="1:9" ht="15.75" x14ac:dyDescent="0.25">
      <c r="A350" s="160"/>
      <c r="B350" s="159"/>
      <c r="C350" s="159"/>
      <c r="D350" s="159"/>
      <c r="E350" s="161"/>
      <c r="F350" s="162"/>
      <c r="G350" s="311"/>
      <c r="H350" s="312"/>
      <c r="I350" s="163"/>
    </row>
    <row r="351" spans="1:9" ht="15.75" x14ac:dyDescent="0.25">
      <c r="A351" s="160"/>
      <c r="B351" s="159"/>
      <c r="C351" s="159"/>
      <c r="D351" s="159"/>
      <c r="E351" s="161"/>
      <c r="F351" s="162"/>
      <c r="G351" s="311"/>
      <c r="H351" s="312"/>
      <c r="I351" s="163"/>
    </row>
    <row r="352" spans="1:9" ht="15.75" x14ac:dyDescent="0.25">
      <c r="A352" s="160"/>
      <c r="B352" s="159"/>
      <c r="C352" s="159"/>
      <c r="D352" s="159"/>
      <c r="E352" s="161"/>
      <c r="F352" s="162"/>
      <c r="G352" s="311"/>
      <c r="H352" s="312"/>
      <c r="I352" s="163"/>
    </row>
    <row r="353" spans="1:9" ht="15.75" x14ac:dyDescent="0.25">
      <c r="A353" s="160"/>
      <c r="B353" s="159"/>
      <c r="C353" s="159"/>
      <c r="D353" s="159"/>
      <c r="E353" s="161"/>
      <c r="F353" s="162"/>
      <c r="G353" s="311"/>
      <c r="H353" s="312"/>
      <c r="I353" s="163"/>
    </row>
    <row r="354" spans="1:9" ht="15.75" x14ac:dyDescent="0.25">
      <c r="A354" s="160"/>
      <c r="B354" s="159"/>
      <c r="C354" s="159"/>
      <c r="D354" s="159"/>
      <c r="E354" s="161"/>
      <c r="F354" s="162"/>
      <c r="G354" s="311"/>
      <c r="H354" s="312"/>
      <c r="I354" s="163"/>
    </row>
    <row r="355" spans="1:9" ht="15.75" x14ac:dyDescent="0.25">
      <c r="A355" s="160"/>
      <c r="B355" s="159"/>
      <c r="C355" s="159"/>
      <c r="D355" s="159"/>
      <c r="E355" s="161"/>
      <c r="F355" s="162"/>
      <c r="G355" s="311"/>
      <c r="H355" s="312"/>
      <c r="I355" s="163"/>
    </row>
    <row r="356" spans="1:9" ht="15.75" x14ac:dyDescent="0.25">
      <c r="A356" s="160"/>
      <c r="B356" s="159"/>
      <c r="C356" s="159"/>
      <c r="D356" s="159"/>
      <c r="E356" s="161"/>
      <c r="F356" s="162"/>
      <c r="G356" s="311"/>
      <c r="H356" s="312"/>
      <c r="I356" s="163"/>
    </row>
    <row r="357" spans="1:9" ht="15.75" x14ac:dyDescent="0.25">
      <c r="A357" s="160"/>
      <c r="B357" s="159"/>
      <c r="C357" s="159"/>
      <c r="D357" s="159"/>
      <c r="E357" s="161"/>
      <c r="F357" s="162"/>
      <c r="G357" s="311"/>
      <c r="H357" s="312"/>
      <c r="I357" s="163"/>
    </row>
    <row r="358" spans="1:9" ht="15.75" x14ac:dyDescent="0.25">
      <c r="A358" s="160"/>
      <c r="B358" s="159"/>
      <c r="C358" s="159"/>
      <c r="D358" s="159"/>
      <c r="E358" s="161"/>
      <c r="F358" s="162"/>
      <c r="G358" s="311"/>
      <c r="H358" s="312"/>
      <c r="I358" s="163"/>
    </row>
    <row r="359" spans="1:9" ht="15.75" x14ac:dyDescent="0.25">
      <c r="A359" s="160"/>
      <c r="B359" s="159"/>
      <c r="C359" s="159"/>
      <c r="D359" s="159"/>
      <c r="E359" s="161"/>
      <c r="F359" s="162"/>
      <c r="G359" s="311"/>
      <c r="H359" s="312"/>
      <c r="I359" s="163"/>
    </row>
    <row r="360" spans="1:9" ht="15.75" x14ac:dyDescent="0.25">
      <c r="A360" s="160"/>
      <c r="B360" s="159"/>
      <c r="C360" s="159"/>
      <c r="D360" s="159"/>
      <c r="E360" s="161"/>
      <c r="F360" s="162"/>
      <c r="G360" s="311"/>
      <c r="H360" s="312"/>
      <c r="I360" s="163"/>
    </row>
    <row r="361" spans="1:9" ht="15.75" x14ac:dyDescent="0.25">
      <c r="A361" s="160"/>
      <c r="B361" s="159"/>
      <c r="C361" s="159"/>
      <c r="D361" s="159"/>
      <c r="E361" s="161"/>
      <c r="F361" s="162"/>
      <c r="G361" s="311"/>
      <c r="H361" s="312"/>
      <c r="I361" s="163"/>
    </row>
    <row r="362" spans="1:9" ht="15.75" x14ac:dyDescent="0.25">
      <c r="A362" s="160"/>
      <c r="B362" s="159"/>
      <c r="C362" s="159"/>
      <c r="D362" s="159"/>
      <c r="E362" s="161"/>
      <c r="F362" s="162"/>
      <c r="G362" s="311"/>
      <c r="H362" s="312"/>
      <c r="I362" s="163"/>
    </row>
    <row r="363" spans="1:9" ht="15.75" x14ac:dyDescent="0.25">
      <c r="A363" s="160"/>
      <c r="B363" s="159"/>
      <c r="C363" s="159"/>
      <c r="D363" s="159"/>
      <c r="E363" s="161"/>
      <c r="F363" s="162"/>
      <c r="G363" s="311"/>
      <c r="H363" s="312"/>
      <c r="I363" s="163"/>
    </row>
    <row r="364" spans="1:9" ht="15.75" x14ac:dyDescent="0.25">
      <c r="A364" s="160"/>
      <c r="B364" s="159"/>
      <c r="C364" s="159"/>
      <c r="D364" s="159"/>
      <c r="E364" s="161"/>
      <c r="F364" s="162"/>
      <c r="G364" s="311"/>
      <c r="H364" s="312"/>
      <c r="I364" s="163"/>
    </row>
    <row r="365" spans="1:9" ht="15.75" x14ac:dyDescent="0.25">
      <c r="A365" s="160"/>
      <c r="B365" s="159"/>
      <c r="C365" s="159"/>
      <c r="D365" s="159"/>
      <c r="E365" s="161"/>
      <c r="F365" s="162"/>
      <c r="G365" s="311"/>
      <c r="H365" s="312"/>
      <c r="I365" s="163"/>
    </row>
    <row r="366" spans="1:9" ht="15.75" x14ac:dyDescent="0.25">
      <c r="A366" s="160"/>
      <c r="B366" s="159"/>
      <c r="C366" s="159"/>
      <c r="D366" s="159"/>
      <c r="E366" s="161"/>
      <c r="F366" s="162"/>
      <c r="G366" s="311"/>
      <c r="H366" s="312"/>
      <c r="I366" s="163"/>
    </row>
    <row r="367" spans="1:9" ht="15.75" x14ac:dyDescent="0.25">
      <c r="A367" s="160"/>
      <c r="B367" s="159"/>
      <c r="C367" s="159"/>
      <c r="D367" s="159"/>
      <c r="E367" s="161"/>
      <c r="F367" s="162"/>
      <c r="G367" s="311"/>
      <c r="H367" s="312"/>
      <c r="I367" s="163"/>
    </row>
    <row r="368" spans="1:9" ht="15.75" x14ac:dyDescent="0.25">
      <c r="A368" s="160"/>
      <c r="B368" s="159"/>
      <c r="C368" s="159"/>
      <c r="D368" s="159"/>
      <c r="E368" s="161"/>
      <c r="F368" s="162"/>
      <c r="G368" s="311"/>
      <c r="H368" s="312"/>
      <c r="I368" s="163"/>
    </row>
    <row r="369" spans="1:9" ht="15.75" x14ac:dyDescent="0.25">
      <c r="A369" s="160"/>
      <c r="B369" s="159"/>
      <c r="C369" s="159"/>
      <c r="D369" s="159"/>
      <c r="E369" s="161"/>
      <c r="F369" s="162"/>
      <c r="G369" s="311"/>
      <c r="H369" s="312"/>
      <c r="I369" s="163"/>
    </row>
    <row r="370" spans="1:9" ht="15.75" x14ac:dyDescent="0.25">
      <c r="A370" s="160"/>
      <c r="B370" s="159"/>
      <c r="C370" s="159"/>
      <c r="D370" s="159"/>
      <c r="E370" s="161"/>
      <c r="F370" s="162"/>
      <c r="G370" s="311"/>
      <c r="H370" s="312"/>
      <c r="I370" s="163"/>
    </row>
    <row r="371" spans="1:9" ht="15.75" x14ac:dyDescent="0.25">
      <c r="A371" s="160"/>
      <c r="B371" s="159"/>
      <c r="C371" s="159"/>
      <c r="D371" s="159"/>
      <c r="E371" s="161"/>
      <c r="F371" s="162"/>
      <c r="G371" s="311"/>
      <c r="H371" s="312"/>
      <c r="I371" s="163"/>
    </row>
    <row r="372" spans="1:9" ht="15.75" x14ac:dyDescent="0.25">
      <c r="A372" s="160"/>
      <c r="B372" s="159"/>
      <c r="C372" s="159"/>
      <c r="D372" s="159"/>
      <c r="E372" s="161"/>
      <c r="F372" s="162"/>
      <c r="G372" s="311"/>
      <c r="H372" s="312"/>
      <c r="I372" s="163"/>
    </row>
    <row r="373" spans="1:9" ht="15.75" x14ac:dyDescent="0.25">
      <c r="A373" s="160"/>
      <c r="B373" s="159"/>
      <c r="C373" s="159"/>
      <c r="D373" s="159"/>
      <c r="E373" s="161"/>
      <c r="F373" s="162"/>
      <c r="G373" s="311"/>
      <c r="H373" s="312"/>
      <c r="I373" s="163"/>
    </row>
    <row r="374" spans="1:9" ht="15.75" x14ac:dyDescent="0.25">
      <c r="A374" s="160"/>
      <c r="B374" s="159"/>
      <c r="C374" s="159"/>
      <c r="D374" s="159"/>
      <c r="E374" s="161"/>
      <c r="F374" s="162"/>
      <c r="G374" s="311"/>
      <c r="H374" s="312"/>
      <c r="I374" s="163"/>
    </row>
    <row r="375" spans="1:9" ht="15.75" x14ac:dyDescent="0.25">
      <c r="A375" s="160"/>
      <c r="B375" s="159"/>
      <c r="C375" s="159"/>
      <c r="D375" s="159"/>
      <c r="E375" s="161"/>
      <c r="F375" s="162"/>
      <c r="G375" s="311"/>
      <c r="H375" s="312"/>
      <c r="I375" s="163"/>
    </row>
    <row r="376" spans="1:9" ht="15.75" x14ac:dyDescent="0.25">
      <c r="A376" s="160"/>
      <c r="B376" s="159"/>
      <c r="C376" s="159"/>
      <c r="D376" s="159"/>
      <c r="E376" s="161"/>
      <c r="F376" s="162"/>
      <c r="G376" s="311"/>
      <c r="H376" s="312"/>
      <c r="I376" s="163"/>
    </row>
    <row r="377" spans="1:9" ht="15.75" x14ac:dyDescent="0.25">
      <c r="A377" s="160"/>
      <c r="B377" s="159"/>
      <c r="C377" s="159"/>
      <c r="D377" s="159"/>
      <c r="E377" s="161"/>
      <c r="F377" s="162"/>
      <c r="G377" s="311"/>
      <c r="H377" s="312"/>
      <c r="I377" s="163"/>
    </row>
    <row r="378" spans="1:9" ht="15.75" x14ac:dyDescent="0.25">
      <c r="A378" s="160"/>
      <c r="B378" s="159"/>
      <c r="C378" s="159"/>
      <c r="D378" s="159"/>
      <c r="E378" s="161"/>
      <c r="F378" s="162"/>
      <c r="G378" s="311"/>
      <c r="H378" s="312"/>
      <c r="I378" s="163"/>
    </row>
    <row r="379" spans="1:9" ht="15.75" x14ac:dyDescent="0.25">
      <c r="A379" s="160"/>
      <c r="B379" s="159"/>
      <c r="C379" s="159"/>
      <c r="D379" s="159"/>
      <c r="E379" s="161"/>
      <c r="F379" s="162"/>
      <c r="G379" s="311"/>
      <c r="H379" s="312"/>
      <c r="I379" s="163"/>
    </row>
    <row r="380" spans="1:9" ht="15.75" x14ac:dyDescent="0.25">
      <c r="A380" s="160"/>
      <c r="B380" s="159"/>
      <c r="C380" s="159"/>
      <c r="D380" s="159"/>
      <c r="E380" s="161"/>
      <c r="F380" s="162"/>
      <c r="G380" s="311"/>
      <c r="H380" s="312"/>
      <c r="I380" s="163"/>
    </row>
    <row r="381" spans="1:9" ht="15.75" x14ac:dyDescent="0.25">
      <c r="A381" s="160"/>
      <c r="B381" s="159"/>
      <c r="C381" s="159"/>
      <c r="D381" s="159"/>
      <c r="E381" s="161"/>
      <c r="F381" s="162"/>
      <c r="G381" s="311"/>
      <c r="H381" s="312"/>
      <c r="I381" s="163"/>
    </row>
    <row r="382" spans="1:9" ht="15.75" x14ac:dyDescent="0.25">
      <c r="A382" s="160"/>
      <c r="B382" s="159"/>
      <c r="C382" s="159"/>
      <c r="D382" s="159"/>
      <c r="E382" s="161"/>
      <c r="F382" s="162"/>
      <c r="G382" s="311"/>
      <c r="H382" s="312"/>
      <c r="I382" s="163"/>
    </row>
    <row r="383" spans="1:9" ht="15.75" x14ac:dyDescent="0.25">
      <c r="A383" s="160"/>
      <c r="B383" s="159"/>
      <c r="C383" s="159"/>
      <c r="D383" s="159"/>
      <c r="E383" s="161"/>
      <c r="F383" s="162"/>
      <c r="G383" s="311"/>
      <c r="H383" s="312"/>
      <c r="I383" s="163"/>
    </row>
    <row r="384" spans="1:9" ht="15.75" x14ac:dyDescent="0.25">
      <c r="A384" s="160"/>
      <c r="B384" s="159"/>
      <c r="C384" s="159"/>
      <c r="D384" s="159"/>
      <c r="E384" s="161"/>
      <c r="F384" s="162"/>
      <c r="G384" s="311"/>
      <c r="H384" s="312"/>
      <c r="I384" s="163"/>
    </row>
    <row r="385" spans="1:9" ht="15.75" x14ac:dyDescent="0.25">
      <c r="A385" s="160"/>
      <c r="B385" s="159"/>
      <c r="C385" s="159"/>
      <c r="D385" s="159"/>
      <c r="E385" s="161"/>
      <c r="F385" s="162"/>
      <c r="G385" s="311"/>
      <c r="H385" s="312"/>
      <c r="I385" s="163"/>
    </row>
    <row r="386" spans="1:9" ht="15.75" x14ac:dyDescent="0.25">
      <c r="A386" s="160"/>
      <c r="B386" s="159"/>
      <c r="C386" s="159"/>
      <c r="D386" s="159"/>
      <c r="E386" s="161"/>
      <c r="F386" s="162"/>
      <c r="G386" s="311"/>
      <c r="H386" s="312"/>
      <c r="I386" s="163"/>
    </row>
    <row r="387" spans="1:9" ht="15.75" x14ac:dyDescent="0.25">
      <c r="A387" s="160"/>
      <c r="B387" s="159"/>
      <c r="C387" s="159"/>
      <c r="D387" s="159"/>
      <c r="E387" s="161"/>
      <c r="F387" s="162"/>
      <c r="G387" s="311"/>
      <c r="H387" s="312"/>
      <c r="I387" s="163"/>
    </row>
    <row r="388" spans="1:9" ht="15.75" x14ac:dyDescent="0.25">
      <c r="A388" s="160"/>
      <c r="B388" s="159"/>
      <c r="C388" s="159"/>
      <c r="D388" s="159"/>
      <c r="E388" s="161"/>
      <c r="F388" s="162"/>
      <c r="G388" s="311"/>
      <c r="H388" s="312"/>
      <c r="I388" s="163"/>
    </row>
    <row r="389" spans="1:9" ht="15.75" x14ac:dyDescent="0.25">
      <c r="A389" s="160"/>
      <c r="B389" s="159"/>
      <c r="C389" s="159"/>
      <c r="D389" s="159"/>
      <c r="E389" s="161"/>
      <c r="F389" s="162"/>
      <c r="G389" s="311"/>
      <c r="H389" s="312"/>
      <c r="I389" s="163"/>
    </row>
    <row r="390" spans="1:9" ht="15.75" x14ac:dyDescent="0.25">
      <c r="A390" s="160"/>
      <c r="B390" s="159"/>
      <c r="C390" s="159"/>
      <c r="D390" s="159"/>
      <c r="E390" s="161"/>
      <c r="F390" s="162"/>
      <c r="G390" s="311"/>
      <c r="H390" s="312"/>
      <c r="I390" s="163"/>
    </row>
    <row r="391" spans="1:9" ht="15.75" x14ac:dyDescent="0.25">
      <c r="A391" s="160"/>
      <c r="B391" s="159"/>
      <c r="C391" s="159"/>
      <c r="D391" s="159"/>
      <c r="E391" s="161"/>
      <c r="F391" s="162"/>
      <c r="G391" s="311"/>
      <c r="H391" s="312"/>
      <c r="I391" s="163"/>
    </row>
    <row r="392" spans="1:9" ht="15.75" x14ac:dyDescent="0.25">
      <c r="A392" s="160"/>
      <c r="B392" s="159"/>
      <c r="C392" s="159"/>
      <c r="D392" s="159"/>
      <c r="E392" s="161"/>
      <c r="F392" s="162"/>
      <c r="G392" s="311"/>
      <c r="H392" s="312"/>
      <c r="I392" s="163"/>
    </row>
    <row r="393" spans="1:9" ht="15.75" x14ac:dyDescent="0.25">
      <c r="A393" s="160"/>
      <c r="B393" s="159"/>
      <c r="C393" s="159"/>
      <c r="D393" s="159"/>
      <c r="E393" s="161"/>
      <c r="F393" s="162"/>
      <c r="G393" s="311"/>
      <c r="H393" s="312"/>
      <c r="I393" s="163"/>
    </row>
    <row r="394" spans="1:9" ht="15.75" x14ac:dyDescent="0.25">
      <c r="A394" s="160"/>
      <c r="B394" s="159"/>
      <c r="C394" s="159"/>
      <c r="D394" s="159"/>
      <c r="E394" s="161"/>
      <c r="F394" s="162"/>
      <c r="G394" s="311"/>
      <c r="H394" s="312"/>
      <c r="I394" s="163"/>
    </row>
    <row r="395" spans="1:9" ht="15.75" x14ac:dyDescent="0.25">
      <c r="A395" s="160"/>
      <c r="B395" s="159"/>
      <c r="C395" s="159"/>
      <c r="D395" s="159"/>
      <c r="E395" s="161"/>
      <c r="F395" s="162"/>
      <c r="G395" s="311"/>
      <c r="H395" s="312"/>
      <c r="I395" s="163"/>
    </row>
    <row r="396" spans="1:9" ht="15.75" x14ac:dyDescent="0.25">
      <c r="A396" s="160"/>
      <c r="B396" s="159"/>
      <c r="C396" s="159"/>
      <c r="D396" s="159"/>
      <c r="E396" s="161"/>
      <c r="F396" s="162"/>
      <c r="G396" s="311"/>
      <c r="H396" s="312"/>
      <c r="I396" s="163"/>
    </row>
    <row r="397" spans="1:9" ht="15.75" x14ac:dyDescent="0.25">
      <c r="A397" s="160"/>
      <c r="B397" s="159"/>
      <c r="C397" s="159"/>
      <c r="D397" s="159"/>
      <c r="E397" s="161"/>
      <c r="F397" s="162"/>
      <c r="G397" s="311"/>
      <c r="H397" s="312"/>
      <c r="I397" s="163"/>
    </row>
    <row r="398" spans="1:9" ht="15.75" x14ac:dyDescent="0.25">
      <c r="A398" s="160"/>
      <c r="B398" s="159"/>
      <c r="C398" s="159"/>
      <c r="D398" s="159"/>
      <c r="E398" s="161"/>
      <c r="F398" s="162"/>
      <c r="G398" s="311"/>
      <c r="H398" s="312"/>
      <c r="I398" s="163"/>
    </row>
    <row r="399" spans="1:9" ht="15.75" x14ac:dyDescent="0.25">
      <c r="A399" s="160"/>
      <c r="B399" s="159"/>
      <c r="C399" s="159"/>
      <c r="D399" s="159"/>
      <c r="E399" s="161"/>
      <c r="F399" s="162"/>
      <c r="G399" s="311"/>
      <c r="H399" s="312"/>
      <c r="I399" s="163"/>
    </row>
    <row r="400" spans="1:9" ht="15.75" x14ac:dyDescent="0.25">
      <c r="A400" s="160"/>
      <c r="B400" s="159"/>
      <c r="C400" s="159"/>
      <c r="D400" s="159"/>
      <c r="E400" s="161"/>
      <c r="F400" s="162"/>
      <c r="G400" s="311"/>
      <c r="H400" s="312"/>
      <c r="I400" s="163"/>
    </row>
    <row r="401" spans="1:9" ht="15.75" x14ac:dyDescent="0.25">
      <c r="A401" s="160"/>
      <c r="B401" s="159"/>
      <c r="C401" s="159"/>
      <c r="D401" s="159"/>
      <c r="E401" s="161"/>
      <c r="F401" s="162"/>
      <c r="G401" s="311"/>
      <c r="H401" s="312"/>
      <c r="I401" s="163"/>
    </row>
    <row r="402" spans="1:9" ht="15.75" x14ac:dyDescent="0.25">
      <c r="A402" s="160"/>
      <c r="B402" s="159"/>
      <c r="C402" s="159"/>
      <c r="D402" s="159"/>
      <c r="E402" s="161"/>
      <c r="F402" s="162"/>
      <c r="G402" s="311"/>
      <c r="H402" s="312"/>
      <c r="I402" s="163"/>
    </row>
    <row r="403" spans="1:9" ht="15.75" x14ac:dyDescent="0.25">
      <c r="A403" s="160"/>
      <c r="B403" s="159"/>
      <c r="C403" s="159"/>
      <c r="D403" s="159"/>
      <c r="E403" s="161"/>
      <c r="F403" s="162"/>
      <c r="G403" s="311"/>
      <c r="H403" s="312"/>
      <c r="I403" s="163"/>
    </row>
    <row r="404" spans="1:9" ht="15.75" x14ac:dyDescent="0.25">
      <c r="A404" s="160"/>
      <c r="B404" s="159"/>
      <c r="C404" s="159"/>
      <c r="D404" s="159"/>
      <c r="E404" s="161"/>
      <c r="F404" s="162"/>
      <c r="G404" s="311"/>
      <c r="H404" s="312"/>
      <c r="I404" s="163"/>
    </row>
    <row r="405" spans="1:9" ht="15.75" x14ac:dyDescent="0.25">
      <c r="A405" s="160"/>
      <c r="B405" s="159"/>
      <c r="C405" s="159"/>
      <c r="D405" s="159"/>
      <c r="E405" s="161"/>
      <c r="F405" s="162"/>
      <c r="G405" s="311"/>
      <c r="H405" s="312"/>
      <c r="I405" s="163"/>
    </row>
    <row r="406" spans="1:9" ht="15.75" x14ac:dyDescent="0.25">
      <c r="A406" s="160"/>
      <c r="B406" s="159"/>
      <c r="C406" s="159"/>
      <c r="D406" s="159"/>
      <c r="E406" s="161"/>
      <c r="F406" s="162"/>
      <c r="G406" s="311"/>
      <c r="H406" s="312"/>
      <c r="I406" s="163"/>
    </row>
    <row r="407" spans="1:9" ht="15.75" x14ac:dyDescent="0.25">
      <c r="A407" s="160"/>
      <c r="B407" s="159"/>
      <c r="C407" s="159"/>
      <c r="D407" s="159"/>
      <c r="E407" s="161"/>
      <c r="F407" s="162"/>
      <c r="G407" s="311"/>
      <c r="H407" s="312"/>
      <c r="I407" s="163"/>
    </row>
    <row r="408" spans="1:9" ht="15.75" x14ac:dyDescent="0.25">
      <c r="A408" s="160"/>
      <c r="B408" s="159"/>
      <c r="C408" s="159"/>
      <c r="D408" s="159"/>
      <c r="E408" s="161"/>
      <c r="F408" s="162"/>
      <c r="G408" s="311"/>
      <c r="H408" s="312"/>
      <c r="I408" s="163"/>
    </row>
    <row r="409" spans="1:9" ht="15.75" x14ac:dyDescent="0.25">
      <c r="A409" s="160"/>
      <c r="B409" s="159"/>
      <c r="C409" s="159"/>
      <c r="D409" s="159"/>
      <c r="E409" s="161"/>
      <c r="F409" s="162"/>
      <c r="G409" s="311"/>
      <c r="H409" s="312"/>
      <c r="I409" s="163"/>
    </row>
    <row r="410" spans="1:9" ht="15.75" x14ac:dyDescent="0.25">
      <c r="A410" s="160"/>
      <c r="B410" s="159"/>
      <c r="C410" s="159"/>
      <c r="D410" s="159"/>
      <c r="E410" s="161"/>
      <c r="F410" s="162"/>
      <c r="G410" s="311"/>
      <c r="H410" s="312"/>
      <c r="I410" s="163"/>
    </row>
    <row r="411" spans="1:9" ht="15.75" x14ac:dyDescent="0.25">
      <c r="A411" s="160"/>
      <c r="B411" s="159"/>
      <c r="C411" s="159"/>
      <c r="D411" s="159"/>
      <c r="E411" s="161"/>
      <c r="F411" s="162"/>
      <c r="G411" s="311"/>
      <c r="H411" s="312"/>
      <c r="I411" s="163"/>
    </row>
    <row r="412" spans="1:9" ht="15.75" x14ac:dyDescent="0.25">
      <c r="A412" s="160"/>
      <c r="B412" s="159"/>
      <c r="C412" s="159"/>
      <c r="D412" s="159"/>
      <c r="E412" s="161"/>
      <c r="F412" s="162"/>
      <c r="G412" s="311"/>
      <c r="H412" s="312"/>
      <c r="I412" s="163"/>
    </row>
    <row r="413" spans="1:9" ht="15.75" x14ac:dyDescent="0.25">
      <c r="A413" s="160"/>
      <c r="B413" s="159"/>
      <c r="C413" s="159"/>
      <c r="D413" s="159"/>
      <c r="E413" s="161"/>
      <c r="F413" s="162"/>
      <c r="G413" s="311"/>
      <c r="H413" s="312"/>
      <c r="I413" s="163"/>
    </row>
    <row r="414" spans="1:9" ht="15.75" x14ac:dyDescent="0.25">
      <c r="A414" s="160"/>
      <c r="B414" s="159"/>
      <c r="C414" s="159"/>
      <c r="D414" s="159"/>
      <c r="E414" s="161"/>
      <c r="F414" s="162"/>
      <c r="G414" s="311"/>
      <c r="H414" s="312"/>
      <c r="I414" s="163"/>
    </row>
    <row r="415" spans="1:9" ht="15.75" x14ac:dyDescent="0.25">
      <c r="A415" s="160"/>
      <c r="B415" s="159"/>
      <c r="C415" s="159"/>
      <c r="D415" s="159"/>
      <c r="E415" s="161"/>
      <c r="F415" s="162"/>
      <c r="G415" s="311"/>
      <c r="H415" s="312"/>
      <c r="I415" s="163"/>
    </row>
    <row r="416" spans="1:9" ht="15.75" x14ac:dyDescent="0.25">
      <c r="A416" s="160"/>
      <c r="B416" s="159"/>
      <c r="C416" s="159"/>
      <c r="D416" s="159"/>
      <c r="E416" s="161"/>
      <c r="F416" s="162"/>
      <c r="G416" s="311"/>
      <c r="H416" s="312"/>
      <c r="I416" s="163"/>
    </row>
    <row r="417" spans="1:9" ht="15.75" x14ac:dyDescent="0.25">
      <c r="A417" s="160"/>
      <c r="B417" s="159"/>
      <c r="C417" s="159"/>
      <c r="D417" s="159"/>
      <c r="E417" s="161"/>
      <c r="F417" s="162"/>
      <c r="G417" s="311"/>
      <c r="H417" s="312"/>
      <c r="I417" s="163"/>
    </row>
    <row r="418" spans="1:9" ht="15.75" x14ac:dyDescent="0.25">
      <c r="A418" s="160"/>
      <c r="B418" s="159"/>
      <c r="C418" s="159"/>
      <c r="D418" s="159"/>
      <c r="E418" s="161"/>
      <c r="F418" s="162"/>
      <c r="G418" s="311"/>
      <c r="H418" s="312"/>
      <c r="I418" s="163"/>
    </row>
    <row r="419" spans="1:9" ht="15.75" x14ac:dyDescent="0.25">
      <c r="A419" s="160"/>
      <c r="B419" s="159"/>
      <c r="C419" s="159"/>
      <c r="D419" s="159"/>
      <c r="E419" s="161"/>
      <c r="F419" s="162"/>
      <c r="G419" s="311"/>
      <c r="H419" s="312"/>
      <c r="I419" s="163"/>
    </row>
    <row r="420" spans="1:9" ht="15.75" x14ac:dyDescent="0.25">
      <c r="A420" s="160"/>
      <c r="B420" s="159"/>
      <c r="C420" s="159"/>
      <c r="D420" s="159"/>
      <c r="E420" s="161"/>
      <c r="F420" s="162"/>
      <c r="G420" s="311"/>
      <c r="H420" s="312"/>
      <c r="I420" s="163"/>
    </row>
    <row r="421" spans="1:9" ht="15.75" x14ac:dyDescent="0.25">
      <c r="A421" s="160"/>
      <c r="B421" s="159"/>
      <c r="C421" s="159"/>
      <c r="D421" s="159"/>
      <c r="E421" s="161"/>
      <c r="F421" s="162"/>
      <c r="G421" s="311"/>
      <c r="H421" s="312"/>
      <c r="I421" s="163"/>
    </row>
    <row r="422" spans="1:9" ht="15.75" x14ac:dyDescent="0.25">
      <c r="A422" s="160"/>
      <c r="B422" s="159"/>
      <c r="C422" s="159"/>
      <c r="D422" s="159"/>
      <c r="E422" s="161"/>
      <c r="F422" s="162"/>
      <c r="G422" s="311"/>
      <c r="H422" s="312"/>
      <c r="I422" s="163"/>
    </row>
    <row r="423" spans="1:9" ht="15.75" x14ac:dyDescent="0.25">
      <c r="A423" s="160"/>
      <c r="B423" s="159"/>
      <c r="C423" s="159"/>
      <c r="D423" s="159"/>
      <c r="E423" s="161"/>
      <c r="F423" s="162"/>
      <c r="G423" s="311"/>
      <c r="H423" s="312"/>
      <c r="I423" s="163"/>
    </row>
    <row r="424" spans="1:9" ht="15.75" x14ac:dyDescent="0.25">
      <c r="A424" s="160"/>
      <c r="B424" s="159"/>
      <c r="C424" s="159"/>
      <c r="D424" s="159"/>
      <c r="E424" s="161"/>
      <c r="F424" s="162"/>
      <c r="G424" s="311"/>
      <c r="H424" s="312"/>
      <c r="I424" s="163"/>
    </row>
    <row r="425" spans="1:9" ht="15.75" x14ac:dyDescent="0.25">
      <c r="A425" s="160"/>
      <c r="B425" s="159"/>
      <c r="C425" s="159"/>
      <c r="D425" s="159"/>
      <c r="E425" s="161"/>
      <c r="F425" s="162"/>
      <c r="G425" s="311"/>
      <c r="H425" s="312"/>
      <c r="I425" s="163"/>
    </row>
    <row r="426" spans="1:9" ht="15.75" x14ac:dyDescent="0.25">
      <c r="A426" s="160"/>
      <c r="B426" s="159"/>
      <c r="C426" s="159"/>
      <c r="D426" s="159"/>
      <c r="E426" s="161"/>
      <c r="F426" s="162"/>
      <c r="G426" s="311"/>
      <c r="H426" s="312"/>
      <c r="I426" s="163"/>
    </row>
    <row r="427" spans="1:9" ht="15.75" x14ac:dyDescent="0.25">
      <c r="A427" s="160"/>
      <c r="B427" s="159"/>
      <c r="C427" s="159"/>
      <c r="D427" s="159"/>
      <c r="E427" s="161"/>
      <c r="F427" s="162"/>
      <c r="G427" s="311"/>
      <c r="H427" s="312"/>
      <c r="I427" s="163"/>
    </row>
    <row r="428" spans="1:9" ht="15.75" x14ac:dyDescent="0.25">
      <c r="A428" s="160"/>
      <c r="B428" s="159"/>
      <c r="C428" s="159"/>
      <c r="D428" s="159"/>
      <c r="E428" s="161"/>
      <c r="F428" s="162"/>
      <c r="G428" s="311"/>
      <c r="H428" s="312"/>
      <c r="I428" s="163"/>
    </row>
    <row r="429" spans="1:9" ht="15.75" x14ac:dyDescent="0.25">
      <c r="A429" s="160"/>
      <c r="B429" s="159"/>
      <c r="C429" s="159"/>
      <c r="D429" s="159"/>
      <c r="E429" s="161"/>
      <c r="F429" s="162"/>
      <c r="G429" s="311"/>
      <c r="H429" s="312"/>
      <c r="I429" s="163"/>
    </row>
    <row r="430" spans="1:9" ht="15.75" x14ac:dyDescent="0.25">
      <c r="A430" s="160"/>
      <c r="B430" s="159"/>
      <c r="C430" s="159"/>
      <c r="D430" s="159"/>
      <c r="E430" s="161"/>
      <c r="F430" s="162"/>
      <c r="G430" s="311"/>
      <c r="H430" s="312"/>
      <c r="I430" s="163"/>
    </row>
    <row r="431" spans="1:9" ht="15.75" x14ac:dyDescent="0.25">
      <c r="A431" s="160"/>
      <c r="B431" s="159"/>
      <c r="C431" s="159"/>
      <c r="D431" s="159"/>
      <c r="E431" s="161"/>
      <c r="F431" s="162"/>
      <c r="G431" s="311"/>
      <c r="H431" s="312"/>
      <c r="I431" s="163"/>
    </row>
    <row r="432" spans="1:9" ht="15.75" x14ac:dyDescent="0.25">
      <c r="A432" s="160"/>
      <c r="B432" s="159"/>
      <c r="C432" s="159"/>
      <c r="D432" s="159"/>
      <c r="E432" s="161"/>
      <c r="F432" s="162"/>
      <c r="G432" s="311"/>
      <c r="H432" s="312"/>
      <c r="I432" s="163"/>
    </row>
    <row r="433" spans="1:9" ht="15.75" x14ac:dyDescent="0.25">
      <c r="A433" s="160"/>
      <c r="B433" s="159"/>
      <c r="C433" s="159"/>
      <c r="D433" s="159"/>
      <c r="E433" s="161"/>
      <c r="F433" s="162"/>
      <c r="G433" s="311"/>
      <c r="H433" s="312"/>
      <c r="I433" s="163"/>
    </row>
    <row r="434" spans="1:9" ht="15.75" x14ac:dyDescent="0.25">
      <c r="A434" s="160"/>
      <c r="B434" s="159"/>
      <c r="C434" s="159"/>
      <c r="D434" s="159"/>
      <c r="E434" s="161"/>
      <c r="F434" s="162"/>
      <c r="G434" s="311"/>
      <c r="H434" s="312"/>
      <c r="I434" s="163"/>
    </row>
    <row r="435" spans="1:9" ht="15.75" x14ac:dyDescent="0.25">
      <c r="A435" s="160"/>
      <c r="B435" s="159"/>
      <c r="C435" s="159"/>
      <c r="D435" s="159"/>
      <c r="E435" s="161"/>
      <c r="F435" s="162"/>
      <c r="G435" s="311"/>
      <c r="H435" s="312"/>
      <c r="I435" s="163"/>
    </row>
    <row r="436" spans="1:9" ht="15.75" x14ac:dyDescent="0.25">
      <c r="A436" s="160"/>
      <c r="B436" s="159"/>
      <c r="C436" s="159"/>
      <c r="D436" s="159"/>
      <c r="E436" s="161"/>
      <c r="F436" s="162"/>
      <c r="G436" s="311"/>
      <c r="H436" s="312"/>
      <c r="I436" s="163"/>
    </row>
    <row r="437" spans="1:9" ht="15.75" x14ac:dyDescent="0.25">
      <c r="A437" s="160"/>
      <c r="B437" s="159"/>
      <c r="C437" s="159"/>
      <c r="D437" s="159"/>
      <c r="E437" s="161"/>
      <c r="F437" s="162"/>
      <c r="G437" s="311"/>
      <c r="H437" s="312"/>
      <c r="I437" s="163"/>
    </row>
    <row r="438" spans="1:9" ht="15.75" x14ac:dyDescent="0.25">
      <c r="A438" s="160"/>
      <c r="B438" s="159"/>
      <c r="C438" s="159"/>
      <c r="D438" s="159"/>
      <c r="E438" s="161"/>
      <c r="F438" s="162"/>
      <c r="G438" s="311"/>
      <c r="H438" s="312"/>
      <c r="I438" s="163"/>
    </row>
    <row r="439" spans="1:9" ht="15.75" x14ac:dyDescent="0.25">
      <c r="A439" s="160"/>
      <c r="B439" s="159"/>
      <c r="C439" s="159"/>
      <c r="D439" s="159"/>
      <c r="E439" s="161"/>
      <c r="F439" s="162"/>
      <c r="G439" s="311"/>
      <c r="H439" s="312"/>
      <c r="I439" s="163"/>
    </row>
    <row r="440" spans="1:9" ht="15.75" x14ac:dyDescent="0.25">
      <c r="A440" s="160"/>
      <c r="B440" s="159"/>
      <c r="C440" s="159"/>
      <c r="D440" s="159"/>
      <c r="E440" s="161"/>
      <c r="F440" s="162"/>
      <c r="G440" s="311"/>
      <c r="H440" s="312"/>
      <c r="I440" s="163"/>
    </row>
    <row r="441" spans="1:9" ht="15.75" x14ac:dyDescent="0.25">
      <c r="A441" s="160"/>
      <c r="B441" s="159"/>
      <c r="C441" s="159"/>
      <c r="D441" s="159"/>
      <c r="E441" s="161"/>
      <c r="F441" s="162"/>
      <c r="G441" s="311"/>
      <c r="H441" s="312"/>
      <c r="I441" s="163"/>
    </row>
    <row r="442" spans="1:9" ht="15.75" x14ac:dyDescent="0.25">
      <c r="A442" s="160"/>
      <c r="B442" s="159"/>
      <c r="C442" s="159"/>
      <c r="D442" s="159"/>
      <c r="E442" s="161"/>
      <c r="F442" s="162"/>
      <c r="G442" s="311"/>
      <c r="H442" s="312"/>
      <c r="I442" s="163"/>
    </row>
    <row r="443" spans="1:9" ht="15.75" x14ac:dyDescent="0.25">
      <c r="A443" s="160"/>
      <c r="B443" s="159"/>
      <c r="C443" s="159"/>
      <c r="D443" s="159"/>
      <c r="E443" s="161"/>
      <c r="F443" s="162"/>
      <c r="G443" s="311"/>
      <c r="H443" s="312"/>
      <c r="I443" s="163"/>
    </row>
    <row r="444" spans="1:9" ht="15.75" x14ac:dyDescent="0.25">
      <c r="A444" s="160"/>
      <c r="B444" s="159"/>
      <c r="C444" s="159"/>
      <c r="D444" s="159"/>
      <c r="E444" s="161"/>
      <c r="F444" s="162"/>
      <c r="G444" s="311"/>
      <c r="H444" s="312"/>
      <c r="I444" s="163"/>
    </row>
    <row r="445" spans="1:9" ht="15.75" x14ac:dyDescent="0.25">
      <c r="A445" s="160"/>
      <c r="B445" s="159"/>
      <c r="C445" s="159"/>
      <c r="D445" s="159"/>
      <c r="E445" s="161"/>
      <c r="F445" s="162"/>
      <c r="G445" s="311"/>
      <c r="H445" s="312"/>
      <c r="I445" s="163"/>
    </row>
    <row r="446" spans="1:9" ht="15.75" x14ac:dyDescent="0.25">
      <c r="A446" s="160"/>
      <c r="B446" s="159"/>
      <c r="C446" s="159"/>
      <c r="D446" s="159"/>
      <c r="E446" s="161"/>
      <c r="F446" s="162"/>
      <c r="G446" s="311"/>
      <c r="H446" s="312"/>
      <c r="I446" s="163"/>
    </row>
    <row r="447" spans="1:9" ht="15.75" x14ac:dyDescent="0.25">
      <c r="A447" s="160"/>
      <c r="B447" s="159"/>
      <c r="C447" s="159"/>
      <c r="D447" s="159"/>
      <c r="E447" s="161"/>
      <c r="F447" s="162"/>
      <c r="G447" s="311"/>
      <c r="H447" s="312"/>
      <c r="I447" s="163"/>
    </row>
    <row r="448" spans="1:9" ht="15.75" x14ac:dyDescent="0.25">
      <c r="A448" s="160"/>
      <c r="B448" s="159"/>
      <c r="C448" s="159"/>
      <c r="D448" s="159"/>
      <c r="E448" s="161"/>
      <c r="F448" s="162"/>
      <c r="G448" s="311"/>
      <c r="H448" s="312"/>
      <c r="I448" s="163"/>
    </row>
    <row r="449" spans="1:9" ht="15.75" x14ac:dyDescent="0.25">
      <c r="A449" s="160"/>
      <c r="B449" s="159"/>
      <c r="C449" s="159"/>
      <c r="D449" s="159"/>
      <c r="E449" s="161"/>
      <c r="F449" s="162"/>
      <c r="G449" s="311"/>
      <c r="H449" s="312"/>
      <c r="I449" s="163"/>
    </row>
    <row r="450" spans="1:9" ht="15.75" x14ac:dyDescent="0.25">
      <c r="A450" s="160"/>
      <c r="B450" s="159"/>
      <c r="C450" s="159"/>
      <c r="D450" s="159"/>
      <c r="E450" s="161"/>
      <c r="F450" s="162"/>
      <c r="G450" s="311"/>
      <c r="H450" s="312"/>
      <c r="I450" s="163"/>
    </row>
    <row r="451" spans="1:9" ht="15.75" x14ac:dyDescent="0.25">
      <c r="A451" s="160"/>
      <c r="B451" s="159"/>
      <c r="C451" s="159"/>
      <c r="D451" s="159"/>
      <c r="E451" s="161"/>
      <c r="F451" s="162"/>
      <c r="G451" s="311"/>
      <c r="H451" s="312"/>
      <c r="I451" s="163"/>
    </row>
    <row r="452" spans="1:9" ht="15.75" x14ac:dyDescent="0.25">
      <c r="A452" s="160"/>
      <c r="B452" s="159"/>
      <c r="C452" s="159"/>
      <c r="D452" s="159"/>
      <c r="E452" s="161"/>
      <c r="F452" s="162"/>
      <c r="G452" s="311"/>
      <c r="H452" s="312"/>
      <c r="I452" s="163"/>
    </row>
    <row r="453" spans="1:9" ht="15.75" x14ac:dyDescent="0.25">
      <c r="A453" s="160"/>
      <c r="B453" s="159"/>
      <c r="C453" s="159"/>
      <c r="D453" s="159"/>
      <c r="E453" s="161"/>
      <c r="F453" s="162"/>
      <c r="G453" s="311"/>
      <c r="H453" s="312"/>
      <c r="I453" s="163"/>
    </row>
    <row r="454" spans="1:9" ht="15.75" x14ac:dyDescent="0.25">
      <c r="A454" s="160"/>
      <c r="B454" s="159"/>
      <c r="C454" s="159"/>
      <c r="D454" s="159"/>
      <c r="E454" s="161"/>
      <c r="F454" s="162"/>
      <c r="G454" s="311"/>
      <c r="H454" s="312"/>
      <c r="I454" s="163"/>
    </row>
    <row r="455" spans="1:9" ht="15.75" x14ac:dyDescent="0.25">
      <c r="A455" s="160"/>
      <c r="B455" s="159"/>
      <c r="C455" s="159"/>
      <c r="D455" s="159"/>
      <c r="E455" s="161"/>
      <c r="F455" s="162"/>
      <c r="G455" s="311"/>
      <c r="H455" s="312"/>
      <c r="I455" s="163"/>
    </row>
    <row r="456" spans="1:9" ht="15.75" x14ac:dyDescent="0.25">
      <c r="A456" s="160"/>
      <c r="B456" s="159"/>
      <c r="C456" s="159"/>
      <c r="D456" s="159"/>
      <c r="E456" s="161"/>
      <c r="F456" s="162"/>
      <c r="G456" s="311"/>
      <c r="H456" s="312"/>
      <c r="I456" s="163"/>
    </row>
    <row r="457" spans="1:9" ht="15.75" x14ac:dyDescent="0.25">
      <c r="A457" s="160"/>
      <c r="B457" s="159"/>
      <c r="C457" s="159"/>
      <c r="D457" s="159"/>
      <c r="E457" s="161"/>
      <c r="F457" s="162"/>
      <c r="G457" s="311"/>
      <c r="H457" s="312"/>
      <c r="I457" s="163"/>
    </row>
    <row r="458" spans="1:9" ht="15.75" x14ac:dyDescent="0.25">
      <c r="A458" s="160"/>
      <c r="B458" s="159"/>
      <c r="C458" s="159"/>
      <c r="D458" s="159"/>
      <c r="E458" s="161"/>
      <c r="F458" s="162"/>
      <c r="G458" s="311"/>
      <c r="H458" s="312"/>
      <c r="I458" s="163"/>
    </row>
    <row r="459" spans="1:9" ht="15.75" x14ac:dyDescent="0.25">
      <c r="A459" s="160"/>
      <c r="B459" s="159"/>
      <c r="C459" s="159"/>
      <c r="D459" s="159"/>
      <c r="E459" s="161"/>
      <c r="F459" s="162"/>
      <c r="G459" s="311"/>
      <c r="H459" s="312"/>
      <c r="I459" s="163"/>
    </row>
    <row r="460" spans="1:9" ht="15.75" x14ac:dyDescent="0.25">
      <c r="A460" s="160"/>
      <c r="B460" s="159"/>
      <c r="C460" s="159"/>
      <c r="D460" s="159"/>
      <c r="E460" s="161"/>
      <c r="F460" s="162"/>
      <c r="G460" s="311"/>
      <c r="H460" s="312"/>
      <c r="I460" s="163"/>
    </row>
    <row r="461" spans="1:9" ht="15.75" x14ac:dyDescent="0.25">
      <c r="A461" s="160"/>
      <c r="B461" s="159"/>
      <c r="C461" s="159"/>
      <c r="D461" s="159"/>
      <c r="E461" s="161"/>
      <c r="F461" s="162"/>
      <c r="G461" s="311"/>
      <c r="H461" s="312"/>
      <c r="I461" s="163"/>
    </row>
    <row r="462" spans="1:9" ht="15.75" x14ac:dyDescent="0.25">
      <c r="A462" s="160"/>
      <c r="B462" s="159"/>
      <c r="C462" s="159"/>
      <c r="D462" s="159"/>
      <c r="E462" s="161"/>
      <c r="F462" s="162"/>
      <c r="G462" s="311"/>
      <c r="H462" s="312"/>
      <c r="I462" s="163"/>
    </row>
    <row r="463" spans="1:9" ht="15.75" x14ac:dyDescent="0.25">
      <c r="A463" s="160"/>
      <c r="B463" s="159"/>
      <c r="C463" s="159"/>
      <c r="D463" s="159"/>
      <c r="E463" s="161"/>
      <c r="F463" s="162"/>
      <c r="G463" s="311"/>
      <c r="H463" s="312"/>
      <c r="I463" s="163"/>
    </row>
    <row r="464" spans="1:9" ht="15.75" x14ac:dyDescent="0.25">
      <c r="A464" s="160"/>
      <c r="B464" s="159"/>
      <c r="C464" s="159"/>
      <c r="D464" s="159"/>
      <c r="E464" s="161"/>
      <c r="F464" s="162"/>
      <c r="G464" s="311"/>
      <c r="H464" s="312"/>
      <c r="I464" s="163"/>
    </row>
    <row r="465" spans="1:9" ht="15.75" x14ac:dyDescent="0.25">
      <c r="A465" s="160"/>
      <c r="B465" s="159"/>
      <c r="C465" s="159"/>
      <c r="D465" s="159"/>
      <c r="E465" s="161"/>
      <c r="F465" s="162"/>
      <c r="G465" s="311"/>
      <c r="H465" s="312"/>
      <c r="I465" s="163"/>
    </row>
    <row r="466" spans="1:9" ht="15.75" x14ac:dyDescent="0.25">
      <c r="A466" s="160"/>
      <c r="B466" s="159"/>
      <c r="C466" s="159"/>
      <c r="D466" s="159"/>
      <c r="E466" s="161"/>
      <c r="F466" s="162"/>
      <c r="G466" s="311"/>
      <c r="H466" s="312"/>
      <c r="I466" s="163"/>
    </row>
    <row r="467" spans="1:9" ht="15.75" x14ac:dyDescent="0.25">
      <c r="A467" s="160"/>
      <c r="B467" s="159"/>
      <c r="C467" s="159"/>
      <c r="D467" s="159"/>
      <c r="E467" s="161"/>
      <c r="F467" s="162"/>
      <c r="G467" s="311"/>
      <c r="H467" s="312"/>
      <c r="I467" s="163"/>
    </row>
    <row r="468" spans="1:9" ht="15.75" x14ac:dyDescent="0.25">
      <c r="A468" s="160"/>
      <c r="B468" s="159"/>
      <c r="C468" s="159"/>
      <c r="D468" s="159"/>
      <c r="E468" s="161"/>
      <c r="F468" s="162"/>
      <c r="G468" s="311"/>
      <c r="H468" s="312"/>
      <c r="I468" s="163"/>
    </row>
    <row r="469" spans="1:9" ht="15.75" x14ac:dyDescent="0.25">
      <c r="A469" s="160"/>
      <c r="B469" s="159"/>
      <c r="C469" s="159"/>
      <c r="D469" s="159"/>
      <c r="E469" s="161"/>
      <c r="F469" s="162"/>
      <c r="G469" s="311"/>
      <c r="H469" s="312"/>
      <c r="I469" s="163"/>
    </row>
    <row r="470" spans="1:9" ht="15.75" x14ac:dyDescent="0.25">
      <c r="A470" s="160"/>
      <c r="B470" s="159"/>
      <c r="C470" s="159"/>
      <c r="D470" s="159"/>
      <c r="E470" s="161"/>
      <c r="F470" s="162"/>
      <c r="G470" s="311"/>
      <c r="H470" s="312"/>
      <c r="I470" s="163"/>
    </row>
    <row r="471" spans="1:9" ht="15.75" x14ac:dyDescent="0.25">
      <c r="A471" s="160"/>
      <c r="B471" s="159"/>
      <c r="C471" s="159"/>
      <c r="D471" s="159"/>
      <c r="E471" s="161"/>
      <c r="F471" s="162"/>
      <c r="G471" s="311"/>
      <c r="H471" s="312"/>
      <c r="I471" s="163"/>
    </row>
    <row r="472" spans="1:9" ht="15.75" x14ac:dyDescent="0.25">
      <c r="A472" s="160"/>
      <c r="B472" s="159"/>
      <c r="C472" s="159"/>
      <c r="D472" s="159"/>
      <c r="E472" s="161"/>
      <c r="F472" s="162"/>
      <c r="G472" s="311"/>
      <c r="H472" s="312"/>
      <c r="I472" s="163"/>
    </row>
    <row r="473" spans="1:9" ht="15.75" x14ac:dyDescent="0.25">
      <c r="A473" s="160"/>
      <c r="B473" s="159"/>
      <c r="C473" s="159"/>
      <c r="D473" s="159"/>
      <c r="E473" s="161"/>
      <c r="F473" s="162"/>
      <c r="G473" s="311"/>
      <c r="H473" s="312"/>
      <c r="I473" s="163"/>
    </row>
    <row r="474" spans="1:9" ht="15.75" x14ac:dyDescent="0.25">
      <c r="A474" s="160"/>
      <c r="B474" s="159"/>
      <c r="C474" s="159"/>
      <c r="D474" s="159"/>
      <c r="E474" s="161"/>
      <c r="F474" s="162"/>
      <c r="G474" s="311"/>
      <c r="H474" s="312"/>
      <c r="I474" s="163"/>
    </row>
    <row r="475" spans="1:9" ht="15.75" x14ac:dyDescent="0.25">
      <c r="A475" s="160"/>
      <c r="B475" s="159"/>
      <c r="C475" s="159"/>
      <c r="D475" s="159"/>
      <c r="E475" s="161"/>
      <c r="F475" s="162"/>
      <c r="G475" s="311"/>
      <c r="H475" s="312"/>
      <c r="I475" s="163"/>
    </row>
    <row r="476" spans="1:9" ht="15.75" x14ac:dyDescent="0.25">
      <c r="A476" s="160"/>
      <c r="B476" s="159"/>
      <c r="C476" s="159"/>
      <c r="D476" s="159"/>
      <c r="E476" s="161"/>
      <c r="F476" s="162"/>
      <c r="G476" s="311"/>
      <c r="H476" s="312"/>
      <c r="I476" s="163"/>
    </row>
    <row r="477" spans="1:9" ht="15.75" x14ac:dyDescent="0.25">
      <c r="A477" s="160"/>
      <c r="B477" s="159"/>
      <c r="C477" s="159"/>
      <c r="D477" s="159"/>
      <c r="E477" s="161"/>
      <c r="F477" s="162"/>
      <c r="G477" s="311"/>
      <c r="H477" s="312"/>
      <c r="I477" s="163"/>
    </row>
    <row r="478" spans="1:9" ht="15.75" x14ac:dyDescent="0.25">
      <c r="A478" s="160"/>
      <c r="B478" s="159"/>
      <c r="C478" s="159"/>
      <c r="D478" s="159"/>
      <c r="E478" s="161"/>
      <c r="F478" s="162"/>
      <c r="G478" s="311"/>
      <c r="H478" s="312"/>
      <c r="I478" s="163"/>
    </row>
    <row r="479" spans="1:9" ht="15.75" x14ac:dyDescent="0.25">
      <c r="A479" s="160"/>
      <c r="B479" s="159"/>
      <c r="C479" s="159"/>
      <c r="D479" s="159"/>
      <c r="E479" s="161"/>
      <c r="F479" s="162"/>
      <c r="G479" s="311"/>
      <c r="H479" s="312"/>
      <c r="I479" s="163"/>
    </row>
    <row r="480" spans="1:9" ht="15.75" x14ac:dyDescent="0.25">
      <c r="A480" s="160"/>
      <c r="B480" s="159"/>
      <c r="C480" s="159"/>
      <c r="D480" s="159"/>
      <c r="E480" s="161"/>
      <c r="F480" s="162"/>
      <c r="G480" s="311"/>
      <c r="H480" s="312"/>
      <c r="I480" s="163"/>
    </row>
    <row r="481" spans="1:9" ht="15.75" x14ac:dyDescent="0.25">
      <c r="A481" s="160"/>
      <c r="B481" s="159"/>
      <c r="C481" s="159"/>
      <c r="D481" s="159"/>
      <c r="E481" s="161"/>
      <c r="F481" s="162"/>
      <c r="G481" s="311"/>
      <c r="H481" s="312"/>
      <c r="I481" s="163"/>
    </row>
    <row r="482" spans="1:9" ht="15.75" x14ac:dyDescent="0.25">
      <c r="A482" s="160"/>
      <c r="B482" s="159"/>
      <c r="C482" s="159"/>
      <c r="D482" s="159"/>
      <c r="E482" s="161"/>
      <c r="F482" s="162"/>
      <c r="G482" s="311"/>
      <c r="H482" s="312"/>
      <c r="I482" s="163"/>
    </row>
    <row r="483" spans="1:9" ht="15.75" x14ac:dyDescent="0.25">
      <c r="A483" s="160"/>
      <c r="B483" s="159"/>
      <c r="C483" s="159"/>
      <c r="D483" s="159"/>
      <c r="E483" s="161"/>
      <c r="F483" s="162"/>
      <c r="G483" s="311"/>
      <c r="H483" s="312"/>
      <c r="I483" s="163"/>
    </row>
    <row r="484" spans="1:9" ht="15.75" x14ac:dyDescent="0.25">
      <c r="A484" s="160"/>
      <c r="B484" s="159"/>
      <c r="C484" s="159"/>
      <c r="D484" s="159"/>
      <c r="E484" s="161"/>
      <c r="F484" s="162"/>
      <c r="G484" s="311"/>
      <c r="H484" s="312"/>
      <c r="I484" s="163"/>
    </row>
    <row r="485" spans="1:9" ht="15.75" x14ac:dyDescent="0.25">
      <c r="A485" s="160"/>
      <c r="B485" s="159"/>
      <c r="C485" s="159"/>
      <c r="D485" s="159"/>
      <c r="E485" s="161"/>
      <c r="F485" s="162"/>
      <c r="G485" s="311"/>
      <c r="H485" s="312"/>
      <c r="I485" s="163"/>
    </row>
    <row r="486" spans="1:9" ht="15.75" x14ac:dyDescent="0.25">
      <c r="A486" s="160"/>
      <c r="B486" s="159"/>
      <c r="C486" s="159"/>
      <c r="D486" s="159"/>
      <c r="E486" s="161"/>
      <c r="F486" s="162"/>
      <c r="G486" s="311"/>
      <c r="H486" s="312"/>
      <c r="I486" s="163"/>
    </row>
    <row r="487" spans="1:9" ht="15.75" x14ac:dyDescent="0.25">
      <c r="A487" s="160"/>
      <c r="B487" s="159"/>
      <c r="C487" s="159"/>
      <c r="D487" s="159"/>
      <c r="E487" s="161"/>
      <c r="F487" s="162"/>
      <c r="G487" s="311"/>
      <c r="H487" s="312"/>
      <c r="I487" s="163"/>
    </row>
    <row r="488" spans="1:9" ht="15.75" x14ac:dyDescent="0.25">
      <c r="A488" s="160"/>
      <c r="B488" s="159"/>
      <c r="C488" s="159"/>
      <c r="D488" s="159"/>
      <c r="E488" s="161"/>
      <c r="F488" s="162"/>
      <c r="G488" s="311"/>
      <c r="H488" s="312"/>
      <c r="I488" s="163"/>
    </row>
    <row r="489" spans="1:9" ht="15.75" x14ac:dyDescent="0.25">
      <c r="A489" s="160"/>
      <c r="B489" s="159"/>
      <c r="C489" s="159"/>
      <c r="D489" s="159"/>
      <c r="E489" s="161"/>
      <c r="F489" s="162"/>
      <c r="G489" s="311"/>
      <c r="H489" s="312"/>
      <c r="I489" s="163"/>
    </row>
    <row r="490" spans="1:9" ht="15.75" x14ac:dyDescent="0.25">
      <c r="A490" s="160"/>
      <c r="B490" s="159"/>
      <c r="C490" s="159"/>
      <c r="D490" s="159"/>
      <c r="E490" s="161"/>
      <c r="F490" s="162"/>
      <c r="G490" s="311"/>
      <c r="H490" s="312"/>
      <c r="I490" s="163"/>
    </row>
    <row r="491" spans="1:9" ht="15.75" x14ac:dyDescent="0.25">
      <c r="A491" s="160"/>
      <c r="B491" s="159"/>
      <c r="C491" s="159"/>
      <c r="D491" s="159"/>
      <c r="E491" s="161"/>
      <c r="F491" s="162"/>
      <c r="G491" s="311"/>
      <c r="H491" s="312"/>
      <c r="I491" s="163"/>
    </row>
    <row r="492" spans="1:9" ht="15.75" x14ac:dyDescent="0.25">
      <c r="A492" s="160"/>
      <c r="B492" s="159"/>
      <c r="C492" s="159"/>
      <c r="D492" s="159"/>
      <c r="E492" s="161"/>
      <c r="F492" s="162"/>
      <c r="G492" s="311"/>
      <c r="H492" s="312"/>
      <c r="I492" s="163"/>
    </row>
    <row r="493" spans="1:9" ht="15.75" x14ac:dyDescent="0.25">
      <c r="A493" s="160"/>
      <c r="B493" s="159"/>
      <c r="C493" s="159"/>
      <c r="D493" s="159"/>
      <c r="E493" s="161"/>
      <c r="F493" s="162"/>
      <c r="G493" s="311"/>
      <c r="H493" s="312"/>
      <c r="I493" s="163"/>
    </row>
    <row r="494" spans="1:9" ht="15.75" x14ac:dyDescent="0.25">
      <c r="A494" s="160"/>
      <c r="B494" s="159"/>
      <c r="C494" s="159"/>
      <c r="D494" s="159"/>
      <c r="E494" s="161"/>
      <c r="F494" s="162"/>
      <c r="G494" s="311"/>
      <c r="H494" s="312"/>
      <c r="I494" s="163"/>
    </row>
    <row r="495" spans="1:9" ht="15.75" x14ac:dyDescent="0.25">
      <c r="A495" s="160"/>
      <c r="B495" s="159"/>
      <c r="C495" s="159"/>
      <c r="D495" s="159"/>
      <c r="E495" s="161"/>
      <c r="F495" s="162"/>
      <c r="G495" s="311"/>
      <c r="H495" s="312"/>
      <c r="I495" s="163"/>
    </row>
    <row r="496" spans="1:9" ht="15.75" x14ac:dyDescent="0.25">
      <c r="A496" s="160"/>
      <c r="B496" s="159"/>
      <c r="C496" s="159"/>
      <c r="D496" s="159"/>
      <c r="E496" s="161"/>
      <c r="F496" s="162"/>
      <c r="G496" s="311"/>
      <c r="H496" s="312"/>
      <c r="I496" s="163"/>
    </row>
    <row r="497" spans="1:9" ht="15.75" x14ac:dyDescent="0.25">
      <c r="A497" s="160"/>
      <c r="B497" s="159"/>
      <c r="C497" s="159"/>
      <c r="D497" s="159"/>
      <c r="E497" s="161"/>
      <c r="F497" s="162"/>
      <c r="G497" s="311"/>
      <c r="H497" s="312"/>
      <c r="I497" s="163"/>
    </row>
    <row r="498" spans="1:9" ht="15.75" x14ac:dyDescent="0.25">
      <c r="A498" s="160"/>
      <c r="B498" s="159"/>
      <c r="C498" s="159"/>
      <c r="D498" s="159"/>
      <c r="E498" s="161"/>
      <c r="F498" s="162"/>
      <c r="G498" s="311"/>
      <c r="H498" s="312"/>
      <c r="I498" s="163"/>
    </row>
    <row r="499" spans="1:9" ht="15.75" x14ac:dyDescent="0.25">
      <c r="A499" s="160"/>
      <c r="B499" s="159"/>
      <c r="C499" s="159"/>
      <c r="D499" s="159"/>
      <c r="E499" s="161"/>
      <c r="F499" s="162"/>
      <c r="G499" s="311"/>
      <c r="H499" s="312"/>
      <c r="I499" s="163"/>
    </row>
    <row r="500" spans="1:9" ht="15.75" x14ac:dyDescent="0.25">
      <c r="A500" s="160"/>
      <c r="B500" s="159"/>
      <c r="C500" s="159"/>
      <c r="D500" s="159"/>
      <c r="E500" s="161"/>
      <c r="F500" s="162"/>
      <c r="G500" s="311"/>
      <c r="H500" s="312"/>
      <c r="I500" s="163"/>
    </row>
    <row r="501" spans="1:9" ht="15.75" x14ac:dyDescent="0.25">
      <c r="A501" s="160"/>
      <c r="B501" s="159"/>
      <c r="C501" s="159"/>
      <c r="D501" s="159"/>
      <c r="E501" s="161"/>
      <c r="F501" s="162"/>
      <c r="G501" s="311"/>
      <c r="H501" s="312"/>
      <c r="I501" s="163"/>
    </row>
    <row r="502" spans="1:9" ht="15.75" x14ac:dyDescent="0.25">
      <c r="A502" s="160"/>
      <c r="B502" s="159"/>
      <c r="C502" s="159"/>
      <c r="D502" s="159"/>
      <c r="E502" s="161"/>
      <c r="F502" s="162"/>
      <c r="G502" s="311"/>
      <c r="H502" s="312"/>
      <c r="I502" s="163"/>
    </row>
    <row r="503" spans="1:9" ht="15.75" x14ac:dyDescent="0.25">
      <c r="A503" s="160"/>
      <c r="B503" s="159"/>
      <c r="C503" s="159"/>
      <c r="D503" s="159"/>
      <c r="E503" s="161"/>
      <c r="F503" s="162"/>
      <c r="G503" s="311"/>
      <c r="H503" s="312"/>
      <c r="I503" s="163"/>
    </row>
    <row r="504" spans="1:9" ht="15.75" x14ac:dyDescent="0.25">
      <c r="A504" s="160"/>
      <c r="B504" s="159"/>
      <c r="C504" s="159"/>
      <c r="D504" s="159"/>
      <c r="E504" s="161"/>
      <c r="F504" s="162"/>
      <c r="G504" s="311"/>
      <c r="H504" s="312"/>
      <c r="I504" s="163"/>
    </row>
    <row r="505" spans="1:9" ht="15.75" x14ac:dyDescent="0.25">
      <c r="A505" s="160"/>
      <c r="B505" s="159"/>
      <c r="C505" s="159"/>
      <c r="D505" s="159"/>
      <c r="E505" s="161"/>
      <c r="F505" s="162"/>
      <c r="G505" s="311"/>
      <c r="H505" s="312"/>
      <c r="I505" s="163"/>
    </row>
    <row r="506" spans="1:9" ht="15.75" x14ac:dyDescent="0.25">
      <c r="A506" s="160"/>
      <c r="B506" s="159"/>
      <c r="C506" s="159"/>
      <c r="D506" s="159"/>
      <c r="E506" s="161"/>
      <c r="F506" s="162"/>
      <c r="G506" s="311"/>
      <c r="H506" s="312"/>
      <c r="I506" s="163"/>
    </row>
    <row r="507" spans="1:9" ht="15.75" x14ac:dyDescent="0.25">
      <c r="A507" s="160"/>
      <c r="B507" s="159"/>
      <c r="C507" s="159"/>
      <c r="D507" s="159"/>
      <c r="E507" s="161"/>
      <c r="F507" s="162"/>
      <c r="G507" s="311"/>
      <c r="H507" s="312"/>
      <c r="I507" s="163"/>
    </row>
    <row r="508" spans="1:9" ht="15.75" x14ac:dyDescent="0.25">
      <c r="A508" s="160"/>
      <c r="B508" s="159"/>
      <c r="C508" s="159"/>
      <c r="D508" s="159"/>
      <c r="E508" s="161"/>
      <c r="F508" s="162"/>
      <c r="G508" s="311"/>
      <c r="H508" s="312"/>
      <c r="I508" s="163"/>
    </row>
    <row r="509" spans="1:9" ht="15.75" x14ac:dyDescent="0.25">
      <c r="A509" s="160"/>
      <c r="B509" s="159"/>
      <c r="C509" s="159"/>
      <c r="D509" s="159"/>
      <c r="E509" s="161"/>
      <c r="F509" s="162"/>
      <c r="G509" s="311"/>
      <c r="H509" s="312"/>
      <c r="I509" s="163"/>
    </row>
    <row r="510" spans="1:9" ht="15.75" x14ac:dyDescent="0.25">
      <c r="A510" s="160"/>
      <c r="B510" s="159"/>
      <c r="C510" s="159"/>
      <c r="D510" s="159"/>
      <c r="E510" s="161"/>
      <c r="F510" s="162"/>
      <c r="G510" s="311"/>
      <c r="H510" s="312"/>
      <c r="I510" s="163"/>
    </row>
    <row r="511" spans="1:9" ht="15.75" x14ac:dyDescent="0.25">
      <c r="A511" s="160"/>
      <c r="B511" s="159"/>
      <c r="C511" s="159"/>
      <c r="D511" s="159"/>
      <c r="E511" s="161"/>
      <c r="F511" s="162"/>
      <c r="G511" s="311"/>
      <c r="H511" s="312"/>
      <c r="I511" s="163"/>
    </row>
    <row r="512" spans="1:9" ht="15.75" x14ac:dyDescent="0.25">
      <c r="A512" s="160"/>
      <c r="B512" s="159"/>
      <c r="C512" s="159"/>
      <c r="D512" s="159"/>
      <c r="E512" s="161"/>
      <c r="F512" s="162"/>
      <c r="G512" s="311"/>
      <c r="H512" s="312"/>
      <c r="I512" s="163"/>
    </row>
    <row r="513" spans="1:9" ht="15.75" x14ac:dyDescent="0.25">
      <c r="A513" s="160"/>
      <c r="B513" s="159"/>
      <c r="C513" s="159"/>
      <c r="D513" s="159"/>
      <c r="E513" s="161"/>
      <c r="F513" s="162"/>
      <c r="G513" s="311"/>
      <c r="H513" s="312"/>
      <c r="I513" s="163"/>
    </row>
    <row r="514" spans="1:9" ht="15.75" x14ac:dyDescent="0.25">
      <c r="A514" s="160"/>
      <c r="B514" s="159"/>
      <c r="C514" s="159"/>
      <c r="D514" s="159"/>
      <c r="E514" s="161"/>
      <c r="F514" s="162"/>
      <c r="G514" s="311"/>
      <c r="H514" s="312"/>
      <c r="I514" s="163"/>
    </row>
    <row r="515" spans="1:9" ht="15.75" x14ac:dyDescent="0.25">
      <c r="A515" s="160"/>
      <c r="B515" s="159"/>
      <c r="C515" s="159"/>
      <c r="D515" s="159"/>
      <c r="E515" s="161"/>
      <c r="F515" s="162"/>
      <c r="G515" s="311"/>
      <c r="H515" s="312"/>
      <c r="I515" s="163"/>
    </row>
    <row r="516" spans="1:9" ht="15.75" x14ac:dyDescent="0.25">
      <c r="A516" s="160"/>
      <c r="B516" s="159"/>
      <c r="C516" s="159"/>
      <c r="D516" s="159"/>
      <c r="E516" s="161"/>
      <c r="F516" s="162"/>
      <c r="G516" s="311"/>
      <c r="H516" s="312"/>
      <c r="I516" s="163"/>
    </row>
    <row r="517" spans="1:9" ht="15.75" x14ac:dyDescent="0.25">
      <c r="A517" s="160"/>
      <c r="B517" s="159"/>
      <c r="C517" s="159"/>
      <c r="D517" s="159"/>
      <c r="E517" s="161"/>
      <c r="F517" s="162"/>
      <c r="G517" s="311"/>
      <c r="H517" s="312"/>
      <c r="I517" s="163"/>
    </row>
    <row r="518" spans="1:9" ht="15.75" x14ac:dyDescent="0.25">
      <c r="A518" s="160"/>
      <c r="B518" s="159"/>
      <c r="C518" s="159"/>
      <c r="D518" s="159"/>
      <c r="E518" s="161"/>
      <c r="F518" s="162"/>
      <c r="G518" s="311"/>
      <c r="H518" s="312"/>
      <c r="I518" s="163"/>
    </row>
    <row r="519" spans="1:9" ht="13.5" customHeight="1" x14ac:dyDescent="0.25">
      <c r="A519" s="160"/>
      <c r="B519" s="159"/>
      <c r="C519" s="159"/>
      <c r="D519" s="159"/>
      <c r="E519" s="161"/>
      <c r="F519" s="162"/>
      <c r="G519" s="311"/>
      <c r="H519" s="312"/>
      <c r="I519" s="163"/>
    </row>
    <row r="520" spans="1:9" ht="15.75" x14ac:dyDescent="0.25">
      <c r="A520" s="160"/>
      <c r="B520" s="159"/>
      <c r="C520" s="159"/>
      <c r="D520" s="159"/>
      <c r="E520" s="161"/>
      <c r="F520" s="162"/>
      <c r="G520" s="311"/>
      <c r="H520" s="312"/>
      <c r="I520" s="163"/>
    </row>
    <row r="521" spans="1:9" ht="15.75" x14ac:dyDescent="0.25">
      <c r="A521" s="160"/>
      <c r="B521" s="159"/>
      <c r="C521" s="159"/>
      <c r="D521" s="159"/>
      <c r="E521" s="161"/>
      <c r="F521" s="162"/>
      <c r="G521" s="311"/>
      <c r="H521" s="312"/>
      <c r="I521" s="163"/>
    </row>
    <row r="522" spans="1:9" ht="15.75" x14ac:dyDescent="0.25">
      <c r="A522" s="160"/>
      <c r="B522" s="159"/>
      <c r="C522" s="159"/>
      <c r="D522" s="159"/>
      <c r="E522" s="161"/>
      <c r="F522" s="162"/>
      <c r="G522" s="311"/>
      <c r="H522" s="312"/>
      <c r="I522" s="163"/>
    </row>
    <row r="523" spans="1:9" ht="15.75" x14ac:dyDescent="0.25">
      <c r="A523" s="160"/>
      <c r="B523" s="159"/>
      <c r="C523" s="159"/>
      <c r="D523" s="159"/>
      <c r="E523" s="161"/>
      <c r="F523" s="162"/>
      <c r="G523" s="311"/>
      <c r="H523" s="312"/>
      <c r="I523" s="163"/>
    </row>
    <row r="524" spans="1:9" ht="15.75" x14ac:dyDescent="0.25">
      <c r="A524" s="160"/>
      <c r="B524" s="159"/>
      <c r="C524" s="159"/>
      <c r="D524" s="159"/>
      <c r="E524" s="161"/>
      <c r="F524" s="162"/>
      <c r="G524" s="311"/>
      <c r="H524" s="312"/>
      <c r="I524" s="163"/>
    </row>
    <row r="525" spans="1:9" ht="15.75" x14ac:dyDescent="0.25">
      <c r="A525" s="160"/>
      <c r="B525" s="159"/>
      <c r="C525" s="159"/>
      <c r="D525" s="159"/>
      <c r="E525" s="161"/>
      <c r="F525" s="162"/>
      <c r="G525" s="311"/>
      <c r="H525" s="312"/>
      <c r="I525" s="163"/>
    </row>
    <row r="526" spans="1:9" ht="15.75" x14ac:dyDescent="0.25">
      <c r="A526" s="160"/>
      <c r="B526" s="159"/>
      <c r="C526" s="159"/>
      <c r="D526" s="159"/>
      <c r="E526" s="161"/>
      <c r="F526" s="162"/>
      <c r="G526" s="311"/>
      <c r="H526" s="312"/>
      <c r="I526" s="163"/>
    </row>
    <row r="527" spans="1:9" ht="15.75" x14ac:dyDescent="0.25">
      <c r="A527" s="160"/>
      <c r="B527" s="159"/>
      <c r="C527" s="159"/>
      <c r="D527" s="159"/>
      <c r="E527" s="164"/>
      <c r="F527" s="162"/>
      <c r="G527" s="311"/>
      <c r="H527" s="312"/>
      <c r="I527" s="163"/>
    </row>
    <row r="528" spans="1:9" ht="15.75" x14ac:dyDescent="0.25">
      <c r="A528" s="160"/>
      <c r="B528" s="159"/>
      <c r="C528" s="159"/>
      <c r="D528" s="159"/>
      <c r="E528" s="161"/>
      <c r="F528" s="162"/>
      <c r="G528" s="311"/>
      <c r="H528" s="312"/>
      <c r="I528" s="163"/>
    </row>
    <row r="529" spans="1:9" ht="15.75" x14ac:dyDescent="0.25">
      <c r="A529" s="160"/>
      <c r="B529" s="159"/>
      <c r="C529" s="159"/>
      <c r="D529" s="159"/>
      <c r="E529" s="161"/>
      <c r="F529" s="162"/>
      <c r="G529" s="311"/>
      <c r="H529" s="312"/>
      <c r="I529" s="163"/>
    </row>
    <row r="530" spans="1:9" ht="15.75" x14ac:dyDescent="0.25">
      <c r="A530" s="160"/>
      <c r="B530" s="159"/>
      <c r="C530" s="159"/>
      <c r="D530" s="159"/>
      <c r="E530" s="161"/>
      <c r="F530" s="162"/>
      <c r="G530" s="311"/>
      <c r="H530" s="312"/>
      <c r="I530" s="163"/>
    </row>
    <row r="531" spans="1:9" ht="15.75" x14ac:dyDescent="0.25">
      <c r="A531" s="160"/>
      <c r="B531" s="159"/>
      <c r="C531" s="159"/>
      <c r="D531" s="159"/>
      <c r="E531" s="161"/>
      <c r="F531" s="162"/>
      <c r="G531" s="311"/>
      <c r="H531" s="312"/>
      <c r="I531" s="163"/>
    </row>
    <row r="532" spans="1:9" ht="15.75" x14ac:dyDescent="0.25">
      <c r="A532" s="160"/>
      <c r="B532" s="159"/>
      <c r="C532" s="159"/>
      <c r="D532" s="159"/>
      <c r="E532" s="161"/>
      <c r="F532" s="162"/>
      <c r="G532" s="311"/>
      <c r="H532" s="312"/>
      <c r="I532" s="163"/>
    </row>
    <row r="533" spans="1:9" ht="15.75" x14ac:dyDescent="0.25">
      <c r="A533" s="160"/>
      <c r="B533" s="159"/>
      <c r="C533" s="159"/>
      <c r="D533" s="159"/>
      <c r="E533" s="161"/>
      <c r="F533" s="162"/>
      <c r="G533" s="311"/>
      <c r="H533" s="312"/>
      <c r="I533" s="163"/>
    </row>
    <row r="534" spans="1:9" ht="15.75" x14ac:dyDescent="0.25">
      <c r="A534" s="160"/>
      <c r="B534" s="159"/>
      <c r="C534" s="159"/>
      <c r="D534" s="159"/>
      <c r="E534" s="161"/>
      <c r="F534" s="162"/>
      <c r="G534" s="311"/>
      <c r="H534" s="312"/>
      <c r="I534" s="163"/>
    </row>
    <row r="535" spans="1:9" ht="15.75" x14ac:dyDescent="0.25">
      <c r="A535" s="160"/>
      <c r="B535" s="159"/>
      <c r="C535" s="159"/>
      <c r="D535" s="159"/>
      <c r="E535" s="161"/>
      <c r="F535" s="162"/>
      <c r="G535" s="311"/>
      <c r="H535" s="312"/>
      <c r="I535" s="163"/>
    </row>
    <row r="536" spans="1:9" ht="15.75" x14ac:dyDescent="0.25">
      <c r="A536" s="160"/>
      <c r="B536" s="159"/>
      <c r="C536" s="159"/>
      <c r="D536" s="159"/>
      <c r="E536" s="161"/>
      <c r="F536" s="162"/>
      <c r="G536" s="311"/>
      <c r="H536" s="312"/>
      <c r="I536" s="163"/>
    </row>
    <row r="537" spans="1:9" ht="15.75" x14ac:dyDescent="0.25">
      <c r="A537" s="160"/>
      <c r="B537" s="159"/>
      <c r="C537" s="159"/>
      <c r="D537" s="159"/>
      <c r="E537" s="161"/>
      <c r="F537" s="162"/>
      <c r="G537" s="311"/>
      <c r="H537" s="312"/>
      <c r="I537" s="163"/>
    </row>
    <row r="538" spans="1:9" ht="15.75" x14ac:dyDescent="0.25">
      <c r="A538" s="160"/>
      <c r="B538" s="159"/>
      <c r="C538" s="159"/>
      <c r="D538" s="159"/>
      <c r="E538" s="161"/>
      <c r="F538" s="162"/>
      <c r="G538" s="311"/>
      <c r="H538" s="312"/>
      <c r="I538" s="163"/>
    </row>
    <row r="539" spans="1:9" ht="15.75" x14ac:dyDescent="0.25">
      <c r="A539" s="160"/>
      <c r="B539" s="159"/>
      <c r="C539" s="159"/>
      <c r="D539" s="159"/>
      <c r="E539" s="161"/>
      <c r="F539" s="162"/>
      <c r="G539" s="311"/>
      <c r="H539" s="312"/>
      <c r="I539" s="163"/>
    </row>
    <row r="540" spans="1:9" ht="15.75" x14ac:dyDescent="0.25">
      <c r="A540" s="160"/>
      <c r="B540" s="159"/>
      <c r="C540" s="159"/>
      <c r="D540" s="159"/>
      <c r="E540" s="161"/>
      <c r="F540" s="162"/>
      <c r="G540" s="311"/>
      <c r="H540" s="312"/>
      <c r="I540" s="163"/>
    </row>
    <row r="541" spans="1:9" ht="15.75" x14ac:dyDescent="0.25">
      <c r="A541" s="160"/>
      <c r="B541" s="159"/>
      <c r="C541" s="159"/>
      <c r="D541" s="159"/>
      <c r="E541" s="161"/>
      <c r="F541" s="162"/>
      <c r="G541" s="311"/>
      <c r="H541" s="312"/>
      <c r="I541" s="163"/>
    </row>
    <row r="542" spans="1:9" ht="15.75" x14ac:dyDescent="0.25">
      <c r="A542" s="160"/>
      <c r="B542" s="159"/>
      <c r="C542" s="159"/>
      <c r="D542" s="159"/>
      <c r="E542" s="161"/>
      <c r="F542" s="162"/>
      <c r="G542" s="311"/>
      <c r="H542" s="312"/>
      <c r="I542" s="163"/>
    </row>
    <row r="543" spans="1:9" ht="15.75" x14ac:dyDescent="0.25">
      <c r="A543" s="160"/>
      <c r="B543" s="159"/>
      <c r="C543" s="159"/>
      <c r="D543" s="159"/>
      <c r="E543" s="161"/>
      <c r="F543" s="162"/>
      <c r="G543" s="311"/>
      <c r="H543" s="312"/>
      <c r="I543" s="163"/>
    </row>
    <row r="544" spans="1:9" ht="15.75" x14ac:dyDescent="0.25">
      <c r="A544" s="160"/>
      <c r="B544" s="159"/>
      <c r="C544" s="159"/>
      <c r="D544" s="159"/>
      <c r="E544" s="161"/>
      <c r="F544" s="162"/>
      <c r="G544" s="311"/>
      <c r="H544" s="312"/>
      <c r="I544" s="163"/>
    </row>
    <row r="545" spans="1:9" ht="15.75" x14ac:dyDescent="0.25">
      <c r="A545" s="160"/>
      <c r="B545" s="159"/>
      <c r="C545" s="159"/>
      <c r="D545" s="159"/>
      <c r="E545" s="161"/>
      <c r="F545" s="162"/>
      <c r="G545" s="311"/>
      <c r="H545" s="312"/>
      <c r="I545" s="163"/>
    </row>
    <row r="546" spans="1:9" ht="15.75" x14ac:dyDescent="0.25">
      <c r="A546" s="160"/>
      <c r="B546" s="159"/>
      <c r="C546" s="159"/>
      <c r="D546" s="159"/>
      <c r="E546" s="161"/>
      <c r="F546" s="162"/>
      <c r="G546" s="311"/>
      <c r="H546" s="312"/>
      <c r="I546" s="163"/>
    </row>
    <row r="547" spans="1:9" ht="15.75" x14ac:dyDescent="0.25">
      <c r="A547" s="160"/>
      <c r="B547" s="159"/>
      <c r="C547" s="159"/>
      <c r="D547" s="159"/>
      <c r="E547" s="161"/>
      <c r="F547" s="162"/>
      <c r="G547" s="311"/>
      <c r="H547" s="312"/>
      <c r="I547" s="163"/>
    </row>
    <row r="548" spans="1:9" ht="15.75" x14ac:dyDescent="0.25">
      <c r="A548" s="160"/>
      <c r="B548" s="159"/>
      <c r="C548" s="159"/>
      <c r="D548" s="159"/>
      <c r="E548" s="161"/>
      <c r="F548" s="162"/>
      <c r="G548" s="311"/>
      <c r="H548" s="312"/>
      <c r="I548" s="163"/>
    </row>
    <row r="549" spans="1:9" ht="15.75" x14ac:dyDescent="0.25">
      <c r="A549" s="160"/>
      <c r="B549" s="159"/>
      <c r="C549" s="159"/>
      <c r="D549" s="159"/>
      <c r="E549" s="161"/>
      <c r="F549" s="162"/>
      <c r="G549" s="311"/>
      <c r="H549" s="312"/>
      <c r="I549" s="163"/>
    </row>
    <row r="550" spans="1:9" ht="15.75" x14ac:dyDescent="0.25">
      <c r="A550" s="160"/>
      <c r="B550" s="159"/>
      <c r="C550" s="159"/>
      <c r="D550" s="159"/>
      <c r="E550" s="161"/>
      <c r="F550" s="162"/>
      <c r="G550" s="311"/>
      <c r="H550" s="312"/>
      <c r="I550" s="163"/>
    </row>
    <row r="551" spans="1:9" ht="15.75" x14ac:dyDescent="0.25">
      <c r="A551" s="160"/>
      <c r="B551" s="159"/>
      <c r="C551" s="159"/>
      <c r="D551" s="159"/>
      <c r="E551" s="161"/>
      <c r="F551" s="162"/>
      <c r="G551" s="311"/>
      <c r="H551" s="312"/>
      <c r="I551" s="163"/>
    </row>
    <row r="552" spans="1:9" ht="15.75" x14ac:dyDescent="0.25">
      <c r="A552" s="160"/>
      <c r="B552" s="159"/>
      <c r="C552" s="159"/>
      <c r="D552" s="159"/>
      <c r="E552" s="161"/>
      <c r="F552" s="162"/>
      <c r="G552" s="311"/>
      <c r="H552" s="312"/>
      <c r="I552" s="163"/>
    </row>
    <row r="553" spans="1:9" ht="15.75" x14ac:dyDescent="0.25">
      <c r="A553" s="160"/>
      <c r="B553" s="159"/>
      <c r="C553" s="159"/>
      <c r="D553" s="159"/>
      <c r="E553" s="161"/>
      <c r="F553" s="162"/>
      <c r="G553" s="311"/>
      <c r="H553" s="312"/>
      <c r="I553" s="163"/>
    </row>
    <row r="554" spans="1:9" ht="15.75" x14ac:dyDescent="0.25">
      <c r="A554" s="160"/>
      <c r="B554" s="159"/>
      <c r="C554" s="159"/>
      <c r="D554" s="159"/>
      <c r="E554" s="161"/>
      <c r="F554" s="162"/>
      <c r="G554" s="311"/>
      <c r="H554" s="312"/>
      <c r="I554" s="163"/>
    </row>
    <row r="555" spans="1:9" ht="15.75" x14ac:dyDescent="0.25">
      <c r="A555" s="160"/>
      <c r="B555" s="159"/>
      <c r="C555" s="159"/>
      <c r="D555" s="159"/>
      <c r="E555" s="161"/>
      <c r="F555" s="162"/>
      <c r="G555" s="311"/>
      <c r="H555" s="312"/>
      <c r="I555" s="163"/>
    </row>
    <row r="556" spans="1:9" ht="15.75" x14ac:dyDescent="0.25">
      <c r="A556" s="160"/>
      <c r="B556" s="159"/>
      <c r="C556" s="159"/>
      <c r="D556" s="159"/>
      <c r="E556" s="161"/>
      <c r="F556" s="162"/>
      <c r="G556" s="311"/>
      <c r="H556" s="312"/>
      <c r="I556" s="163"/>
    </row>
    <row r="557" spans="1:9" ht="15.75" x14ac:dyDescent="0.25">
      <c r="A557" s="160"/>
      <c r="B557" s="159"/>
      <c r="C557" s="159"/>
      <c r="D557" s="159"/>
      <c r="E557" s="161"/>
      <c r="F557" s="162"/>
      <c r="G557" s="311"/>
      <c r="H557" s="312"/>
      <c r="I557" s="163"/>
    </row>
    <row r="558" spans="1:9" ht="15.75" x14ac:dyDescent="0.25">
      <c r="A558" s="160"/>
      <c r="B558" s="159"/>
      <c r="C558" s="159"/>
      <c r="D558" s="159"/>
      <c r="E558" s="161"/>
      <c r="F558" s="162"/>
      <c r="G558" s="311"/>
      <c r="H558" s="312"/>
      <c r="I558" s="163"/>
    </row>
    <row r="559" spans="1:9" ht="15.75" x14ac:dyDescent="0.25">
      <c r="A559" s="160"/>
      <c r="B559" s="159"/>
      <c r="C559" s="159"/>
      <c r="D559" s="159"/>
      <c r="E559" s="161"/>
      <c r="F559" s="162"/>
      <c r="G559" s="311"/>
      <c r="H559" s="312"/>
      <c r="I559" s="163"/>
    </row>
    <row r="560" spans="1:9" ht="15.75" x14ac:dyDescent="0.25">
      <c r="A560" s="160"/>
      <c r="B560" s="159"/>
      <c r="C560" s="159"/>
      <c r="D560" s="159"/>
      <c r="E560" s="161"/>
      <c r="F560" s="162"/>
      <c r="G560" s="311"/>
      <c r="H560" s="312"/>
      <c r="I560" s="163"/>
    </row>
    <row r="561" spans="1:9" ht="15.75" x14ac:dyDescent="0.25">
      <c r="A561" s="160"/>
      <c r="B561" s="159"/>
      <c r="C561" s="159"/>
      <c r="D561" s="159"/>
      <c r="E561" s="161"/>
      <c r="F561" s="162"/>
      <c r="G561" s="311"/>
      <c r="H561" s="312"/>
      <c r="I561" s="163"/>
    </row>
    <row r="562" spans="1:9" ht="15.75" x14ac:dyDescent="0.25">
      <c r="A562" s="160"/>
      <c r="B562" s="159"/>
      <c r="C562" s="159"/>
      <c r="D562" s="159"/>
      <c r="E562" s="161"/>
      <c r="F562" s="162"/>
      <c r="G562" s="311"/>
      <c r="H562" s="312"/>
      <c r="I562" s="163"/>
    </row>
    <row r="563" spans="1:9" ht="15.75" x14ac:dyDescent="0.25">
      <c r="A563" s="160"/>
      <c r="B563" s="159"/>
      <c r="C563" s="159"/>
      <c r="D563" s="159"/>
      <c r="E563" s="161"/>
      <c r="F563" s="162"/>
      <c r="G563" s="311"/>
      <c r="H563" s="312"/>
      <c r="I563" s="163"/>
    </row>
    <row r="564" spans="1:9" ht="15.75" x14ac:dyDescent="0.25">
      <c r="A564" s="160"/>
      <c r="B564" s="159"/>
      <c r="C564" s="159"/>
      <c r="D564" s="159"/>
      <c r="E564" s="161"/>
      <c r="F564" s="162"/>
      <c r="G564" s="311"/>
      <c r="H564" s="312"/>
      <c r="I564" s="163"/>
    </row>
    <row r="565" spans="1:9" ht="15.75" x14ac:dyDescent="0.25">
      <c r="A565" s="160"/>
      <c r="B565" s="159"/>
      <c r="C565" s="159"/>
      <c r="D565" s="159"/>
      <c r="E565" s="161"/>
      <c r="F565" s="162"/>
      <c r="G565" s="311"/>
      <c r="H565" s="312"/>
      <c r="I565" s="163"/>
    </row>
    <row r="566" spans="1:9" ht="15.75" x14ac:dyDescent="0.25">
      <c r="A566" s="160"/>
      <c r="B566" s="159"/>
      <c r="C566" s="159"/>
      <c r="D566" s="159"/>
      <c r="E566" s="161"/>
      <c r="F566" s="162"/>
      <c r="G566" s="311"/>
      <c r="H566" s="312"/>
      <c r="I566" s="163"/>
    </row>
    <row r="567" spans="1:9" ht="15.75" x14ac:dyDescent="0.25">
      <c r="A567" s="160"/>
      <c r="B567" s="159"/>
      <c r="C567" s="159"/>
      <c r="D567" s="159"/>
      <c r="E567" s="161"/>
      <c r="F567" s="162"/>
      <c r="G567" s="311"/>
      <c r="H567" s="312"/>
      <c r="I567" s="163"/>
    </row>
    <row r="568" spans="1:9" ht="15.75" x14ac:dyDescent="0.25">
      <c r="A568" s="160"/>
      <c r="B568" s="159"/>
      <c r="C568" s="159"/>
      <c r="D568" s="159"/>
      <c r="E568" s="161"/>
      <c r="F568" s="162"/>
      <c r="G568" s="311"/>
      <c r="H568" s="312"/>
      <c r="I568" s="163"/>
    </row>
    <row r="569" spans="1:9" ht="15.75" x14ac:dyDescent="0.25">
      <c r="A569" s="160"/>
      <c r="B569" s="159"/>
      <c r="C569" s="159"/>
      <c r="D569" s="159"/>
      <c r="E569" s="161"/>
      <c r="F569" s="162"/>
      <c r="G569" s="311"/>
      <c r="H569" s="312"/>
      <c r="I569" s="163"/>
    </row>
    <row r="570" spans="1:9" ht="15.75" x14ac:dyDescent="0.25">
      <c r="A570" s="160"/>
      <c r="B570" s="159"/>
      <c r="C570" s="159"/>
      <c r="D570" s="159"/>
      <c r="E570" s="161"/>
      <c r="F570" s="162"/>
      <c r="G570" s="311"/>
      <c r="H570" s="312"/>
      <c r="I570" s="163"/>
    </row>
    <row r="571" spans="1:9" ht="15.75" x14ac:dyDescent="0.25">
      <c r="A571" s="160"/>
      <c r="B571" s="159"/>
      <c r="C571" s="159"/>
      <c r="D571" s="159"/>
      <c r="E571" s="161"/>
      <c r="F571" s="162"/>
      <c r="G571" s="311"/>
      <c r="H571" s="312"/>
      <c r="I571" s="163"/>
    </row>
    <row r="572" spans="1:9" ht="15.75" x14ac:dyDescent="0.25">
      <c r="A572" s="160"/>
      <c r="B572" s="159"/>
      <c r="C572" s="159"/>
      <c r="D572" s="159"/>
      <c r="E572" s="161"/>
      <c r="F572" s="162"/>
      <c r="G572" s="311"/>
      <c r="H572" s="312"/>
      <c r="I572" s="163"/>
    </row>
    <row r="573" spans="1:9" ht="15.75" x14ac:dyDescent="0.25">
      <c r="A573" s="160"/>
      <c r="B573" s="159"/>
      <c r="C573" s="159"/>
      <c r="D573" s="159"/>
      <c r="E573" s="161"/>
      <c r="F573" s="162"/>
      <c r="G573" s="311"/>
      <c r="H573" s="312"/>
      <c r="I573" s="163"/>
    </row>
    <row r="574" spans="1:9" ht="15.75" x14ac:dyDescent="0.25">
      <c r="A574" s="160"/>
      <c r="B574" s="159"/>
      <c r="C574" s="159"/>
      <c r="D574" s="159"/>
      <c r="E574" s="161"/>
      <c r="F574" s="162"/>
      <c r="G574" s="311"/>
      <c r="H574" s="312"/>
      <c r="I574" s="163"/>
    </row>
    <row r="575" spans="1:9" ht="15.75" x14ac:dyDescent="0.25">
      <c r="A575" s="160"/>
      <c r="B575" s="159"/>
      <c r="C575" s="159"/>
      <c r="D575" s="159"/>
      <c r="E575" s="161"/>
      <c r="F575" s="162"/>
      <c r="G575" s="311"/>
      <c r="H575" s="312"/>
      <c r="I575" s="163"/>
    </row>
    <row r="576" spans="1:9" ht="15.75" x14ac:dyDescent="0.25">
      <c r="A576" s="160"/>
      <c r="B576" s="159"/>
      <c r="C576" s="159"/>
      <c r="D576" s="159"/>
      <c r="E576" s="161"/>
      <c r="F576" s="162"/>
      <c r="G576" s="311"/>
      <c r="H576" s="312"/>
      <c r="I576" s="163"/>
    </row>
    <row r="577" spans="1:9" ht="15.75" x14ac:dyDescent="0.25">
      <c r="A577" s="160"/>
      <c r="B577" s="159"/>
      <c r="C577" s="159"/>
      <c r="D577" s="159"/>
      <c r="E577" s="161"/>
      <c r="F577" s="162"/>
      <c r="G577" s="311"/>
      <c r="H577" s="312"/>
      <c r="I577" s="163"/>
    </row>
    <row r="578" spans="1:9" ht="15.75" x14ac:dyDescent="0.25">
      <c r="A578" s="160"/>
      <c r="B578" s="159"/>
      <c r="C578" s="159"/>
      <c r="D578" s="159"/>
      <c r="E578" s="161"/>
      <c r="F578" s="162"/>
      <c r="G578" s="311"/>
      <c r="H578" s="312"/>
      <c r="I578" s="163"/>
    </row>
    <row r="579" spans="1:9" ht="15.75" x14ac:dyDescent="0.25">
      <c r="A579" s="160"/>
      <c r="B579" s="159"/>
      <c r="C579" s="159"/>
      <c r="D579" s="159"/>
      <c r="E579" s="161"/>
      <c r="F579" s="162"/>
      <c r="G579" s="311"/>
      <c r="H579" s="312"/>
      <c r="I579" s="163"/>
    </row>
    <row r="580" spans="1:9" ht="15.75" x14ac:dyDescent="0.25">
      <c r="A580" s="160"/>
      <c r="B580" s="159"/>
      <c r="C580" s="159"/>
      <c r="D580" s="159"/>
      <c r="E580" s="161"/>
      <c r="F580" s="162"/>
      <c r="G580" s="311"/>
      <c r="H580" s="312"/>
      <c r="I580" s="163"/>
    </row>
    <row r="581" spans="1:9" ht="15.75" x14ac:dyDescent="0.25">
      <c r="A581" s="160"/>
      <c r="B581" s="159"/>
      <c r="C581" s="159"/>
      <c r="D581" s="159"/>
      <c r="E581" s="161"/>
      <c r="F581" s="162"/>
      <c r="G581" s="311"/>
      <c r="H581" s="312"/>
      <c r="I581" s="163"/>
    </row>
    <row r="582" spans="1:9" ht="15.75" x14ac:dyDescent="0.25">
      <c r="A582" s="160"/>
      <c r="B582" s="159"/>
      <c r="C582" s="159"/>
      <c r="D582" s="159"/>
      <c r="E582" s="161"/>
      <c r="F582" s="162"/>
      <c r="G582" s="311"/>
      <c r="H582" s="312"/>
      <c r="I582" s="163"/>
    </row>
    <row r="583" spans="1:9" ht="15.75" x14ac:dyDescent="0.25">
      <c r="A583" s="160"/>
      <c r="B583" s="159"/>
      <c r="C583" s="159"/>
      <c r="D583" s="159"/>
      <c r="E583" s="161"/>
      <c r="F583" s="162"/>
      <c r="G583" s="311"/>
      <c r="H583" s="312"/>
      <c r="I583" s="163"/>
    </row>
    <row r="584" spans="1:9" ht="15.75" x14ac:dyDescent="0.25">
      <c r="A584" s="160"/>
      <c r="B584" s="159"/>
      <c r="C584" s="159"/>
      <c r="D584" s="159"/>
      <c r="E584" s="161"/>
      <c r="F584" s="162"/>
      <c r="G584" s="311"/>
      <c r="H584" s="312"/>
      <c r="I584" s="163"/>
    </row>
    <row r="585" spans="1:9" ht="15.75" x14ac:dyDescent="0.25">
      <c r="A585" s="160"/>
      <c r="B585" s="159"/>
      <c r="C585" s="159"/>
      <c r="D585" s="159"/>
      <c r="E585" s="161"/>
      <c r="F585" s="162"/>
      <c r="G585" s="311"/>
      <c r="H585" s="312"/>
      <c r="I585" s="163"/>
    </row>
    <row r="586" spans="1:9" ht="15.75" x14ac:dyDescent="0.25">
      <c r="A586" s="160"/>
      <c r="B586" s="159"/>
      <c r="C586" s="159"/>
      <c r="D586" s="159"/>
      <c r="E586" s="161"/>
      <c r="F586" s="162"/>
      <c r="G586" s="311"/>
      <c r="H586" s="312"/>
      <c r="I586" s="163"/>
    </row>
    <row r="587" spans="1:9" ht="15.75" x14ac:dyDescent="0.25">
      <c r="A587" s="160"/>
      <c r="B587" s="159"/>
      <c r="C587" s="159"/>
      <c r="D587" s="159"/>
      <c r="E587" s="161"/>
      <c r="F587" s="162"/>
      <c r="G587" s="311"/>
      <c r="H587" s="312"/>
      <c r="I587" s="163"/>
    </row>
    <row r="588" spans="1:9" ht="15.75" x14ac:dyDescent="0.25">
      <c r="A588" s="160"/>
      <c r="B588" s="159"/>
      <c r="C588" s="159"/>
      <c r="D588" s="159"/>
      <c r="E588" s="161"/>
      <c r="F588" s="162"/>
      <c r="G588" s="311"/>
      <c r="H588" s="312"/>
      <c r="I588" s="163"/>
    </row>
    <row r="589" spans="1:9" ht="15.75" x14ac:dyDescent="0.25">
      <c r="A589" s="160"/>
      <c r="B589" s="159"/>
      <c r="C589" s="159"/>
      <c r="D589" s="159"/>
      <c r="E589" s="161"/>
      <c r="F589" s="162"/>
      <c r="G589" s="311"/>
      <c r="H589" s="312"/>
      <c r="I589" s="163"/>
    </row>
    <row r="590" spans="1:9" ht="15.75" x14ac:dyDescent="0.25">
      <c r="A590" s="160"/>
      <c r="B590" s="159"/>
      <c r="C590" s="159"/>
      <c r="D590" s="159"/>
      <c r="E590" s="161"/>
      <c r="F590" s="162"/>
      <c r="G590" s="311"/>
      <c r="H590" s="312"/>
      <c r="I590" s="163"/>
    </row>
    <row r="591" spans="1:9" ht="15.75" x14ac:dyDescent="0.25">
      <c r="A591" s="160"/>
      <c r="B591" s="159"/>
      <c r="C591" s="159"/>
      <c r="D591" s="159"/>
      <c r="E591" s="161"/>
      <c r="F591" s="162"/>
      <c r="G591" s="311"/>
      <c r="H591" s="312"/>
      <c r="I591" s="163"/>
    </row>
    <row r="592" spans="1:9" ht="15.75" x14ac:dyDescent="0.25">
      <c r="A592" s="160"/>
      <c r="B592" s="159"/>
      <c r="C592" s="159"/>
      <c r="D592" s="159"/>
      <c r="E592" s="161"/>
      <c r="F592" s="162"/>
      <c r="G592" s="311"/>
      <c r="H592" s="312"/>
      <c r="I592" s="163"/>
    </row>
    <row r="593" spans="1:9" ht="15.75" x14ac:dyDescent="0.25">
      <c r="A593" s="160"/>
      <c r="B593" s="159"/>
      <c r="C593" s="159"/>
      <c r="D593" s="159"/>
      <c r="E593" s="161"/>
      <c r="F593" s="162"/>
      <c r="G593" s="311"/>
      <c r="H593" s="312"/>
      <c r="I593" s="163"/>
    </row>
    <row r="594" spans="1:9" ht="15.75" x14ac:dyDescent="0.25">
      <c r="A594" s="160"/>
      <c r="B594" s="159"/>
      <c r="C594" s="159"/>
      <c r="D594" s="159"/>
      <c r="E594" s="161"/>
      <c r="F594" s="162"/>
      <c r="G594" s="311"/>
      <c r="H594" s="312"/>
      <c r="I594" s="163"/>
    </row>
    <row r="595" spans="1:9" ht="15.75" x14ac:dyDescent="0.25">
      <c r="A595" s="160"/>
      <c r="B595" s="159"/>
      <c r="C595" s="159"/>
      <c r="D595" s="159"/>
      <c r="E595" s="161"/>
      <c r="F595" s="162"/>
      <c r="G595" s="311"/>
      <c r="H595" s="312"/>
      <c r="I595" s="163"/>
    </row>
    <row r="596" spans="1:9" ht="15.75" x14ac:dyDescent="0.25">
      <c r="A596" s="160"/>
      <c r="B596" s="159"/>
      <c r="C596" s="159"/>
      <c r="D596" s="159"/>
      <c r="E596" s="161"/>
      <c r="F596" s="162"/>
      <c r="G596" s="311"/>
      <c r="H596" s="312"/>
      <c r="I596" s="163"/>
    </row>
    <row r="597" spans="1:9" ht="15.75" x14ac:dyDescent="0.25">
      <c r="A597" s="160"/>
      <c r="B597" s="159"/>
      <c r="C597" s="159"/>
      <c r="D597" s="159"/>
      <c r="E597" s="161"/>
      <c r="F597" s="162"/>
      <c r="G597" s="311"/>
      <c r="H597" s="312"/>
      <c r="I597" s="163"/>
    </row>
    <row r="598" spans="1:9" ht="15.75" x14ac:dyDescent="0.25">
      <c r="A598" s="160"/>
      <c r="B598" s="159"/>
      <c r="C598" s="159"/>
      <c r="D598" s="159"/>
      <c r="E598" s="161"/>
      <c r="F598" s="162"/>
      <c r="G598" s="311"/>
      <c r="H598" s="312"/>
      <c r="I598" s="163"/>
    </row>
    <row r="599" spans="1:9" ht="15.75" x14ac:dyDescent="0.25">
      <c r="A599" s="160"/>
      <c r="B599" s="159"/>
      <c r="C599" s="159"/>
      <c r="D599" s="159"/>
      <c r="E599" s="161"/>
      <c r="F599" s="162"/>
      <c r="G599" s="311"/>
      <c r="H599" s="312"/>
      <c r="I599" s="163"/>
    </row>
    <row r="600" spans="1:9" ht="15.75" x14ac:dyDescent="0.25">
      <c r="A600" s="160"/>
      <c r="B600" s="159"/>
      <c r="C600" s="159"/>
      <c r="D600" s="159"/>
      <c r="E600" s="161"/>
      <c r="F600" s="162"/>
      <c r="G600" s="311"/>
      <c r="H600" s="312"/>
      <c r="I600" s="163"/>
    </row>
    <row r="601" spans="1:9" ht="15.75" x14ac:dyDescent="0.25">
      <c r="A601" s="160"/>
      <c r="B601" s="159"/>
      <c r="C601" s="159"/>
      <c r="D601" s="159"/>
      <c r="E601" s="161"/>
      <c r="F601" s="162"/>
      <c r="G601" s="311"/>
      <c r="H601" s="312"/>
      <c r="I601" s="163"/>
    </row>
    <row r="602" spans="1:9" ht="15.75" x14ac:dyDescent="0.25">
      <c r="A602" s="160"/>
      <c r="B602" s="159"/>
      <c r="C602" s="159"/>
      <c r="D602" s="159"/>
      <c r="E602" s="161"/>
      <c r="F602" s="162"/>
      <c r="G602" s="311"/>
      <c r="H602" s="312"/>
      <c r="I602" s="163"/>
    </row>
    <row r="603" spans="1:9" ht="15.75" x14ac:dyDescent="0.25">
      <c r="A603" s="160"/>
      <c r="B603" s="159"/>
      <c r="C603" s="159"/>
      <c r="D603" s="159"/>
      <c r="E603" s="161"/>
      <c r="F603" s="162"/>
      <c r="G603" s="311"/>
      <c r="H603" s="312"/>
      <c r="I603" s="163"/>
    </row>
    <row r="604" spans="1:9" ht="15.75" x14ac:dyDescent="0.25">
      <c r="A604" s="160"/>
      <c r="B604" s="159"/>
      <c r="C604" s="159"/>
      <c r="D604" s="159"/>
      <c r="E604" s="161"/>
      <c r="F604" s="162"/>
      <c r="G604" s="311"/>
      <c r="H604" s="312"/>
      <c r="I604" s="163"/>
    </row>
    <row r="605" spans="1:9" ht="15.75" x14ac:dyDescent="0.25">
      <c r="A605" s="160"/>
      <c r="B605" s="159"/>
      <c r="C605" s="159"/>
      <c r="D605" s="159"/>
      <c r="E605" s="161"/>
      <c r="F605" s="162"/>
      <c r="G605" s="311"/>
      <c r="H605" s="312"/>
      <c r="I605" s="163"/>
    </row>
    <row r="606" spans="1:9" ht="15.75" x14ac:dyDescent="0.25">
      <c r="A606" s="160"/>
      <c r="B606" s="159"/>
      <c r="C606" s="159"/>
      <c r="D606" s="159"/>
      <c r="E606" s="161"/>
      <c r="F606" s="162"/>
      <c r="G606" s="311"/>
      <c r="H606" s="312"/>
      <c r="I606" s="163"/>
    </row>
    <row r="607" spans="1:9" ht="15.75" x14ac:dyDescent="0.25">
      <c r="A607" s="160"/>
      <c r="B607" s="159"/>
      <c r="C607" s="159"/>
      <c r="D607" s="159"/>
      <c r="E607" s="161"/>
      <c r="F607" s="162"/>
      <c r="G607" s="311"/>
      <c r="H607" s="312"/>
      <c r="I607" s="163"/>
    </row>
    <row r="608" spans="1:9" ht="15.75" x14ac:dyDescent="0.25">
      <c r="A608" s="160"/>
      <c r="B608" s="159"/>
      <c r="C608" s="159"/>
      <c r="D608" s="159"/>
      <c r="E608" s="161"/>
      <c r="F608" s="162"/>
      <c r="G608" s="311"/>
      <c r="H608" s="312"/>
      <c r="I608" s="163"/>
    </row>
    <row r="609" spans="1:9" ht="15.75" x14ac:dyDescent="0.25">
      <c r="A609" s="160"/>
      <c r="B609" s="159"/>
      <c r="C609" s="159"/>
      <c r="D609" s="159"/>
      <c r="E609" s="161"/>
      <c r="F609" s="162"/>
      <c r="G609" s="311"/>
      <c r="H609" s="312"/>
      <c r="I609" s="163"/>
    </row>
    <row r="610" spans="1:9" ht="15.75" x14ac:dyDescent="0.25">
      <c r="A610" s="160"/>
      <c r="B610" s="159"/>
      <c r="C610" s="159"/>
      <c r="D610" s="159"/>
      <c r="E610" s="161"/>
      <c r="F610" s="162"/>
      <c r="G610" s="311"/>
      <c r="H610" s="312"/>
      <c r="I610" s="163"/>
    </row>
    <row r="611" spans="1:9" ht="15.75" x14ac:dyDescent="0.25">
      <c r="A611" s="160"/>
      <c r="B611" s="159"/>
      <c r="C611" s="159"/>
      <c r="D611" s="159"/>
      <c r="E611" s="161"/>
      <c r="F611" s="162"/>
      <c r="G611" s="311"/>
      <c r="H611" s="312"/>
      <c r="I611" s="163"/>
    </row>
    <row r="612" spans="1:9" ht="15.75" x14ac:dyDescent="0.25">
      <c r="A612" s="160"/>
      <c r="B612" s="159"/>
      <c r="C612" s="159"/>
      <c r="D612" s="159"/>
      <c r="E612" s="161"/>
      <c r="F612" s="162"/>
      <c r="G612" s="311"/>
      <c r="H612" s="312"/>
      <c r="I612" s="163"/>
    </row>
    <row r="613" spans="1:9" ht="15.75" x14ac:dyDescent="0.25">
      <c r="A613" s="160"/>
      <c r="B613" s="159"/>
      <c r="C613" s="159"/>
      <c r="D613" s="159"/>
      <c r="E613" s="161"/>
      <c r="F613" s="162"/>
      <c r="G613" s="311"/>
      <c r="H613" s="312"/>
      <c r="I613" s="163"/>
    </row>
    <row r="614" spans="1:9" ht="15.75" x14ac:dyDescent="0.25">
      <c r="A614" s="160"/>
      <c r="B614" s="159"/>
      <c r="C614" s="159"/>
      <c r="D614" s="159"/>
      <c r="E614" s="161"/>
      <c r="F614" s="162"/>
      <c r="G614" s="311"/>
      <c r="H614" s="312"/>
      <c r="I614" s="163"/>
    </row>
    <row r="615" spans="1:9" ht="15.75" x14ac:dyDescent="0.25">
      <c r="A615" s="160"/>
      <c r="B615" s="159"/>
      <c r="C615" s="159"/>
      <c r="D615" s="159"/>
      <c r="E615" s="161"/>
      <c r="F615" s="162"/>
      <c r="G615" s="311"/>
      <c r="H615" s="312"/>
      <c r="I615" s="163"/>
    </row>
    <row r="616" spans="1:9" ht="15.75" x14ac:dyDescent="0.25">
      <c r="A616" s="160"/>
      <c r="B616" s="159"/>
      <c r="C616" s="159"/>
      <c r="D616" s="159"/>
      <c r="E616" s="161"/>
      <c r="F616" s="162"/>
      <c r="G616" s="311"/>
      <c r="H616" s="312"/>
      <c r="I616" s="163"/>
    </row>
    <row r="617" spans="1:9" ht="15.75" x14ac:dyDescent="0.25">
      <c r="A617" s="160"/>
      <c r="B617" s="159"/>
      <c r="C617" s="159"/>
      <c r="D617" s="159"/>
      <c r="E617" s="161"/>
      <c r="F617" s="162"/>
      <c r="G617" s="311"/>
      <c r="H617" s="312"/>
      <c r="I617" s="163"/>
    </row>
    <row r="618" spans="1:9" ht="15.75" x14ac:dyDescent="0.25">
      <c r="A618" s="160"/>
      <c r="B618" s="159"/>
      <c r="C618" s="159"/>
      <c r="D618" s="159"/>
      <c r="E618" s="161"/>
      <c r="F618" s="162"/>
      <c r="G618" s="311"/>
      <c r="H618" s="312"/>
      <c r="I618" s="163"/>
    </row>
    <row r="619" spans="1:9" ht="15.75" x14ac:dyDescent="0.25">
      <c r="A619" s="160"/>
      <c r="B619" s="159"/>
      <c r="C619" s="159"/>
      <c r="D619" s="159"/>
      <c r="E619" s="161"/>
      <c r="F619" s="162"/>
      <c r="G619" s="311"/>
      <c r="H619" s="312"/>
      <c r="I619" s="163"/>
    </row>
    <row r="620" spans="1:9" ht="15.75" x14ac:dyDescent="0.25">
      <c r="A620" s="160"/>
      <c r="B620" s="159"/>
      <c r="C620" s="159"/>
      <c r="D620" s="159"/>
      <c r="E620" s="161"/>
      <c r="F620" s="162"/>
      <c r="G620" s="311"/>
      <c r="H620" s="312"/>
      <c r="I620" s="163"/>
    </row>
    <row r="621" spans="1:9" ht="15.75" x14ac:dyDescent="0.25">
      <c r="A621" s="160"/>
      <c r="B621" s="159"/>
      <c r="C621" s="159"/>
      <c r="D621" s="159"/>
      <c r="E621" s="161"/>
      <c r="F621" s="162"/>
      <c r="G621" s="311"/>
      <c r="H621" s="312"/>
      <c r="I621" s="163"/>
    </row>
    <row r="622" spans="1:9" ht="15.75" x14ac:dyDescent="0.25">
      <c r="A622" s="160"/>
      <c r="B622" s="159"/>
      <c r="C622" s="159"/>
      <c r="D622" s="159"/>
      <c r="E622" s="161"/>
      <c r="F622" s="162"/>
      <c r="G622" s="311"/>
      <c r="H622" s="312"/>
      <c r="I622" s="163"/>
    </row>
    <row r="623" spans="1:9" ht="15.75" x14ac:dyDescent="0.25">
      <c r="A623" s="160"/>
      <c r="B623" s="159"/>
      <c r="C623" s="159"/>
      <c r="D623" s="159"/>
      <c r="E623" s="161"/>
      <c r="F623" s="162"/>
      <c r="G623" s="311"/>
      <c r="H623" s="312"/>
      <c r="I623" s="163"/>
    </row>
    <row r="624" spans="1:9" ht="15.75" x14ac:dyDescent="0.25">
      <c r="A624" s="160"/>
      <c r="B624" s="159"/>
      <c r="C624" s="159"/>
      <c r="D624" s="159"/>
      <c r="E624" s="161"/>
      <c r="F624" s="162"/>
      <c r="G624" s="311"/>
      <c r="H624" s="312"/>
      <c r="I624" s="163"/>
    </row>
    <row r="625" spans="1:9" ht="15.75" x14ac:dyDescent="0.25">
      <c r="A625" s="160"/>
      <c r="B625" s="159"/>
      <c r="C625" s="159"/>
      <c r="D625" s="159"/>
      <c r="E625" s="161"/>
      <c r="F625" s="162"/>
      <c r="G625" s="311"/>
      <c r="H625" s="312"/>
      <c r="I625" s="163"/>
    </row>
    <row r="626" spans="1:9" ht="15.75" x14ac:dyDescent="0.25">
      <c r="A626" s="160"/>
      <c r="B626" s="159"/>
      <c r="C626" s="159"/>
      <c r="D626" s="159"/>
      <c r="E626" s="161"/>
      <c r="F626" s="162"/>
      <c r="G626" s="311"/>
      <c r="H626" s="312"/>
      <c r="I626" s="163"/>
    </row>
    <row r="627" spans="1:9" ht="15.75" x14ac:dyDescent="0.25">
      <c r="A627" s="160"/>
      <c r="B627" s="159"/>
      <c r="C627" s="159"/>
      <c r="D627" s="159"/>
      <c r="E627" s="161"/>
      <c r="F627" s="162"/>
      <c r="G627" s="311"/>
      <c r="H627" s="312"/>
      <c r="I627" s="163"/>
    </row>
    <row r="628" spans="1:9" ht="15.75" x14ac:dyDescent="0.25">
      <c r="A628" s="160"/>
      <c r="B628" s="159"/>
      <c r="C628" s="159"/>
      <c r="D628" s="159"/>
      <c r="E628" s="161"/>
      <c r="F628" s="162"/>
      <c r="G628" s="311"/>
      <c r="H628" s="312"/>
      <c r="I628" s="163"/>
    </row>
    <row r="629" spans="1:9" ht="15.75" x14ac:dyDescent="0.25">
      <c r="A629" s="160"/>
      <c r="B629" s="159"/>
      <c r="C629" s="159"/>
      <c r="D629" s="159"/>
      <c r="E629" s="161"/>
      <c r="F629" s="162"/>
      <c r="G629" s="311"/>
      <c r="H629" s="312"/>
      <c r="I629" s="163"/>
    </row>
    <row r="630" spans="1:9" ht="15.75" x14ac:dyDescent="0.25">
      <c r="A630" s="160"/>
      <c r="B630" s="159"/>
      <c r="C630" s="159"/>
      <c r="D630" s="159"/>
      <c r="E630" s="161"/>
      <c r="F630" s="162"/>
      <c r="G630" s="311"/>
      <c r="H630" s="312"/>
      <c r="I630" s="163"/>
    </row>
    <row r="631" spans="1:9" ht="15.75" x14ac:dyDescent="0.25">
      <c r="A631" s="160"/>
      <c r="B631" s="159"/>
      <c r="C631" s="159"/>
      <c r="D631" s="159"/>
      <c r="E631" s="161"/>
      <c r="F631" s="162"/>
      <c r="G631" s="311"/>
      <c r="H631" s="312"/>
      <c r="I631" s="163"/>
    </row>
    <row r="632" spans="1:9" ht="15.75" x14ac:dyDescent="0.25">
      <c r="A632" s="160"/>
      <c r="B632" s="159"/>
      <c r="C632" s="159"/>
      <c r="D632" s="159"/>
      <c r="E632" s="161"/>
      <c r="F632" s="162"/>
      <c r="G632" s="311"/>
      <c r="H632" s="312"/>
      <c r="I632" s="163"/>
    </row>
    <row r="633" spans="1:9" ht="15.75" x14ac:dyDescent="0.25">
      <c r="A633" s="160"/>
      <c r="B633" s="159"/>
      <c r="C633" s="159"/>
      <c r="D633" s="159"/>
      <c r="E633" s="161"/>
      <c r="F633" s="162"/>
      <c r="G633" s="311"/>
      <c r="H633" s="312"/>
      <c r="I633" s="163"/>
    </row>
    <row r="634" spans="1:9" ht="15.75" x14ac:dyDescent="0.25">
      <c r="A634" s="160"/>
      <c r="B634" s="159"/>
      <c r="C634" s="159"/>
      <c r="D634" s="159"/>
      <c r="E634" s="161"/>
      <c r="F634" s="162"/>
      <c r="G634" s="311"/>
      <c r="H634" s="312"/>
      <c r="I634" s="163"/>
    </row>
    <row r="635" spans="1:9" ht="15.75" x14ac:dyDescent="0.25">
      <c r="A635" s="160"/>
      <c r="B635" s="159"/>
      <c r="C635" s="159"/>
      <c r="D635" s="159"/>
      <c r="E635" s="161"/>
      <c r="F635" s="162"/>
      <c r="G635" s="311"/>
      <c r="H635" s="312"/>
      <c r="I635" s="163"/>
    </row>
    <row r="636" spans="1:9" ht="15.75" x14ac:dyDescent="0.25">
      <c r="A636" s="160"/>
      <c r="B636" s="159"/>
      <c r="C636" s="159"/>
      <c r="D636" s="159"/>
      <c r="E636" s="161"/>
      <c r="F636" s="162"/>
      <c r="G636" s="311"/>
      <c r="H636" s="312"/>
      <c r="I636" s="163"/>
    </row>
    <row r="637" spans="1:9" ht="15.75" x14ac:dyDescent="0.25">
      <c r="A637" s="160"/>
      <c r="B637" s="159"/>
      <c r="C637" s="159"/>
      <c r="D637" s="159"/>
      <c r="E637" s="161"/>
      <c r="F637" s="162"/>
      <c r="G637" s="311"/>
      <c r="H637" s="312"/>
      <c r="I637" s="163"/>
    </row>
    <row r="638" spans="1:9" ht="15.75" x14ac:dyDescent="0.25">
      <c r="A638" s="160"/>
      <c r="B638" s="159"/>
      <c r="C638" s="159"/>
      <c r="D638" s="159"/>
      <c r="E638" s="161"/>
      <c r="F638" s="162"/>
      <c r="G638" s="311"/>
      <c r="H638" s="312"/>
      <c r="I638" s="163"/>
    </row>
    <row r="639" spans="1:9" ht="15.75" x14ac:dyDescent="0.25">
      <c r="A639" s="160"/>
      <c r="B639" s="159"/>
      <c r="C639" s="159"/>
      <c r="D639" s="159"/>
      <c r="E639" s="161"/>
      <c r="F639" s="162"/>
      <c r="G639" s="311"/>
      <c r="H639" s="312"/>
      <c r="I639" s="163"/>
    </row>
    <row r="640" spans="1:9" ht="15.75" x14ac:dyDescent="0.25">
      <c r="A640" s="160"/>
      <c r="B640" s="159"/>
      <c r="C640" s="159"/>
      <c r="D640" s="159"/>
      <c r="E640" s="161"/>
      <c r="F640" s="162"/>
      <c r="G640" s="311"/>
      <c r="H640" s="312"/>
      <c r="I640" s="163"/>
    </row>
    <row r="641" spans="1:9" ht="15.75" x14ac:dyDescent="0.25">
      <c r="A641" s="160"/>
      <c r="B641" s="159"/>
      <c r="C641" s="159"/>
      <c r="D641" s="159"/>
      <c r="E641" s="161"/>
      <c r="F641" s="162"/>
      <c r="G641" s="311"/>
      <c r="H641" s="312"/>
      <c r="I641" s="163"/>
    </row>
    <row r="642" spans="1:9" ht="15.75" x14ac:dyDescent="0.25">
      <c r="A642" s="160"/>
      <c r="B642" s="159"/>
      <c r="C642" s="159"/>
      <c r="D642" s="159"/>
      <c r="E642" s="161"/>
      <c r="F642" s="162"/>
      <c r="G642" s="311"/>
      <c r="H642" s="312"/>
      <c r="I642" s="163"/>
    </row>
    <row r="643" spans="1:9" ht="15.75" x14ac:dyDescent="0.25">
      <c r="A643" s="160"/>
      <c r="B643" s="159"/>
      <c r="C643" s="159"/>
      <c r="D643" s="159"/>
      <c r="E643" s="161"/>
      <c r="F643" s="162"/>
      <c r="G643" s="311"/>
      <c r="H643" s="312"/>
      <c r="I643" s="163"/>
    </row>
    <row r="644" spans="1:9" ht="15.75" x14ac:dyDescent="0.25">
      <c r="A644" s="160"/>
      <c r="B644" s="159"/>
      <c r="C644" s="159"/>
      <c r="D644" s="159"/>
      <c r="E644" s="161"/>
      <c r="F644" s="162"/>
      <c r="G644" s="311"/>
      <c r="H644" s="312"/>
      <c r="I644" s="163"/>
    </row>
    <row r="645" spans="1:9" ht="15.75" x14ac:dyDescent="0.25">
      <c r="A645" s="160"/>
      <c r="B645" s="159"/>
      <c r="C645" s="159"/>
      <c r="D645" s="159"/>
      <c r="E645" s="161"/>
      <c r="F645" s="162"/>
      <c r="G645" s="311"/>
      <c r="H645" s="312"/>
      <c r="I645" s="163"/>
    </row>
    <row r="646" spans="1:9" ht="15.75" x14ac:dyDescent="0.25">
      <c r="A646" s="160"/>
      <c r="B646" s="159"/>
      <c r="C646" s="159"/>
      <c r="D646" s="159"/>
      <c r="E646" s="161"/>
      <c r="F646" s="162"/>
      <c r="G646" s="311"/>
      <c r="H646" s="312"/>
      <c r="I646" s="163"/>
    </row>
    <row r="647" spans="1:9" ht="15.75" x14ac:dyDescent="0.25">
      <c r="A647" s="160"/>
      <c r="B647" s="159"/>
      <c r="C647" s="159"/>
      <c r="D647" s="159"/>
      <c r="E647" s="161"/>
      <c r="F647" s="162"/>
      <c r="G647" s="311"/>
      <c r="H647" s="312"/>
      <c r="I647" s="163"/>
    </row>
    <row r="648" spans="1:9" ht="15.75" x14ac:dyDescent="0.25">
      <c r="A648" s="160"/>
      <c r="B648" s="159"/>
      <c r="C648" s="159"/>
      <c r="D648" s="159"/>
      <c r="E648" s="161"/>
      <c r="F648" s="162"/>
      <c r="G648" s="311"/>
      <c r="H648" s="312"/>
      <c r="I648" s="163"/>
    </row>
    <row r="649" spans="1:9" ht="15.75" x14ac:dyDescent="0.25">
      <c r="A649" s="160"/>
      <c r="B649" s="159"/>
      <c r="C649" s="159"/>
      <c r="D649" s="159"/>
      <c r="E649" s="161"/>
      <c r="F649" s="162"/>
      <c r="G649" s="311"/>
      <c r="H649" s="312"/>
      <c r="I649" s="163"/>
    </row>
    <row r="650" spans="1:9" ht="15.75" x14ac:dyDescent="0.25">
      <c r="A650" s="160"/>
      <c r="B650" s="159"/>
      <c r="C650" s="159"/>
      <c r="D650" s="159"/>
      <c r="E650" s="161"/>
      <c r="F650" s="162"/>
      <c r="G650" s="311"/>
      <c r="H650" s="312"/>
      <c r="I650" s="163"/>
    </row>
    <row r="651" spans="1:9" ht="15.75" x14ac:dyDescent="0.25">
      <c r="A651" s="160"/>
      <c r="B651" s="159"/>
      <c r="C651" s="159"/>
      <c r="D651" s="159"/>
      <c r="E651" s="161"/>
      <c r="F651" s="162"/>
      <c r="G651" s="311"/>
      <c r="H651" s="312"/>
      <c r="I651" s="163"/>
    </row>
    <row r="652" spans="1:9" ht="15.75" x14ac:dyDescent="0.25">
      <c r="A652" s="160"/>
      <c r="B652" s="159"/>
      <c r="C652" s="159"/>
      <c r="D652" s="159"/>
      <c r="E652" s="161"/>
      <c r="F652" s="162"/>
      <c r="G652" s="311"/>
      <c r="H652" s="312"/>
      <c r="I652" s="163"/>
    </row>
    <row r="653" spans="1:9" ht="15.75" x14ac:dyDescent="0.25">
      <c r="A653" s="160"/>
      <c r="B653" s="159"/>
      <c r="C653" s="159"/>
      <c r="D653" s="159"/>
      <c r="E653" s="161"/>
      <c r="F653" s="162"/>
      <c r="G653" s="311"/>
      <c r="H653" s="312"/>
      <c r="I653" s="163"/>
    </row>
    <row r="654" spans="1:9" ht="15.75" x14ac:dyDescent="0.25">
      <c r="A654" s="160"/>
      <c r="B654" s="159"/>
      <c r="C654" s="159"/>
      <c r="D654" s="159"/>
      <c r="E654" s="161"/>
      <c r="F654" s="162"/>
      <c r="G654" s="311"/>
      <c r="H654" s="312"/>
      <c r="I654" s="163"/>
    </row>
    <row r="655" spans="1:9" ht="15.75" x14ac:dyDescent="0.25">
      <c r="A655" s="160"/>
      <c r="B655" s="159"/>
      <c r="C655" s="159"/>
      <c r="D655" s="159"/>
      <c r="E655" s="161"/>
      <c r="F655" s="162"/>
      <c r="G655" s="311"/>
      <c r="H655" s="312"/>
      <c r="I655" s="163"/>
    </row>
    <row r="656" spans="1:9" ht="15.75" x14ac:dyDescent="0.25">
      <c r="A656" s="160"/>
      <c r="B656" s="159"/>
      <c r="C656" s="159"/>
      <c r="D656" s="159"/>
      <c r="E656" s="161"/>
      <c r="F656" s="162"/>
      <c r="G656" s="311"/>
      <c r="H656" s="312"/>
      <c r="I656" s="163"/>
    </row>
    <row r="657" spans="1:9" ht="15.75" x14ac:dyDescent="0.25">
      <c r="A657" s="160"/>
      <c r="B657" s="159"/>
      <c r="C657" s="159"/>
      <c r="D657" s="159"/>
      <c r="E657" s="161"/>
      <c r="F657" s="162"/>
      <c r="G657" s="311"/>
      <c r="H657" s="312"/>
      <c r="I657" s="163"/>
    </row>
    <row r="658" spans="1:9" ht="15.75" x14ac:dyDescent="0.25">
      <c r="A658" s="160"/>
      <c r="B658" s="159"/>
      <c r="C658" s="159"/>
      <c r="D658" s="159"/>
      <c r="E658" s="161"/>
      <c r="F658" s="162"/>
      <c r="G658" s="311"/>
      <c r="H658" s="312"/>
      <c r="I658" s="163"/>
    </row>
    <row r="659" spans="1:9" ht="15.75" x14ac:dyDescent="0.25">
      <c r="A659" s="160"/>
      <c r="B659" s="159"/>
      <c r="C659" s="159"/>
      <c r="D659" s="159"/>
      <c r="E659" s="161"/>
      <c r="F659" s="162"/>
      <c r="G659" s="311"/>
      <c r="H659" s="312"/>
      <c r="I659" s="163"/>
    </row>
    <row r="660" spans="1:9" ht="15.75" x14ac:dyDescent="0.25">
      <c r="A660" s="160"/>
      <c r="B660" s="159"/>
      <c r="C660" s="159"/>
      <c r="D660" s="159"/>
      <c r="E660" s="161"/>
      <c r="F660" s="162"/>
      <c r="G660" s="311"/>
      <c r="H660" s="312"/>
      <c r="I660" s="163"/>
    </row>
    <row r="661" spans="1:9" ht="15.75" x14ac:dyDescent="0.25">
      <c r="A661" s="160"/>
      <c r="B661" s="159"/>
      <c r="C661" s="159"/>
      <c r="D661" s="159"/>
      <c r="E661" s="161"/>
      <c r="F661" s="162"/>
      <c r="G661" s="311"/>
      <c r="H661" s="312"/>
      <c r="I661" s="163"/>
    </row>
    <row r="662" spans="1:9" ht="15.75" x14ac:dyDescent="0.25">
      <c r="A662" s="160"/>
      <c r="B662" s="159"/>
      <c r="C662" s="159"/>
      <c r="D662" s="159"/>
      <c r="E662" s="161"/>
      <c r="F662" s="162"/>
      <c r="G662" s="311"/>
      <c r="H662" s="312"/>
      <c r="I662" s="163"/>
    </row>
    <row r="663" spans="1:9" ht="15.75" x14ac:dyDescent="0.25">
      <c r="A663" s="160"/>
      <c r="B663" s="159"/>
      <c r="C663" s="159"/>
      <c r="D663" s="159"/>
      <c r="E663" s="161"/>
      <c r="F663" s="162"/>
      <c r="G663" s="311"/>
      <c r="H663" s="312"/>
      <c r="I663" s="163"/>
    </row>
    <row r="664" spans="1:9" ht="15.75" x14ac:dyDescent="0.25">
      <c r="A664" s="160"/>
      <c r="B664" s="159"/>
      <c r="C664" s="159"/>
      <c r="D664" s="159"/>
      <c r="E664" s="161"/>
      <c r="F664" s="162"/>
      <c r="G664" s="311"/>
      <c r="H664" s="312"/>
      <c r="I664" s="163"/>
    </row>
    <row r="665" spans="1:9" ht="15.75" x14ac:dyDescent="0.25">
      <c r="A665" s="160"/>
      <c r="B665" s="159"/>
      <c r="C665" s="159"/>
      <c r="D665" s="159"/>
      <c r="E665" s="161"/>
      <c r="F665" s="162"/>
      <c r="G665" s="311"/>
      <c r="H665" s="312"/>
      <c r="I665" s="163"/>
    </row>
    <row r="666" spans="1:9" ht="15.75" x14ac:dyDescent="0.25">
      <c r="A666" s="160"/>
      <c r="B666" s="159"/>
      <c r="C666" s="159"/>
      <c r="D666" s="159"/>
      <c r="E666" s="161"/>
      <c r="F666" s="162"/>
      <c r="G666" s="311"/>
      <c r="H666" s="312"/>
      <c r="I666" s="163"/>
    </row>
    <row r="667" spans="1:9" ht="15.75" x14ac:dyDescent="0.25">
      <c r="A667" s="160"/>
      <c r="B667" s="159"/>
      <c r="C667" s="159"/>
      <c r="D667" s="159"/>
      <c r="E667" s="161"/>
      <c r="F667" s="162"/>
      <c r="G667" s="311"/>
      <c r="H667" s="312"/>
      <c r="I667" s="163"/>
    </row>
    <row r="668" spans="1:9" ht="15.75" x14ac:dyDescent="0.25">
      <c r="A668" s="160"/>
      <c r="B668" s="159"/>
      <c r="C668" s="159"/>
      <c r="D668" s="159"/>
      <c r="E668" s="161"/>
      <c r="F668" s="162"/>
      <c r="G668" s="311"/>
      <c r="H668" s="312"/>
      <c r="I668" s="163"/>
    </row>
    <row r="669" spans="1:9" ht="15.75" x14ac:dyDescent="0.25">
      <c r="A669" s="160"/>
      <c r="B669" s="159"/>
      <c r="C669" s="159"/>
      <c r="D669" s="159"/>
      <c r="E669" s="161"/>
      <c r="F669" s="162"/>
      <c r="G669" s="311"/>
      <c r="H669" s="312"/>
      <c r="I669" s="163"/>
    </row>
    <row r="670" spans="1:9" ht="15.75" x14ac:dyDescent="0.25">
      <c r="A670" s="160"/>
      <c r="B670" s="159"/>
      <c r="C670" s="159"/>
      <c r="D670" s="159"/>
      <c r="E670" s="161"/>
      <c r="F670" s="162"/>
      <c r="G670" s="311"/>
      <c r="H670" s="312"/>
      <c r="I670" s="163"/>
    </row>
    <row r="671" spans="1:9" ht="15.75" x14ac:dyDescent="0.25">
      <c r="A671" s="160"/>
      <c r="B671" s="159"/>
      <c r="C671" s="159"/>
      <c r="D671" s="159"/>
      <c r="E671" s="161"/>
      <c r="F671" s="162"/>
      <c r="G671" s="311"/>
      <c r="H671" s="312"/>
      <c r="I671" s="163"/>
    </row>
    <row r="672" spans="1:9" ht="15.75" x14ac:dyDescent="0.25">
      <c r="A672" s="160"/>
      <c r="B672" s="159"/>
      <c r="C672" s="159"/>
      <c r="D672" s="159"/>
      <c r="E672" s="161"/>
      <c r="F672" s="162"/>
      <c r="G672" s="311"/>
      <c r="H672" s="312"/>
      <c r="I672" s="163"/>
    </row>
    <row r="673" spans="1:9" ht="15.75" x14ac:dyDescent="0.25">
      <c r="A673" s="160"/>
      <c r="B673" s="159"/>
      <c r="C673" s="159"/>
      <c r="D673" s="159"/>
      <c r="E673" s="161"/>
      <c r="F673" s="162"/>
      <c r="G673" s="311"/>
      <c r="H673" s="312"/>
      <c r="I673" s="163"/>
    </row>
    <row r="674" spans="1:9" ht="15.75" x14ac:dyDescent="0.25">
      <c r="A674" s="160"/>
      <c r="B674" s="159"/>
      <c r="C674" s="159"/>
      <c r="D674" s="159"/>
      <c r="E674" s="161"/>
      <c r="F674" s="162"/>
      <c r="G674" s="311"/>
      <c r="H674" s="312"/>
      <c r="I674" s="163"/>
    </row>
    <row r="675" spans="1:9" ht="15.75" x14ac:dyDescent="0.25">
      <c r="A675" s="160"/>
      <c r="B675" s="159"/>
      <c r="C675" s="159"/>
      <c r="D675" s="159"/>
      <c r="E675" s="161"/>
      <c r="F675" s="162"/>
      <c r="G675" s="311"/>
      <c r="H675" s="312"/>
      <c r="I675" s="163"/>
    </row>
    <row r="676" spans="1:9" ht="15.75" x14ac:dyDescent="0.25">
      <c r="A676" s="160"/>
      <c r="B676" s="159"/>
      <c r="C676" s="159"/>
      <c r="D676" s="159"/>
      <c r="E676" s="161"/>
      <c r="F676" s="162"/>
      <c r="G676" s="311"/>
      <c r="H676" s="312"/>
      <c r="I676" s="163"/>
    </row>
    <row r="677" spans="1:9" ht="15.75" x14ac:dyDescent="0.25">
      <c r="A677" s="160"/>
      <c r="B677" s="159"/>
      <c r="C677" s="159"/>
      <c r="D677" s="159"/>
      <c r="E677" s="161"/>
      <c r="F677" s="162"/>
      <c r="G677" s="311"/>
      <c r="H677" s="312"/>
      <c r="I677" s="163"/>
    </row>
    <row r="678" spans="1:9" ht="15.75" x14ac:dyDescent="0.25">
      <c r="A678" s="160"/>
      <c r="B678" s="159"/>
      <c r="C678" s="159"/>
      <c r="D678" s="159"/>
      <c r="E678" s="161"/>
      <c r="F678" s="162"/>
      <c r="G678" s="311"/>
      <c r="H678" s="312"/>
      <c r="I678" s="163"/>
    </row>
    <row r="679" spans="1:9" ht="15.75" x14ac:dyDescent="0.25">
      <c r="A679" s="160"/>
      <c r="B679" s="159"/>
      <c r="C679" s="159"/>
      <c r="D679" s="159"/>
      <c r="E679" s="161"/>
      <c r="F679" s="162"/>
      <c r="G679" s="311"/>
      <c r="H679" s="312"/>
      <c r="I679" s="163"/>
    </row>
    <row r="680" spans="1:9" ht="15.75" x14ac:dyDescent="0.25">
      <c r="A680" s="160"/>
      <c r="B680" s="159"/>
      <c r="C680" s="159"/>
      <c r="D680" s="159"/>
      <c r="E680" s="161"/>
      <c r="F680" s="162"/>
      <c r="G680" s="311"/>
      <c r="H680" s="312"/>
      <c r="I680" s="163"/>
    </row>
    <row r="681" spans="1:9" ht="15.75" x14ac:dyDescent="0.25">
      <c r="A681" s="160"/>
      <c r="B681" s="159"/>
      <c r="C681" s="159"/>
      <c r="D681" s="159"/>
      <c r="E681" s="161"/>
      <c r="F681" s="162"/>
      <c r="G681" s="311"/>
      <c r="H681" s="312"/>
      <c r="I681" s="163"/>
    </row>
    <row r="682" spans="1:9" ht="15.75" x14ac:dyDescent="0.25">
      <c r="A682" s="160"/>
      <c r="B682" s="159"/>
      <c r="C682" s="159"/>
      <c r="D682" s="159"/>
      <c r="E682" s="161"/>
      <c r="F682" s="162"/>
      <c r="G682" s="311"/>
      <c r="H682" s="312"/>
      <c r="I682" s="163"/>
    </row>
    <row r="683" spans="1:9" ht="15.75" x14ac:dyDescent="0.25">
      <c r="A683" s="160"/>
      <c r="B683" s="159"/>
      <c r="C683" s="159"/>
      <c r="D683" s="159"/>
      <c r="E683" s="161"/>
      <c r="F683" s="162"/>
      <c r="G683" s="311"/>
      <c r="H683" s="312"/>
      <c r="I683" s="163"/>
    </row>
    <row r="684" spans="1:9" ht="15.75" x14ac:dyDescent="0.25">
      <c r="A684" s="160"/>
      <c r="B684" s="159"/>
      <c r="C684" s="159"/>
      <c r="D684" s="159"/>
      <c r="E684" s="161"/>
      <c r="F684" s="162"/>
      <c r="G684" s="311"/>
      <c r="H684" s="312"/>
      <c r="I684" s="163"/>
    </row>
    <row r="685" spans="1:9" ht="15.75" x14ac:dyDescent="0.25">
      <c r="A685" s="160"/>
      <c r="B685" s="159"/>
      <c r="C685" s="159"/>
      <c r="D685" s="159"/>
      <c r="E685" s="161"/>
      <c r="F685" s="162"/>
      <c r="G685" s="311"/>
      <c r="H685" s="312"/>
      <c r="I685" s="163"/>
    </row>
    <row r="686" spans="1:9" ht="15.75" x14ac:dyDescent="0.25">
      <c r="A686" s="160"/>
      <c r="B686" s="159"/>
      <c r="C686" s="159"/>
      <c r="D686" s="159"/>
      <c r="E686" s="161"/>
      <c r="F686" s="162"/>
      <c r="G686" s="311"/>
      <c r="H686" s="312"/>
      <c r="I686" s="163"/>
    </row>
    <row r="687" spans="1:9" ht="15.75" x14ac:dyDescent="0.25">
      <c r="A687" s="160"/>
      <c r="B687" s="159"/>
      <c r="C687" s="159"/>
      <c r="D687" s="159"/>
      <c r="E687" s="161"/>
      <c r="F687" s="162"/>
      <c r="G687" s="311"/>
      <c r="H687" s="312"/>
      <c r="I687" s="163"/>
    </row>
    <row r="688" spans="1:9" ht="15.75" x14ac:dyDescent="0.25">
      <c r="A688" s="160"/>
      <c r="B688" s="159"/>
      <c r="C688" s="159"/>
      <c r="D688" s="159"/>
      <c r="E688" s="161"/>
      <c r="F688" s="162"/>
      <c r="G688" s="311"/>
      <c r="H688" s="312"/>
      <c r="I688" s="163"/>
    </row>
    <row r="689" spans="1:9" ht="15.75" x14ac:dyDescent="0.25">
      <c r="A689" s="160"/>
      <c r="B689" s="159"/>
      <c r="C689" s="159"/>
      <c r="D689" s="159"/>
      <c r="E689" s="161"/>
      <c r="F689" s="162"/>
      <c r="G689" s="311"/>
      <c r="H689" s="312"/>
      <c r="I689" s="163"/>
    </row>
    <row r="690" spans="1:9" ht="15.75" x14ac:dyDescent="0.25">
      <c r="A690" s="160"/>
      <c r="B690" s="159"/>
      <c r="C690" s="159"/>
      <c r="D690" s="159"/>
      <c r="E690" s="161"/>
      <c r="F690" s="162"/>
      <c r="G690" s="311"/>
      <c r="H690" s="312"/>
      <c r="I690" s="163"/>
    </row>
    <row r="691" spans="1:9" ht="15.75" x14ac:dyDescent="0.25">
      <c r="A691" s="160"/>
      <c r="B691" s="159"/>
      <c r="C691" s="159"/>
      <c r="D691" s="159"/>
      <c r="E691" s="161"/>
      <c r="F691" s="162"/>
      <c r="G691" s="311"/>
      <c r="H691" s="312"/>
      <c r="I691" s="163"/>
    </row>
    <row r="692" spans="1:9" ht="15.75" x14ac:dyDescent="0.25">
      <c r="A692" s="160"/>
      <c r="B692" s="159"/>
      <c r="C692" s="159"/>
      <c r="D692" s="159"/>
      <c r="E692" s="161"/>
      <c r="F692" s="162"/>
      <c r="G692" s="311"/>
      <c r="H692" s="312"/>
      <c r="I692" s="163"/>
    </row>
    <row r="693" spans="1:9" ht="15.75" x14ac:dyDescent="0.25">
      <c r="A693" s="160"/>
      <c r="B693" s="159"/>
      <c r="C693" s="159"/>
      <c r="D693" s="159"/>
      <c r="E693" s="161"/>
      <c r="F693" s="162"/>
      <c r="G693" s="311"/>
      <c r="H693" s="312"/>
      <c r="I693" s="163"/>
    </row>
    <row r="694" spans="1:9" ht="15.75" x14ac:dyDescent="0.25">
      <c r="A694" s="160"/>
      <c r="B694" s="159"/>
      <c r="C694" s="159"/>
      <c r="D694" s="159"/>
      <c r="E694" s="161"/>
      <c r="F694" s="162"/>
      <c r="G694" s="311"/>
      <c r="H694" s="312"/>
      <c r="I694" s="163"/>
    </row>
    <row r="695" spans="1:9" ht="15.75" x14ac:dyDescent="0.25">
      <c r="A695" s="160"/>
      <c r="B695" s="159"/>
      <c r="C695" s="159"/>
      <c r="D695" s="159"/>
      <c r="E695" s="161"/>
      <c r="F695" s="162"/>
      <c r="G695" s="311"/>
      <c r="H695" s="312"/>
      <c r="I695" s="163"/>
    </row>
    <row r="696" spans="1:9" ht="15.75" x14ac:dyDescent="0.25">
      <c r="A696" s="160"/>
      <c r="B696" s="159"/>
      <c r="C696" s="159"/>
      <c r="D696" s="159"/>
      <c r="E696" s="161"/>
      <c r="F696" s="162"/>
      <c r="G696" s="311"/>
      <c r="H696" s="312"/>
      <c r="I696" s="163"/>
    </row>
    <row r="697" spans="1:9" ht="15.75" x14ac:dyDescent="0.25">
      <c r="A697" s="160"/>
      <c r="B697" s="159"/>
      <c r="C697" s="159"/>
      <c r="D697" s="159"/>
      <c r="E697" s="161"/>
      <c r="F697" s="162"/>
      <c r="G697" s="311"/>
      <c r="H697" s="312"/>
      <c r="I697" s="163"/>
    </row>
    <row r="698" spans="1:9" ht="15.75" x14ac:dyDescent="0.25">
      <c r="A698" s="160"/>
      <c r="B698" s="159"/>
      <c r="C698" s="159"/>
      <c r="D698" s="159"/>
      <c r="E698" s="161"/>
      <c r="F698" s="162"/>
      <c r="G698" s="311"/>
      <c r="H698" s="312"/>
      <c r="I698" s="163"/>
    </row>
    <row r="699" spans="1:9" ht="15.75" x14ac:dyDescent="0.25">
      <c r="A699" s="160"/>
      <c r="B699" s="159"/>
      <c r="C699" s="159"/>
      <c r="D699" s="159"/>
      <c r="E699" s="161"/>
      <c r="F699" s="162"/>
      <c r="G699" s="311"/>
      <c r="H699" s="312"/>
      <c r="I699" s="163"/>
    </row>
    <row r="700" spans="1:9" ht="15.75" x14ac:dyDescent="0.25">
      <c r="A700" s="160"/>
      <c r="B700" s="159"/>
      <c r="C700" s="159"/>
      <c r="D700" s="159"/>
      <c r="E700" s="161"/>
      <c r="F700" s="162"/>
      <c r="G700" s="311"/>
      <c r="H700" s="312"/>
      <c r="I700" s="163"/>
    </row>
    <row r="701" spans="1:9" ht="15.75" x14ac:dyDescent="0.25">
      <c r="A701" s="160"/>
      <c r="B701" s="159"/>
      <c r="C701" s="159"/>
      <c r="D701" s="159"/>
      <c r="E701" s="161"/>
      <c r="F701" s="162"/>
      <c r="G701" s="311"/>
      <c r="H701" s="312"/>
      <c r="I701" s="163"/>
    </row>
    <row r="702" spans="1:9" ht="15.75" x14ac:dyDescent="0.25">
      <c r="A702" s="160"/>
      <c r="B702" s="159"/>
      <c r="C702" s="159"/>
      <c r="D702" s="159"/>
      <c r="E702" s="161"/>
      <c r="F702" s="162"/>
      <c r="G702" s="311"/>
      <c r="H702" s="312"/>
      <c r="I702" s="163"/>
    </row>
    <row r="703" spans="1:9" ht="15.75" x14ac:dyDescent="0.25">
      <c r="A703" s="160"/>
      <c r="B703" s="159"/>
      <c r="C703" s="159"/>
      <c r="D703" s="159"/>
      <c r="E703" s="161"/>
      <c r="F703" s="162"/>
      <c r="G703" s="311"/>
      <c r="H703" s="312"/>
      <c r="I703" s="163"/>
    </row>
    <row r="704" spans="1:9" ht="15.75" x14ac:dyDescent="0.25">
      <c r="A704" s="160"/>
      <c r="B704" s="159"/>
      <c r="C704" s="159"/>
      <c r="D704" s="159"/>
      <c r="E704" s="161"/>
      <c r="F704" s="162"/>
      <c r="G704" s="311"/>
      <c r="H704" s="312"/>
      <c r="I704" s="163"/>
    </row>
    <row r="705" spans="1:9" ht="15.75" x14ac:dyDescent="0.25">
      <c r="A705" s="160"/>
      <c r="B705" s="159"/>
      <c r="C705" s="159"/>
      <c r="D705" s="159"/>
      <c r="E705" s="161"/>
      <c r="F705" s="162"/>
      <c r="G705" s="311"/>
      <c r="H705" s="312"/>
      <c r="I705" s="163"/>
    </row>
    <row r="706" spans="1:9" ht="15.75" x14ac:dyDescent="0.25">
      <c r="A706" s="160"/>
      <c r="B706" s="159"/>
      <c r="C706" s="159"/>
      <c r="D706" s="159"/>
      <c r="E706" s="161"/>
      <c r="F706" s="162"/>
      <c r="G706" s="311"/>
      <c r="H706" s="312"/>
      <c r="I706" s="163"/>
    </row>
    <row r="707" spans="1:9" ht="15.75" x14ac:dyDescent="0.25">
      <c r="A707" s="160"/>
      <c r="B707" s="159"/>
      <c r="C707" s="159"/>
      <c r="D707" s="159"/>
      <c r="E707" s="161"/>
      <c r="F707" s="162"/>
      <c r="G707" s="311"/>
      <c r="H707" s="312"/>
      <c r="I707" s="163"/>
    </row>
    <row r="708" spans="1:9" ht="15.75" x14ac:dyDescent="0.25">
      <c r="A708" s="160"/>
      <c r="B708" s="159"/>
      <c r="C708" s="159"/>
      <c r="D708" s="159"/>
      <c r="E708" s="161"/>
      <c r="F708" s="162"/>
      <c r="G708" s="311"/>
      <c r="H708" s="312"/>
      <c r="I708" s="163"/>
    </row>
    <row r="709" spans="1:9" ht="15.75" x14ac:dyDescent="0.25">
      <c r="A709" s="160"/>
      <c r="B709" s="159"/>
      <c r="C709" s="159"/>
      <c r="D709" s="159"/>
      <c r="E709" s="161"/>
      <c r="F709" s="162"/>
      <c r="G709" s="311"/>
      <c r="H709" s="312"/>
      <c r="I709" s="163"/>
    </row>
    <row r="710" spans="1:9" ht="15.75" x14ac:dyDescent="0.25">
      <c r="A710" s="160"/>
      <c r="B710" s="159"/>
      <c r="C710" s="159"/>
      <c r="D710" s="159"/>
      <c r="E710" s="161"/>
      <c r="F710" s="162"/>
      <c r="G710" s="311"/>
      <c r="H710" s="312"/>
      <c r="I710" s="163"/>
    </row>
    <row r="711" spans="1:9" ht="15.75" x14ac:dyDescent="0.25">
      <c r="A711" s="160"/>
      <c r="B711" s="159"/>
      <c r="C711" s="159"/>
      <c r="D711" s="159"/>
      <c r="E711" s="161"/>
      <c r="F711" s="162"/>
      <c r="G711" s="311"/>
      <c r="H711" s="312"/>
      <c r="I711" s="163"/>
    </row>
    <row r="712" spans="1:9" ht="15.75" x14ac:dyDescent="0.25">
      <c r="A712" s="160"/>
      <c r="B712" s="159"/>
      <c r="C712" s="159"/>
      <c r="D712" s="159"/>
      <c r="E712" s="161"/>
      <c r="F712" s="162"/>
      <c r="G712" s="311"/>
      <c r="H712" s="312"/>
      <c r="I712" s="163"/>
    </row>
    <row r="713" spans="1:9" ht="15.75" x14ac:dyDescent="0.25">
      <c r="A713" s="160"/>
      <c r="B713" s="159"/>
      <c r="C713" s="159"/>
      <c r="D713" s="159"/>
      <c r="E713" s="161"/>
      <c r="F713" s="162"/>
      <c r="G713" s="311"/>
      <c r="H713" s="312"/>
      <c r="I713" s="163"/>
    </row>
    <row r="714" spans="1:9" ht="15.75" x14ac:dyDescent="0.25">
      <c r="A714" s="160"/>
      <c r="B714" s="159"/>
      <c r="C714" s="159"/>
      <c r="D714" s="159"/>
      <c r="E714" s="161"/>
      <c r="F714" s="162"/>
      <c r="G714" s="311"/>
      <c r="H714" s="312"/>
      <c r="I714" s="163"/>
    </row>
    <row r="715" spans="1:9" ht="15.75" x14ac:dyDescent="0.25">
      <c r="A715" s="160"/>
      <c r="B715" s="159"/>
      <c r="C715" s="159"/>
      <c r="D715" s="159"/>
      <c r="E715" s="161"/>
      <c r="F715" s="162"/>
      <c r="G715" s="311"/>
      <c r="H715" s="312"/>
      <c r="I715" s="163"/>
    </row>
    <row r="716" spans="1:9" ht="15.75" x14ac:dyDescent="0.25">
      <c r="A716" s="160"/>
      <c r="B716" s="159"/>
      <c r="C716" s="159"/>
      <c r="D716" s="159"/>
      <c r="E716" s="161"/>
      <c r="F716" s="162"/>
      <c r="G716" s="311"/>
      <c r="H716" s="312"/>
      <c r="I716" s="163"/>
    </row>
    <row r="717" spans="1:9" ht="15.75" x14ac:dyDescent="0.25">
      <c r="A717" s="160"/>
      <c r="B717" s="159"/>
      <c r="C717" s="159"/>
      <c r="D717" s="159"/>
      <c r="E717" s="161"/>
      <c r="F717" s="162"/>
      <c r="G717" s="311"/>
      <c r="H717" s="312"/>
      <c r="I717" s="163"/>
    </row>
    <row r="718" spans="1:9" ht="15.75" x14ac:dyDescent="0.25">
      <c r="A718" s="160"/>
      <c r="B718" s="159"/>
      <c r="C718" s="159"/>
      <c r="D718" s="159"/>
      <c r="E718" s="161"/>
      <c r="F718" s="162"/>
      <c r="G718" s="311"/>
      <c r="H718" s="312"/>
      <c r="I718" s="163"/>
    </row>
    <row r="719" spans="1:9" ht="15.75" x14ac:dyDescent="0.25">
      <c r="A719" s="160"/>
      <c r="B719" s="159"/>
      <c r="C719" s="159"/>
      <c r="D719" s="159"/>
      <c r="E719" s="161"/>
      <c r="F719" s="162"/>
      <c r="G719" s="311"/>
      <c r="H719" s="312"/>
      <c r="I719" s="163"/>
    </row>
    <row r="720" spans="1:9" ht="15.75" x14ac:dyDescent="0.25">
      <c r="A720" s="160"/>
      <c r="B720" s="159"/>
      <c r="C720" s="159"/>
      <c r="D720" s="159"/>
      <c r="E720" s="161"/>
      <c r="F720" s="162"/>
      <c r="G720" s="311"/>
      <c r="H720" s="312"/>
      <c r="I720" s="163"/>
    </row>
    <row r="721" spans="1:9" ht="15.75" x14ac:dyDescent="0.25">
      <c r="A721" s="160"/>
      <c r="B721" s="159"/>
      <c r="C721" s="159"/>
      <c r="D721" s="159"/>
      <c r="E721" s="161"/>
      <c r="F721" s="162"/>
      <c r="G721" s="311"/>
      <c r="H721" s="312"/>
      <c r="I721" s="163"/>
    </row>
    <row r="722" spans="1:9" ht="15.75" x14ac:dyDescent="0.25">
      <c r="A722" s="160"/>
      <c r="B722" s="159"/>
      <c r="C722" s="159"/>
      <c r="D722" s="159"/>
      <c r="E722" s="161"/>
      <c r="F722" s="162"/>
      <c r="G722" s="311"/>
      <c r="H722" s="312"/>
      <c r="I722" s="163"/>
    </row>
    <row r="723" spans="1:9" ht="15.75" x14ac:dyDescent="0.25">
      <c r="A723" s="160"/>
      <c r="B723" s="159"/>
      <c r="C723" s="159"/>
      <c r="D723" s="159"/>
      <c r="E723" s="161"/>
      <c r="F723" s="162"/>
      <c r="G723" s="311"/>
      <c r="H723" s="312"/>
      <c r="I723" s="163"/>
    </row>
    <row r="724" spans="1:9" ht="15.75" x14ac:dyDescent="0.25">
      <c r="A724" s="160"/>
      <c r="B724" s="159"/>
      <c r="C724" s="159"/>
      <c r="D724" s="159"/>
      <c r="E724" s="161"/>
      <c r="F724" s="162"/>
      <c r="G724" s="311"/>
      <c r="H724" s="312"/>
      <c r="I724" s="163"/>
    </row>
    <row r="725" spans="1:9" ht="15.75" x14ac:dyDescent="0.25">
      <c r="A725" s="160"/>
      <c r="B725" s="159"/>
      <c r="C725" s="159"/>
      <c r="D725" s="159"/>
      <c r="E725" s="161"/>
      <c r="F725" s="162"/>
      <c r="G725" s="311"/>
      <c r="H725" s="312"/>
      <c r="I725" s="163"/>
    </row>
    <row r="726" spans="1:9" ht="15.75" x14ac:dyDescent="0.25">
      <c r="A726" s="160"/>
      <c r="B726" s="159"/>
      <c r="C726" s="159"/>
      <c r="D726" s="159"/>
      <c r="E726" s="161"/>
      <c r="F726" s="162"/>
      <c r="G726" s="311"/>
      <c r="H726" s="312"/>
      <c r="I726" s="163"/>
    </row>
    <row r="727" spans="1:9" ht="15.75" x14ac:dyDescent="0.25">
      <c r="A727" s="160"/>
      <c r="B727" s="159"/>
      <c r="C727" s="159"/>
      <c r="D727" s="159"/>
      <c r="E727" s="161"/>
      <c r="F727" s="162"/>
      <c r="G727" s="311"/>
      <c r="H727" s="312"/>
      <c r="I727" s="163"/>
    </row>
    <row r="728" spans="1:9" ht="15.75" x14ac:dyDescent="0.25">
      <c r="A728" s="160"/>
      <c r="B728" s="159"/>
      <c r="C728" s="159"/>
      <c r="D728" s="159"/>
      <c r="E728" s="161"/>
      <c r="F728" s="162"/>
      <c r="G728" s="311"/>
      <c r="H728" s="312"/>
      <c r="I728" s="163"/>
    </row>
    <row r="729" spans="1:9" ht="15.75" x14ac:dyDescent="0.25">
      <c r="A729" s="160"/>
      <c r="B729" s="159"/>
      <c r="C729" s="159"/>
      <c r="D729" s="159"/>
      <c r="E729" s="161"/>
      <c r="F729" s="162"/>
      <c r="G729" s="311"/>
      <c r="H729" s="312"/>
      <c r="I729" s="163"/>
    </row>
    <row r="730" spans="1:9" ht="15.75" x14ac:dyDescent="0.25">
      <c r="A730" s="160"/>
      <c r="B730" s="159"/>
      <c r="C730" s="159"/>
      <c r="D730" s="159"/>
      <c r="E730" s="161"/>
      <c r="F730" s="162"/>
      <c r="G730" s="311"/>
      <c r="H730" s="312"/>
      <c r="I730" s="163"/>
    </row>
    <row r="731" spans="1:9" ht="15.75" x14ac:dyDescent="0.25">
      <c r="A731" s="160"/>
      <c r="B731" s="159"/>
      <c r="C731" s="159"/>
      <c r="D731" s="159"/>
      <c r="E731" s="161"/>
      <c r="F731" s="162"/>
      <c r="G731" s="311"/>
      <c r="H731" s="312"/>
      <c r="I731" s="163"/>
    </row>
    <row r="732" spans="1:9" ht="15.75" x14ac:dyDescent="0.25">
      <c r="A732" s="160"/>
      <c r="B732" s="159"/>
      <c r="C732" s="159"/>
      <c r="D732" s="159"/>
      <c r="E732" s="161"/>
      <c r="F732" s="162"/>
      <c r="G732" s="311"/>
      <c r="H732" s="312"/>
      <c r="I732" s="163"/>
    </row>
    <row r="733" spans="1:9" ht="15.75" x14ac:dyDescent="0.25">
      <c r="A733" s="160"/>
      <c r="B733" s="159"/>
      <c r="C733" s="159"/>
      <c r="D733" s="159"/>
      <c r="E733" s="161"/>
      <c r="F733" s="162"/>
      <c r="G733" s="311"/>
      <c r="H733" s="312"/>
      <c r="I733" s="163"/>
    </row>
    <row r="734" spans="1:9" ht="15.75" x14ac:dyDescent="0.25">
      <c r="A734" s="160"/>
      <c r="B734" s="159"/>
      <c r="C734" s="159"/>
      <c r="D734" s="159"/>
      <c r="E734" s="161"/>
      <c r="F734" s="162"/>
      <c r="G734" s="311"/>
      <c r="H734" s="312"/>
      <c r="I734" s="163"/>
    </row>
    <row r="735" spans="1:9" ht="15.75" x14ac:dyDescent="0.25">
      <c r="A735" s="160"/>
      <c r="B735" s="159"/>
      <c r="C735" s="159"/>
      <c r="D735" s="159"/>
      <c r="E735" s="161"/>
      <c r="F735" s="162"/>
      <c r="G735" s="311"/>
      <c r="H735" s="312"/>
      <c r="I735" s="163"/>
    </row>
    <row r="736" spans="1:9" ht="15.75" x14ac:dyDescent="0.25">
      <c r="A736" s="160"/>
      <c r="B736" s="159"/>
      <c r="C736" s="159"/>
      <c r="D736" s="159"/>
      <c r="E736" s="161"/>
      <c r="F736" s="162"/>
      <c r="G736" s="311"/>
      <c r="H736" s="312"/>
      <c r="I736" s="163"/>
    </row>
    <row r="737" spans="1:9" ht="15.75" x14ac:dyDescent="0.25">
      <c r="A737" s="160"/>
      <c r="B737" s="159"/>
      <c r="C737" s="159"/>
      <c r="D737" s="159"/>
      <c r="E737" s="161"/>
      <c r="F737" s="162"/>
      <c r="G737" s="311"/>
      <c r="H737" s="312"/>
      <c r="I737" s="163"/>
    </row>
    <row r="738" spans="1:9" ht="15.75" x14ac:dyDescent="0.25">
      <c r="A738" s="160"/>
      <c r="B738" s="159"/>
      <c r="C738" s="159"/>
      <c r="D738" s="159"/>
      <c r="E738" s="161"/>
      <c r="F738" s="162"/>
      <c r="G738" s="311"/>
      <c r="H738" s="312"/>
      <c r="I738" s="163"/>
    </row>
    <row r="739" spans="1:9" ht="15.75" x14ac:dyDescent="0.25">
      <c r="A739" s="160"/>
      <c r="B739" s="159"/>
      <c r="C739" s="159"/>
      <c r="D739" s="159"/>
      <c r="E739" s="161"/>
      <c r="F739" s="162"/>
      <c r="G739" s="311"/>
      <c r="H739" s="312"/>
      <c r="I739" s="163"/>
    </row>
    <row r="740" spans="1:9" ht="15.75" x14ac:dyDescent="0.25">
      <c r="A740" s="160"/>
      <c r="B740" s="159"/>
      <c r="C740" s="159"/>
      <c r="D740" s="159"/>
      <c r="E740" s="161"/>
      <c r="F740" s="162"/>
      <c r="G740" s="311"/>
      <c r="H740" s="312"/>
      <c r="I740" s="163"/>
    </row>
    <row r="741" spans="1:9" ht="15.75" x14ac:dyDescent="0.25">
      <c r="A741" s="160"/>
      <c r="B741" s="159"/>
      <c r="C741" s="159"/>
      <c r="D741" s="159"/>
      <c r="E741" s="161"/>
      <c r="F741" s="162"/>
      <c r="G741" s="311"/>
      <c r="H741" s="312"/>
      <c r="I741" s="163"/>
    </row>
    <row r="742" spans="1:9" ht="15.75" x14ac:dyDescent="0.25">
      <c r="A742" s="160"/>
      <c r="B742" s="159"/>
      <c r="C742" s="159"/>
      <c r="D742" s="159"/>
      <c r="E742" s="161"/>
      <c r="F742" s="162"/>
      <c r="G742" s="311"/>
      <c r="H742" s="312"/>
      <c r="I742" s="163"/>
    </row>
    <row r="743" spans="1:9" ht="15.75" x14ac:dyDescent="0.25">
      <c r="A743" s="160"/>
      <c r="B743" s="159"/>
      <c r="C743" s="159"/>
      <c r="D743" s="159"/>
      <c r="E743" s="161"/>
      <c r="F743" s="162"/>
      <c r="G743" s="311"/>
      <c r="H743" s="312"/>
      <c r="I743" s="163"/>
    </row>
    <row r="744" spans="1:9" ht="15.75" x14ac:dyDescent="0.25">
      <c r="A744" s="160"/>
      <c r="B744" s="159"/>
      <c r="C744" s="159"/>
      <c r="D744" s="159"/>
      <c r="E744" s="161"/>
      <c r="F744" s="162"/>
      <c r="G744" s="311"/>
      <c r="H744" s="312"/>
      <c r="I744" s="163"/>
    </row>
    <row r="745" spans="1:9" ht="15.75" x14ac:dyDescent="0.25">
      <c r="A745" s="160"/>
      <c r="B745" s="159"/>
      <c r="C745" s="159"/>
      <c r="D745" s="159"/>
      <c r="E745" s="161"/>
      <c r="F745" s="162"/>
      <c r="G745" s="311"/>
      <c r="H745" s="312"/>
      <c r="I745" s="163"/>
    </row>
    <row r="746" spans="1:9" ht="15.75" x14ac:dyDescent="0.25">
      <c r="A746" s="160"/>
      <c r="B746" s="159"/>
      <c r="C746" s="159"/>
      <c r="D746" s="159"/>
      <c r="E746" s="161"/>
      <c r="F746" s="162"/>
      <c r="G746" s="311"/>
      <c r="H746" s="312"/>
      <c r="I746" s="163"/>
    </row>
    <row r="747" spans="1:9" ht="15.75" x14ac:dyDescent="0.25">
      <c r="A747" s="160"/>
      <c r="B747" s="159"/>
      <c r="C747" s="159"/>
      <c r="D747" s="159"/>
      <c r="E747" s="161"/>
      <c r="F747" s="162"/>
      <c r="G747" s="311"/>
      <c r="H747" s="312"/>
      <c r="I747" s="163"/>
    </row>
    <row r="748" spans="1:9" ht="15.75" x14ac:dyDescent="0.25">
      <c r="A748" s="160"/>
      <c r="B748" s="159"/>
      <c r="C748" s="159"/>
      <c r="D748" s="159"/>
      <c r="E748" s="161"/>
      <c r="F748" s="162"/>
      <c r="G748" s="311"/>
      <c r="H748" s="312"/>
      <c r="I748" s="163"/>
    </row>
    <row r="749" spans="1:9" ht="15.75" x14ac:dyDescent="0.25">
      <c r="A749" s="160"/>
      <c r="B749" s="159"/>
      <c r="C749" s="159"/>
      <c r="D749" s="159"/>
      <c r="E749" s="161"/>
      <c r="F749" s="162"/>
      <c r="G749" s="311"/>
      <c r="H749" s="312"/>
      <c r="I749" s="163"/>
    </row>
    <row r="750" spans="1:9" ht="15.75" x14ac:dyDescent="0.25">
      <c r="A750" s="160"/>
      <c r="B750" s="159"/>
      <c r="C750" s="159"/>
      <c r="D750" s="159"/>
      <c r="E750" s="161"/>
      <c r="F750" s="162"/>
      <c r="G750" s="311"/>
      <c r="H750" s="312"/>
      <c r="I750" s="163"/>
    </row>
    <row r="751" spans="1:9" ht="15.75" x14ac:dyDescent="0.25">
      <c r="A751" s="160"/>
      <c r="B751" s="159"/>
      <c r="C751" s="159"/>
      <c r="D751" s="159"/>
      <c r="E751" s="161"/>
      <c r="F751" s="162"/>
      <c r="G751" s="311"/>
      <c r="H751" s="312"/>
      <c r="I751" s="163"/>
    </row>
    <row r="752" spans="1:9" ht="15.75" x14ac:dyDescent="0.25">
      <c r="A752" s="160"/>
      <c r="B752" s="159"/>
      <c r="C752" s="159"/>
      <c r="D752" s="159"/>
      <c r="E752" s="161"/>
      <c r="F752" s="162"/>
      <c r="G752" s="311"/>
      <c r="H752" s="312"/>
      <c r="I752" s="163"/>
    </row>
    <row r="753" spans="1:9" ht="15.75" x14ac:dyDescent="0.25">
      <c r="A753" s="160"/>
      <c r="B753" s="159"/>
      <c r="C753" s="159"/>
      <c r="D753" s="159"/>
      <c r="E753" s="161"/>
      <c r="F753" s="162"/>
      <c r="G753" s="311"/>
      <c r="H753" s="312"/>
      <c r="I753" s="163"/>
    </row>
    <row r="754" spans="1:9" ht="15.75" x14ac:dyDescent="0.25">
      <c r="A754" s="160"/>
      <c r="B754" s="159"/>
      <c r="C754" s="159"/>
      <c r="D754" s="159"/>
      <c r="E754" s="161"/>
      <c r="F754" s="162"/>
      <c r="G754" s="311"/>
      <c r="H754" s="312"/>
      <c r="I754" s="163"/>
    </row>
    <row r="755" spans="1:9" ht="15.75" x14ac:dyDescent="0.25">
      <c r="A755" s="160"/>
      <c r="B755" s="159"/>
      <c r="C755" s="159"/>
      <c r="D755" s="159"/>
      <c r="E755" s="161"/>
      <c r="F755" s="162"/>
      <c r="G755" s="311"/>
      <c r="H755" s="312"/>
      <c r="I755" s="163"/>
    </row>
    <row r="756" spans="1:9" ht="15.75" x14ac:dyDescent="0.25">
      <c r="A756" s="160"/>
      <c r="B756" s="159"/>
      <c r="C756" s="159"/>
      <c r="D756" s="159"/>
      <c r="E756" s="161"/>
      <c r="F756" s="162"/>
      <c r="G756" s="311"/>
      <c r="H756" s="312"/>
      <c r="I756" s="163"/>
    </row>
    <row r="757" spans="1:9" ht="15.75" x14ac:dyDescent="0.25">
      <c r="A757" s="160"/>
      <c r="B757" s="159"/>
      <c r="C757" s="159"/>
      <c r="D757" s="159"/>
      <c r="E757" s="161"/>
      <c r="F757" s="162"/>
      <c r="G757" s="311"/>
      <c r="H757" s="312"/>
      <c r="I757" s="163"/>
    </row>
    <row r="758" spans="1:9" ht="15.75" x14ac:dyDescent="0.25">
      <c r="A758" s="160"/>
      <c r="B758" s="159"/>
      <c r="C758" s="159"/>
      <c r="D758" s="159"/>
      <c r="E758" s="161"/>
      <c r="F758" s="162"/>
      <c r="G758" s="311"/>
      <c r="H758" s="312"/>
      <c r="I758" s="163"/>
    </row>
    <row r="759" spans="1:9" ht="15.75" x14ac:dyDescent="0.25">
      <c r="A759" s="160"/>
      <c r="B759" s="159"/>
      <c r="C759" s="159"/>
      <c r="D759" s="159"/>
      <c r="E759" s="161"/>
      <c r="F759" s="162"/>
      <c r="G759" s="311"/>
      <c r="H759" s="312"/>
      <c r="I759" s="163"/>
    </row>
    <row r="760" spans="1:9" ht="15.75" x14ac:dyDescent="0.25">
      <c r="A760" s="160"/>
      <c r="B760" s="159"/>
      <c r="C760" s="159"/>
      <c r="D760" s="159"/>
      <c r="E760" s="161"/>
      <c r="F760" s="162"/>
      <c r="G760" s="311"/>
      <c r="H760" s="312"/>
      <c r="I760" s="163"/>
    </row>
    <row r="761" spans="1:9" ht="15.75" x14ac:dyDescent="0.25">
      <c r="A761" s="160"/>
      <c r="B761" s="159"/>
      <c r="C761" s="159"/>
      <c r="D761" s="159"/>
      <c r="E761" s="161"/>
      <c r="F761" s="162"/>
      <c r="G761" s="311"/>
      <c r="H761" s="312"/>
      <c r="I761" s="163"/>
    </row>
    <row r="762" spans="1:9" ht="15.75" x14ac:dyDescent="0.25">
      <c r="A762" s="160"/>
      <c r="B762" s="159"/>
      <c r="C762" s="159"/>
      <c r="D762" s="159"/>
      <c r="E762" s="161"/>
      <c r="F762" s="162"/>
      <c r="G762" s="311"/>
      <c r="H762" s="312"/>
      <c r="I762" s="163"/>
    </row>
    <row r="763" spans="1:9" ht="15.75" x14ac:dyDescent="0.25">
      <c r="A763" s="160"/>
      <c r="B763" s="159"/>
      <c r="C763" s="159"/>
      <c r="D763" s="159"/>
      <c r="E763" s="161"/>
      <c r="F763" s="162"/>
      <c r="G763" s="311"/>
      <c r="H763" s="312"/>
      <c r="I763" s="163"/>
    </row>
    <row r="764" spans="1:9" ht="15.75" x14ac:dyDescent="0.25">
      <c r="A764" s="160"/>
      <c r="B764" s="159"/>
      <c r="C764" s="159"/>
      <c r="D764" s="159"/>
      <c r="E764" s="161"/>
      <c r="F764" s="162"/>
      <c r="G764" s="311"/>
      <c r="H764" s="312"/>
      <c r="I764" s="163"/>
    </row>
    <row r="765" spans="1:9" ht="15.75" x14ac:dyDescent="0.25">
      <c r="A765" s="160"/>
      <c r="B765" s="159"/>
      <c r="C765" s="159"/>
      <c r="D765" s="159"/>
      <c r="E765" s="161"/>
      <c r="F765" s="162"/>
      <c r="G765" s="311"/>
      <c r="H765" s="312"/>
      <c r="I765" s="163"/>
    </row>
    <row r="766" spans="1:9" ht="15.75" x14ac:dyDescent="0.25">
      <c r="A766" s="160"/>
      <c r="B766" s="159"/>
      <c r="C766" s="159"/>
      <c r="D766" s="159"/>
      <c r="E766" s="161"/>
      <c r="F766" s="162"/>
      <c r="G766" s="311"/>
      <c r="H766" s="312"/>
      <c r="I766" s="163"/>
    </row>
    <row r="767" spans="1:9" ht="15.75" x14ac:dyDescent="0.25">
      <c r="A767" s="160"/>
      <c r="B767" s="159"/>
      <c r="C767" s="159"/>
      <c r="D767" s="159"/>
      <c r="E767" s="161"/>
      <c r="F767" s="162"/>
      <c r="G767" s="311"/>
      <c r="H767" s="312"/>
      <c r="I767" s="163"/>
    </row>
    <row r="768" spans="1:9" ht="15.75" x14ac:dyDescent="0.25">
      <c r="A768" s="160"/>
      <c r="B768" s="159"/>
      <c r="C768" s="159"/>
      <c r="D768" s="159"/>
      <c r="E768" s="161"/>
      <c r="F768" s="162"/>
      <c r="G768" s="311"/>
      <c r="H768" s="312"/>
      <c r="I768" s="163"/>
    </row>
    <row r="769" spans="1:9" ht="15.75" x14ac:dyDescent="0.25">
      <c r="A769" s="160"/>
      <c r="B769" s="159"/>
      <c r="C769" s="159"/>
      <c r="D769" s="159"/>
      <c r="E769" s="161"/>
      <c r="F769" s="162"/>
      <c r="G769" s="311"/>
      <c r="H769" s="312"/>
      <c r="I769" s="163"/>
    </row>
    <row r="770" spans="1:9" ht="15.75" x14ac:dyDescent="0.25">
      <c r="A770" s="160"/>
      <c r="B770" s="159"/>
      <c r="C770" s="159"/>
      <c r="D770" s="159"/>
      <c r="E770" s="161"/>
      <c r="F770" s="162"/>
      <c r="G770" s="311"/>
      <c r="H770" s="312"/>
      <c r="I770" s="163"/>
    </row>
    <row r="771" spans="1:9" ht="15.75" x14ac:dyDescent="0.25">
      <c r="A771" s="160"/>
      <c r="B771" s="159"/>
      <c r="C771" s="159"/>
      <c r="D771" s="159"/>
      <c r="E771" s="161"/>
      <c r="F771" s="162"/>
      <c r="G771" s="311"/>
      <c r="H771" s="312"/>
      <c r="I771" s="163"/>
    </row>
    <row r="772" spans="1:9" ht="15.75" x14ac:dyDescent="0.25">
      <c r="A772" s="160"/>
      <c r="B772" s="159"/>
      <c r="C772" s="159"/>
      <c r="D772" s="159"/>
      <c r="E772" s="161"/>
      <c r="F772" s="162"/>
      <c r="G772" s="311"/>
      <c r="H772" s="312"/>
      <c r="I772" s="163"/>
    </row>
    <row r="773" spans="1:9" ht="15.75" x14ac:dyDescent="0.25">
      <c r="A773" s="160"/>
      <c r="B773" s="159"/>
      <c r="C773" s="159"/>
      <c r="D773" s="159"/>
      <c r="E773" s="161"/>
      <c r="F773" s="162"/>
      <c r="G773" s="311"/>
      <c r="H773" s="312"/>
      <c r="I773" s="163"/>
    </row>
    <row r="774" spans="1:9" ht="15.75" x14ac:dyDescent="0.25">
      <c r="A774" s="160"/>
      <c r="B774" s="159"/>
      <c r="C774" s="159"/>
      <c r="D774" s="159"/>
      <c r="E774" s="161"/>
      <c r="F774" s="162"/>
      <c r="G774" s="311"/>
      <c r="H774" s="312"/>
      <c r="I774" s="163"/>
    </row>
    <row r="775" spans="1:9" ht="15.75" x14ac:dyDescent="0.25">
      <c r="A775" s="160"/>
      <c r="B775" s="159"/>
      <c r="C775" s="159"/>
      <c r="D775" s="159"/>
      <c r="E775" s="161"/>
      <c r="F775" s="162"/>
      <c r="G775" s="311"/>
      <c r="H775" s="312"/>
      <c r="I775" s="163"/>
    </row>
    <row r="776" spans="1:9" ht="15.75" x14ac:dyDescent="0.25">
      <c r="A776" s="160"/>
      <c r="B776" s="159"/>
      <c r="C776" s="159"/>
      <c r="D776" s="159"/>
      <c r="E776" s="161"/>
      <c r="F776" s="162"/>
      <c r="G776" s="311"/>
      <c r="H776" s="312"/>
      <c r="I776" s="163"/>
    </row>
    <row r="777" spans="1:9" ht="15.75" x14ac:dyDescent="0.25">
      <c r="A777" s="160"/>
      <c r="B777" s="159"/>
      <c r="C777" s="159"/>
      <c r="D777" s="159"/>
      <c r="E777" s="161"/>
      <c r="F777" s="162"/>
      <c r="G777" s="311"/>
      <c r="H777" s="312"/>
      <c r="I777" s="163"/>
    </row>
    <row r="778" spans="1:9" ht="15.75" x14ac:dyDescent="0.25">
      <c r="A778" s="160"/>
      <c r="B778" s="159"/>
      <c r="C778" s="159"/>
      <c r="D778" s="159"/>
      <c r="E778" s="161"/>
      <c r="F778" s="162"/>
      <c r="G778" s="311"/>
      <c r="H778" s="312"/>
      <c r="I778" s="163"/>
    </row>
    <row r="779" spans="1:9" ht="15.75" x14ac:dyDescent="0.25">
      <c r="A779" s="160"/>
      <c r="B779" s="159"/>
      <c r="C779" s="159"/>
      <c r="D779" s="159"/>
      <c r="E779" s="161"/>
      <c r="F779" s="162"/>
      <c r="G779" s="311"/>
      <c r="H779" s="312"/>
      <c r="I779" s="163"/>
    </row>
    <row r="780" spans="1:9" ht="15.75" x14ac:dyDescent="0.25">
      <c r="A780" s="160"/>
      <c r="B780" s="159"/>
      <c r="C780" s="159"/>
      <c r="D780" s="159"/>
      <c r="E780" s="161"/>
      <c r="F780" s="162"/>
      <c r="G780" s="311"/>
      <c r="H780" s="312"/>
      <c r="I780" s="163"/>
    </row>
    <row r="781" spans="1:9" ht="15.75" x14ac:dyDescent="0.25">
      <c r="A781" s="160"/>
      <c r="B781" s="159"/>
      <c r="C781" s="159"/>
      <c r="D781" s="159"/>
      <c r="E781" s="161"/>
      <c r="F781" s="162"/>
      <c r="G781" s="311"/>
      <c r="H781" s="312"/>
      <c r="I781" s="163"/>
    </row>
    <row r="782" spans="1:9" ht="15.75" x14ac:dyDescent="0.25">
      <c r="A782" s="160"/>
      <c r="B782" s="159"/>
      <c r="C782" s="159"/>
      <c r="D782" s="159"/>
      <c r="E782" s="161"/>
      <c r="F782" s="162"/>
      <c r="G782" s="311"/>
      <c r="H782" s="312"/>
      <c r="I782" s="163"/>
    </row>
    <row r="783" spans="1:9" ht="15.75" x14ac:dyDescent="0.25">
      <c r="A783" s="160"/>
      <c r="B783" s="159"/>
      <c r="C783" s="159"/>
      <c r="D783" s="159"/>
      <c r="E783" s="161"/>
      <c r="F783" s="162"/>
      <c r="G783" s="311"/>
      <c r="H783" s="312"/>
      <c r="I783" s="163"/>
    </row>
    <row r="784" spans="1:9" ht="15.75" x14ac:dyDescent="0.25">
      <c r="A784" s="160"/>
      <c r="B784" s="159"/>
      <c r="C784" s="159"/>
      <c r="D784" s="159"/>
      <c r="E784" s="161"/>
      <c r="F784" s="162"/>
      <c r="G784" s="311"/>
      <c r="H784" s="312"/>
      <c r="I784" s="163"/>
    </row>
    <row r="785" spans="1:9" ht="15.75" x14ac:dyDescent="0.25">
      <c r="A785" s="160"/>
      <c r="B785" s="159"/>
      <c r="C785" s="159"/>
      <c r="D785" s="159"/>
      <c r="E785" s="161"/>
      <c r="F785" s="162"/>
      <c r="G785" s="311"/>
      <c r="H785" s="312"/>
      <c r="I785" s="163"/>
    </row>
    <row r="786" spans="1:9" ht="15.75" x14ac:dyDescent="0.25">
      <c r="A786" s="160"/>
      <c r="B786" s="159"/>
      <c r="C786" s="159"/>
      <c r="D786" s="159"/>
      <c r="E786" s="161"/>
      <c r="F786" s="162"/>
      <c r="G786" s="311"/>
      <c r="H786" s="312"/>
      <c r="I786" s="163"/>
    </row>
    <row r="787" spans="1:9" ht="15.75" x14ac:dyDescent="0.25">
      <c r="A787" s="160"/>
      <c r="B787" s="159"/>
      <c r="C787" s="159"/>
      <c r="D787" s="159"/>
      <c r="E787" s="161"/>
      <c r="F787" s="162"/>
      <c r="G787" s="311"/>
      <c r="H787" s="312"/>
      <c r="I787" s="163"/>
    </row>
    <row r="788" spans="1:9" ht="15.75" x14ac:dyDescent="0.25">
      <c r="A788" s="160"/>
      <c r="B788" s="159"/>
      <c r="C788" s="159"/>
      <c r="D788" s="159"/>
      <c r="E788" s="161"/>
      <c r="F788" s="162"/>
      <c r="G788" s="311"/>
      <c r="H788" s="312"/>
      <c r="I788" s="163"/>
    </row>
    <row r="789" spans="1:9" ht="15.75" x14ac:dyDescent="0.25">
      <c r="A789" s="160"/>
      <c r="B789" s="159"/>
      <c r="C789" s="159"/>
      <c r="D789" s="159"/>
      <c r="E789" s="161"/>
      <c r="F789" s="162"/>
      <c r="G789" s="311"/>
      <c r="H789" s="312"/>
      <c r="I789" s="163"/>
    </row>
    <row r="790" spans="1:9" ht="15.75" x14ac:dyDescent="0.25">
      <c r="A790" s="160"/>
      <c r="B790" s="159"/>
      <c r="C790" s="159"/>
      <c r="D790" s="159"/>
      <c r="E790" s="161"/>
      <c r="F790" s="162"/>
      <c r="G790" s="311"/>
      <c r="H790" s="312"/>
      <c r="I790" s="163"/>
    </row>
    <row r="791" spans="1:9" ht="15.75" x14ac:dyDescent="0.25">
      <c r="A791" s="160"/>
      <c r="B791" s="159"/>
      <c r="C791" s="159"/>
      <c r="D791" s="159"/>
      <c r="E791" s="161"/>
      <c r="F791" s="162"/>
      <c r="G791" s="311"/>
      <c r="H791" s="312"/>
      <c r="I791" s="163"/>
    </row>
    <row r="792" spans="1:9" ht="15.75" x14ac:dyDescent="0.25">
      <c r="A792" s="160"/>
      <c r="B792" s="159"/>
      <c r="C792" s="159"/>
      <c r="D792" s="159"/>
      <c r="E792" s="161"/>
      <c r="F792" s="162"/>
      <c r="G792" s="311"/>
      <c r="H792" s="312"/>
      <c r="I792" s="163"/>
    </row>
    <row r="793" spans="1:9" ht="15.75" x14ac:dyDescent="0.25">
      <c r="A793" s="160"/>
      <c r="B793" s="159"/>
      <c r="C793" s="159"/>
      <c r="D793" s="159"/>
      <c r="E793" s="161"/>
      <c r="F793" s="162"/>
      <c r="G793" s="311"/>
      <c r="H793" s="312"/>
      <c r="I793" s="163"/>
    </row>
    <row r="794" spans="1:9" ht="15.75" x14ac:dyDescent="0.25">
      <c r="A794" s="160"/>
      <c r="B794" s="159"/>
      <c r="C794" s="159"/>
      <c r="D794" s="159"/>
      <c r="E794" s="161"/>
      <c r="F794" s="162"/>
      <c r="G794" s="311"/>
      <c r="H794" s="312"/>
      <c r="I794" s="163"/>
    </row>
    <row r="795" spans="1:9" ht="15.75" x14ac:dyDescent="0.25">
      <c r="A795" s="160"/>
      <c r="B795" s="159"/>
      <c r="C795" s="159"/>
      <c r="D795" s="159"/>
      <c r="E795" s="161"/>
      <c r="F795" s="162"/>
      <c r="G795" s="311"/>
      <c r="H795" s="312"/>
      <c r="I795" s="163"/>
    </row>
    <row r="796" spans="1:9" ht="15.75" x14ac:dyDescent="0.25">
      <c r="A796" s="160"/>
      <c r="B796" s="159"/>
      <c r="C796" s="159"/>
      <c r="D796" s="159"/>
      <c r="E796" s="161"/>
      <c r="F796" s="162"/>
      <c r="G796" s="311"/>
      <c r="H796" s="312"/>
      <c r="I796" s="163"/>
    </row>
    <row r="797" spans="1:9" ht="15.75" x14ac:dyDescent="0.25">
      <c r="A797" s="160"/>
      <c r="B797" s="159"/>
      <c r="C797" s="159"/>
      <c r="D797" s="159"/>
      <c r="E797" s="161"/>
      <c r="F797" s="162"/>
      <c r="G797" s="311"/>
      <c r="H797" s="312"/>
      <c r="I797" s="163"/>
    </row>
    <row r="798" spans="1:9" ht="15.75" x14ac:dyDescent="0.25">
      <c r="A798" s="160"/>
      <c r="B798" s="159"/>
      <c r="C798" s="159"/>
      <c r="D798" s="159"/>
      <c r="E798" s="161"/>
      <c r="F798" s="162"/>
      <c r="G798" s="311"/>
      <c r="H798" s="312"/>
      <c r="I798" s="163"/>
    </row>
    <row r="799" spans="1:9" ht="15.75" x14ac:dyDescent="0.25">
      <c r="A799" s="160"/>
      <c r="B799" s="159"/>
      <c r="C799" s="159"/>
      <c r="D799" s="159"/>
      <c r="E799" s="161"/>
      <c r="F799" s="162"/>
      <c r="G799" s="311"/>
      <c r="H799" s="312"/>
      <c r="I799" s="163"/>
    </row>
    <row r="800" spans="1:9" ht="15.75" x14ac:dyDescent="0.25">
      <c r="A800" s="160"/>
      <c r="B800" s="159"/>
      <c r="C800" s="159"/>
      <c r="D800" s="159"/>
      <c r="E800" s="161"/>
      <c r="F800" s="162"/>
      <c r="G800" s="311"/>
      <c r="H800" s="312"/>
      <c r="I800" s="163"/>
    </row>
    <row r="801" spans="1:9" ht="15.75" x14ac:dyDescent="0.25">
      <c r="A801" s="160"/>
      <c r="B801" s="159"/>
      <c r="C801" s="159"/>
      <c r="D801" s="159"/>
      <c r="E801" s="161"/>
      <c r="F801" s="162"/>
      <c r="G801" s="311"/>
      <c r="H801" s="312"/>
      <c r="I801" s="163"/>
    </row>
    <row r="802" spans="1:9" ht="15.75" x14ac:dyDescent="0.25">
      <c r="A802" s="160"/>
      <c r="B802" s="159"/>
      <c r="C802" s="159"/>
      <c r="D802" s="159"/>
      <c r="E802" s="161"/>
      <c r="F802" s="162"/>
      <c r="G802" s="311"/>
      <c r="H802" s="312"/>
      <c r="I802" s="163"/>
    </row>
    <row r="803" spans="1:9" ht="15.75" x14ac:dyDescent="0.25">
      <c r="A803" s="160"/>
      <c r="B803" s="159"/>
      <c r="C803" s="159"/>
      <c r="D803" s="159"/>
      <c r="E803" s="161"/>
      <c r="F803" s="162"/>
      <c r="G803" s="311"/>
      <c r="H803" s="312"/>
      <c r="I803" s="163"/>
    </row>
    <row r="804" spans="1:9" ht="15.75" x14ac:dyDescent="0.25">
      <c r="A804" s="160"/>
      <c r="B804" s="159"/>
      <c r="C804" s="159"/>
      <c r="D804" s="159"/>
      <c r="E804" s="161"/>
      <c r="F804" s="162"/>
      <c r="G804" s="311"/>
      <c r="H804" s="312"/>
      <c r="I804" s="163"/>
    </row>
    <row r="805" spans="1:9" ht="15.75" x14ac:dyDescent="0.25">
      <c r="A805" s="160"/>
      <c r="B805" s="159"/>
      <c r="C805" s="159"/>
      <c r="D805" s="159"/>
      <c r="E805" s="161"/>
      <c r="F805" s="162"/>
      <c r="G805" s="311"/>
      <c r="H805" s="312"/>
      <c r="I805" s="163"/>
    </row>
    <row r="806" spans="1:9" ht="15.75" x14ac:dyDescent="0.25">
      <c r="A806" s="160"/>
      <c r="B806" s="159"/>
      <c r="C806" s="159"/>
      <c r="D806" s="159"/>
      <c r="E806" s="161"/>
      <c r="F806" s="162"/>
      <c r="G806" s="311"/>
      <c r="H806" s="312"/>
      <c r="I806" s="163"/>
    </row>
    <row r="807" spans="1:9" ht="15.75" x14ac:dyDescent="0.25">
      <c r="A807" s="160"/>
      <c r="B807" s="159"/>
      <c r="C807" s="159"/>
      <c r="D807" s="159"/>
      <c r="E807" s="161"/>
      <c r="F807" s="162"/>
      <c r="G807" s="311"/>
      <c r="H807" s="312"/>
      <c r="I807" s="163"/>
    </row>
    <row r="808" spans="1:9" ht="15.75" x14ac:dyDescent="0.25">
      <c r="A808" s="160"/>
      <c r="B808" s="159"/>
      <c r="C808" s="159"/>
      <c r="D808" s="159"/>
      <c r="E808" s="161"/>
      <c r="F808" s="162"/>
      <c r="G808" s="311"/>
      <c r="H808" s="312"/>
      <c r="I808" s="163"/>
    </row>
    <row r="809" spans="1:9" ht="15.75" x14ac:dyDescent="0.25">
      <c r="A809" s="160"/>
      <c r="B809" s="159"/>
      <c r="C809" s="159"/>
      <c r="D809" s="159"/>
      <c r="E809" s="161"/>
      <c r="F809" s="162"/>
      <c r="G809" s="311"/>
      <c r="H809" s="312"/>
      <c r="I809" s="163"/>
    </row>
    <row r="810" spans="1:9" ht="15.75" x14ac:dyDescent="0.25">
      <c r="A810" s="160"/>
      <c r="B810" s="159"/>
      <c r="C810" s="159"/>
      <c r="D810" s="159"/>
      <c r="E810" s="161"/>
      <c r="F810" s="162"/>
      <c r="G810" s="311"/>
      <c r="H810" s="312"/>
      <c r="I810" s="163"/>
    </row>
    <row r="811" spans="1:9" ht="15.75" x14ac:dyDescent="0.25">
      <c r="A811" s="160"/>
      <c r="B811" s="159"/>
      <c r="C811" s="159"/>
      <c r="D811" s="159"/>
      <c r="E811" s="161"/>
      <c r="F811" s="162"/>
      <c r="G811" s="311"/>
      <c r="H811" s="312"/>
      <c r="I811" s="163"/>
    </row>
    <row r="812" spans="1:9" ht="15.75" x14ac:dyDescent="0.25">
      <c r="A812" s="160"/>
      <c r="B812" s="159"/>
      <c r="C812" s="159"/>
      <c r="D812" s="159"/>
      <c r="E812" s="161"/>
      <c r="F812" s="162"/>
      <c r="G812" s="311"/>
      <c r="H812" s="312"/>
      <c r="I812" s="163"/>
    </row>
    <row r="813" spans="1:9" ht="15.75" x14ac:dyDescent="0.25">
      <c r="A813" s="160"/>
      <c r="B813" s="159"/>
      <c r="C813" s="159"/>
      <c r="D813" s="159"/>
      <c r="E813" s="161"/>
      <c r="F813" s="162"/>
      <c r="G813" s="311"/>
      <c r="H813" s="312"/>
      <c r="I813" s="163"/>
    </row>
    <row r="814" spans="1:9" ht="15.75" x14ac:dyDescent="0.25">
      <c r="A814" s="160"/>
      <c r="B814" s="159"/>
      <c r="C814" s="159"/>
      <c r="D814" s="159"/>
      <c r="E814" s="161"/>
      <c r="F814" s="162"/>
      <c r="G814" s="311"/>
      <c r="H814" s="312"/>
      <c r="I814" s="163"/>
    </row>
    <row r="815" spans="1:9" ht="15.75" x14ac:dyDescent="0.25">
      <c r="A815" s="160"/>
      <c r="B815" s="159"/>
      <c r="C815" s="159"/>
      <c r="D815" s="159"/>
      <c r="E815" s="161"/>
      <c r="F815" s="162"/>
      <c r="G815" s="311"/>
      <c r="H815" s="312"/>
      <c r="I815" s="163"/>
    </row>
    <row r="816" spans="1:9" ht="15.75" x14ac:dyDescent="0.25">
      <c r="A816" s="160"/>
      <c r="B816" s="159"/>
      <c r="C816" s="159"/>
      <c r="D816" s="159"/>
      <c r="E816" s="161"/>
      <c r="F816" s="162"/>
      <c r="G816" s="311"/>
      <c r="H816" s="312"/>
      <c r="I816" s="163"/>
    </row>
    <row r="817" spans="1:9" ht="15.75" x14ac:dyDescent="0.25">
      <c r="A817" s="160"/>
      <c r="B817" s="159"/>
      <c r="C817" s="159"/>
      <c r="D817" s="159"/>
      <c r="E817" s="161"/>
      <c r="F817" s="162"/>
      <c r="G817" s="311"/>
      <c r="H817" s="312"/>
      <c r="I817" s="163"/>
    </row>
    <row r="818" spans="1:9" ht="15.75" x14ac:dyDescent="0.25">
      <c r="A818" s="160"/>
      <c r="B818" s="159"/>
      <c r="C818" s="159"/>
      <c r="D818" s="159"/>
      <c r="E818" s="161"/>
      <c r="F818" s="162"/>
      <c r="G818" s="311"/>
      <c r="H818" s="312"/>
      <c r="I818" s="163"/>
    </row>
    <row r="819" spans="1:9" ht="15.75" x14ac:dyDescent="0.25">
      <c r="A819" s="160"/>
      <c r="B819" s="159"/>
      <c r="C819" s="159"/>
      <c r="D819" s="159"/>
      <c r="E819" s="161"/>
      <c r="F819" s="162"/>
      <c r="G819" s="311"/>
      <c r="H819" s="312"/>
      <c r="I819" s="163"/>
    </row>
    <row r="820" spans="1:9" ht="15.75" x14ac:dyDescent="0.25">
      <c r="A820" s="160"/>
      <c r="B820" s="159"/>
      <c r="C820" s="159"/>
      <c r="D820" s="159"/>
      <c r="E820" s="161"/>
      <c r="F820" s="162"/>
      <c r="G820" s="311"/>
      <c r="H820" s="312"/>
      <c r="I820" s="163"/>
    </row>
    <row r="821" spans="1:9" ht="15.75" x14ac:dyDescent="0.25">
      <c r="A821" s="160"/>
      <c r="B821" s="159"/>
      <c r="C821" s="159"/>
      <c r="D821" s="159"/>
      <c r="E821" s="161"/>
      <c r="F821" s="162"/>
      <c r="G821" s="311"/>
      <c r="H821" s="312"/>
      <c r="I821" s="163"/>
    </row>
    <row r="822" spans="1:9" ht="15.75" x14ac:dyDescent="0.25">
      <c r="A822" s="160"/>
      <c r="B822" s="159"/>
      <c r="C822" s="159"/>
      <c r="D822" s="159"/>
      <c r="E822" s="161"/>
      <c r="F822" s="162"/>
      <c r="G822" s="311"/>
      <c r="H822" s="312"/>
      <c r="I822" s="163"/>
    </row>
    <row r="823" spans="1:9" ht="15.75" x14ac:dyDescent="0.25">
      <c r="A823" s="160"/>
      <c r="B823" s="159"/>
      <c r="C823" s="159"/>
      <c r="D823" s="159"/>
      <c r="E823" s="161"/>
      <c r="F823" s="162"/>
      <c r="G823" s="311"/>
      <c r="H823" s="312"/>
      <c r="I823" s="163"/>
    </row>
    <row r="824" spans="1:9" ht="15.75" x14ac:dyDescent="0.25">
      <c r="A824" s="160"/>
      <c r="B824" s="159"/>
      <c r="C824" s="159"/>
      <c r="D824" s="159"/>
      <c r="E824" s="161"/>
      <c r="F824" s="162"/>
      <c r="G824" s="311"/>
      <c r="H824" s="312"/>
      <c r="I824" s="163"/>
    </row>
    <row r="825" spans="1:9" ht="15.75" x14ac:dyDescent="0.25">
      <c r="A825" s="160"/>
      <c r="B825" s="159"/>
      <c r="C825" s="159"/>
      <c r="D825" s="159"/>
      <c r="E825" s="161"/>
      <c r="F825" s="162"/>
      <c r="G825" s="311"/>
      <c r="H825" s="312"/>
      <c r="I825" s="163"/>
    </row>
    <row r="826" spans="1:9" ht="15.75" x14ac:dyDescent="0.25">
      <c r="A826" s="160"/>
      <c r="B826" s="159"/>
      <c r="C826" s="159"/>
      <c r="D826" s="159"/>
      <c r="E826" s="161"/>
      <c r="F826" s="162"/>
      <c r="G826" s="311"/>
      <c r="H826" s="312"/>
      <c r="I826" s="163"/>
    </row>
    <row r="827" spans="1:9" ht="15.75" x14ac:dyDescent="0.25">
      <c r="A827" s="160"/>
      <c r="B827" s="159"/>
      <c r="C827" s="159"/>
      <c r="D827" s="159"/>
      <c r="E827" s="161"/>
      <c r="F827" s="162"/>
      <c r="G827" s="311"/>
      <c r="H827" s="312"/>
      <c r="I827" s="163"/>
    </row>
    <row r="828" spans="1:9" ht="15.75" x14ac:dyDescent="0.25">
      <c r="A828" s="160"/>
      <c r="B828" s="159"/>
      <c r="C828" s="159"/>
      <c r="D828" s="159"/>
      <c r="E828" s="161"/>
      <c r="F828" s="162"/>
      <c r="G828" s="311"/>
      <c r="H828" s="312"/>
      <c r="I828" s="163"/>
    </row>
    <row r="829" spans="1:9" ht="15.75" x14ac:dyDescent="0.25">
      <c r="A829" s="160"/>
      <c r="B829" s="159"/>
      <c r="C829" s="159"/>
      <c r="D829" s="159"/>
      <c r="E829" s="161"/>
      <c r="F829" s="162"/>
      <c r="G829" s="311"/>
      <c r="H829" s="312"/>
      <c r="I829" s="163"/>
    </row>
    <row r="830" spans="1:9" ht="15.75" x14ac:dyDescent="0.25">
      <c r="A830" s="160"/>
      <c r="B830" s="159"/>
      <c r="C830" s="159"/>
      <c r="D830" s="159"/>
      <c r="E830" s="161"/>
      <c r="F830" s="162"/>
      <c r="G830" s="311"/>
      <c r="H830" s="312"/>
      <c r="I830" s="163"/>
    </row>
    <row r="831" spans="1:9" ht="15.75" x14ac:dyDescent="0.25">
      <c r="A831" s="160"/>
      <c r="B831" s="159"/>
      <c r="C831" s="159"/>
      <c r="D831" s="159"/>
      <c r="E831" s="161"/>
      <c r="F831" s="162"/>
      <c r="G831" s="311"/>
      <c r="H831" s="312"/>
      <c r="I831" s="163"/>
    </row>
    <row r="832" spans="1:9" ht="15.75" x14ac:dyDescent="0.25">
      <c r="A832" s="160"/>
      <c r="B832" s="159"/>
      <c r="C832" s="159"/>
      <c r="D832" s="159"/>
      <c r="E832" s="161"/>
      <c r="F832" s="162"/>
      <c r="G832" s="311"/>
      <c r="H832" s="312"/>
      <c r="I832" s="163"/>
    </row>
    <row r="833" spans="1:9" ht="15.75" x14ac:dyDescent="0.25">
      <c r="A833" s="160"/>
      <c r="B833" s="159"/>
      <c r="C833" s="159"/>
      <c r="D833" s="159"/>
      <c r="E833" s="161"/>
      <c r="F833" s="162"/>
      <c r="G833" s="311"/>
      <c r="H833" s="312"/>
      <c r="I833" s="163"/>
    </row>
    <row r="834" spans="1:9" ht="15.75" x14ac:dyDescent="0.25">
      <c r="A834" s="160"/>
      <c r="B834" s="159"/>
      <c r="C834" s="159"/>
      <c r="D834" s="159"/>
      <c r="E834" s="161"/>
      <c r="F834" s="162"/>
      <c r="G834" s="311"/>
      <c r="H834" s="312"/>
      <c r="I834" s="163"/>
    </row>
    <row r="835" spans="1:9" ht="15.75" x14ac:dyDescent="0.25">
      <c r="A835" s="160"/>
      <c r="B835" s="159"/>
      <c r="C835" s="159"/>
      <c r="D835" s="159"/>
      <c r="E835" s="161"/>
      <c r="F835" s="162"/>
      <c r="G835" s="311"/>
      <c r="H835" s="312"/>
      <c r="I835" s="163"/>
    </row>
    <row r="836" spans="1:9" ht="15.75" x14ac:dyDescent="0.25">
      <c r="A836" s="160"/>
      <c r="B836" s="159"/>
      <c r="C836" s="159"/>
      <c r="D836" s="159"/>
      <c r="E836" s="161"/>
      <c r="F836" s="162"/>
      <c r="G836" s="311"/>
      <c r="H836" s="312"/>
      <c r="I836" s="163"/>
    </row>
    <row r="837" spans="1:9" ht="15.75" x14ac:dyDescent="0.25">
      <c r="A837" s="160"/>
      <c r="B837" s="159"/>
      <c r="C837" s="159"/>
      <c r="D837" s="159"/>
      <c r="E837" s="161"/>
      <c r="F837" s="162"/>
      <c r="G837" s="311"/>
      <c r="H837" s="312"/>
      <c r="I837" s="163"/>
    </row>
    <row r="838" spans="1:9" ht="15.75" x14ac:dyDescent="0.25">
      <c r="A838" s="160"/>
      <c r="B838" s="159"/>
      <c r="C838" s="159"/>
      <c r="D838" s="159"/>
      <c r="E838" s="161"/>
      <c r="F838" s="162"/>
      <c r="G838" s="311"/>
      <c r="H838" s="312"/>
      <c r="I838" s="163"/>
    </row>
    <row r="839" spans="1:9" ht="15.75" x14ac:dyDescent="0.25">
      <c r="A839" s="160"/>
      <c r="B839" s="159"/>
      <c r="C839" s="159"/>
      <c r="D839" s="159"/>
      <c r="E839" s="161"/>
      <c r="F839" s="162"/>
      <c r="G839" s="311"/>
      <c r="H839" s="312"/>
      <c r="I839" s="163"/>
    </row>
    <row r="840" spans="1:9" ht="15.75" x14ac:dyDescent="0.25">
      <c r="A840" s="160"/>
      <c r="B840" s="159"/>
      <c r="C840" s="159"/>
      <c r="D840" s="159"/>
      <c r="E840" s="161"/>
      <c r="F840" s="162"/>
      <c r="G840" s="311"/>
      <c r="H840" s="312"/>
      <c r="I840" s="163"/>
    </row>
    <row r="841" spans="1:9" ht="15.75" x14ac:dyDescent="0.25">
      <c r="A841" s="160"/>
      <c r="B841" s="159"/>
      <c r="C841" s="159"/>
      <c r="D841" s="159"/>
      <c r="E841" s="161"/>
      <c r="F841" s="162"/>
      <c r="G841" s="311"/>
      <c r="H841" s="312"/>
      <c r="I841" s="163"/>
    </row>
    <row r="842" spans="1:9" ht="15.75" x14ac:dyDescent="0.25">
      <c r="A842" s="160"/>
      <c r="B842" s="159"/>
      <c r="C842" s="159"/>
      <c r="D842" s="159"/>
      <c r="E842" s="161"/>
      <c r="F842" s="162"/>
      <c r="G842" s="311"/>
      <c r="H842" s="312"/>
      <c r="I842" s="163"/>
    </row>
    <row r="843" spans="1:9" ht="15.75" x14ac:dyDescent="0.25">
      <c r="A843" s="160"/>
      <c r="B843" s="159"/>
      <c r="C843" s="159"/>
      <c r="D843" s="159"/>
      <c r="E843" s="161"/>
      <c r="F843" s="162"/>
      <c r="G843" s="311"/>
      <c r="H843" s="312"/>
      <c r="I843" s="163"/>
    </row>
    <row r="844" spans="1:9" ht="15.75" x14ac:dyDescent="0.25">
      <c r="A844" s="160"/>
      <c r="B844" s="159"/>
      <c r="C844" s="159"/>
      <c r="D844" s="159"/>
      <c r="E844" s="161"/>
      <c r="F844" s="162"/>
      <c r="G844" s="311"/>
      <c r="H844" s="312"/>
      <c r="I844" s="163"/>
    </row>
    <row r="845" spans="1:9" ht="15.75" x14ac:dyDescent="0.25">
      <c r="A845" s="160"/>
      <c r="B845" s="159"/>
      <c r="C845" s="159"/>
      <c r="D845" s="159"/>
      <c r="E845" s="161"/>
      <c r="F845" s="162"/>
      <c r="G845" s="311"/>
      <c r="H845" s="312"/>
      <c r="I845" s="163"/>
    </row>
    <row r="846" spans="1:9" ht="15.75" x14ac:dyDescent="0.25">
      <c r="A846" s="160"/>
      <c r="B846" s="159"/>
      <c r="C846" s="159"/>
      <c r="D846" s="159"/>
      <c r="E846" s="161"/>
      <c r="F846" s="162"/>
      <c r="G846" s="311"/>
      <c r="H846" s="312"/>
      <c r="I846" s="163"/>
    </row>
    <row r="847" spans="1:9" ht="15.75" x14ac:dyDescent="0.25">
      <c r="A847" s="160"/>
      <c r="B847" s="159"/>
      <c r="C847" s="159"/>
      <c r="D847" s="159"/>
      <c r="E847" s="161"/>
      <c r="F847" s="162"/>
      <c r="G847" s="311"/>
      <c r="H847" s="312"/>
      <c r="I847" s="163"/>
    </row>
    <row r="848" spans="1:9" ht="15.75" x14ac:dyDescent="0.25">
      <c r="A848" s="160"/>
      <c r="B848" s="159"/>
      <c r="C848" s="159"/>
      <c r="D848" s="159"/>
      <c r="E848" s="161"/>
      <c r="F848" s="162"/>
      <c r="G848" s="311"/>
      <c r="H848" s="312"/>
      <c r="I848" s="163"/>
    </row>
    <row r="849" spans="1:9" ht="15.75" x14ac:dyDescent="0.25">
      <c r="A849" s="160"/>
      <c r="B849" s="159"/>
      <c r="C849" s="159"/>
      <c r="D849" s="159"/>
      <c r="E849" s="161"/>
      <c r="F849" s="162"/>
      <c r="G849" s="311"/>
      <c r="H849" s="312"/>
      <c r="I849" s="163"/>
    </row>
    <row r="850" spans="1:9" ht="15.75" x14ac:dyDescent="0.25">
      <c r="A850" s="160"/>
      <c r="B850" s="159"/>
      <c r="C850" s="159"/>
      <c r="D850" s="159"/>
      <c r="E850" s="161"/>
      <c r="F850" s="162"/>
      <c r="G850" s="311"/>
      <c r="H850" s="312"/>
      <c r="I850" s="163"/>
    </row>
    <row r="851" spans="1:9" ht="15.75" x14ac:dyDescent="0.25">
      <c r="A851" s="160"/>
      <c r="B851" s="159"/>
      <c r="C851" s="159"/>
      <c r="D851" s="159"/>
      <c r="E851" s="161"/>
      <c r="F851" s="162"/>
      <c r="G851" s="311"/>
      <c r="H851" s="312"/>
      <c r="I851" s="163"/>
    </row>
    <row r="852" spans="1:9" ht="15.75" x14ac:dyDescent="0.25">
      <c r="A852" s="160"/>
      <c r="B852" s="159"/>
      <c r="C852" s="159"/>
      <c r="D852" s="159"/>
      <c r="E852" s="161"/>
      <c r="F852" s="162"/>
      <c r="G852" s="311"/>
      <c r="H852" s="312"/>
      <c r="I852" s="163"/>
    </row>
    <row r="853" spans="1:9" ht="15.75" x14ac:dyDescent="0.25">
      <c r="A853" s="160"/>
      <c r="B853" s="159"/>
      <c r="C853" s="159"/>
      <c r="D853" s="159"/>
      <c r="E853" s="161"/>
      <c r="F853" s="162"/>
      <c r="G853" s="311"/>
      <c r="H853" s="312"/>
      <c r="I853" s="163"/>
    </row>
    <row r="854" spans="1:9" ht="15.75" x14ac:dyDescent="0.25">
      <c r="A854" s="160"/>
      <c r="B854" s="159"/>
      <c r="C854" s="159"/>
      <c r="D854" s="159"/>
      <c r="E854" s="161"/>
      <c r="F854" s="162"/>
      <c r="G854" s="311"/>
      <c r="H854" s="312"/>
      <c r="I854" s="163"/>
    </row>
    <row r="855" spans="1:9" ht="15.75" x14ac:dyDescent="0.25">
      <c r="A855" s="160"/>
      <c r="B855" s="159"/>
      <c r="C855" s="159"/>
      <c r="D855" s="159"/>
      <c r="E855" s="161"/>
      <c r="F855" s="162"/>
      <c r="G855" s="311"/>
      <c r="H855" s="312"/>
      <c r="I855" s="163"/>
    </row>
    <row r="856" spans="1:9" ht="15.75" x14ac:dyDescent="0.25">
      <c r="A856" s="160"/>
      <c r="B856" s="159"/>
      <c r="C856" s="159"/>
      <c r="D856" s="159"/>
      <c r="E856" s="161"/>
      <c r="F856" s="162"/>
      <c r="G856" s="311"/>
      <c r="H856" s="312"/>
      <c r="I856" s="163"/>
    </row>
    <row r="857" spans="1:9" ht="15.75" x14ac:dyDescent="0.25">
      <c r="A857" s="160"/>
      <c r="B857" s="159"/>
      <c r="C857" s="159"/>
      <c r="D857" s="159"/>
      <c r="E857" s="161"/>
      <c r="F857" s="162"/>
      <c r="G857" s="311"/>
      <c r="H857" s="312"/>
      <c r="I857" s="163"/>
    </row>
    <row r="858" spans="1:9" ht="15.75" x14ac:dyDescent="0.25">
      <c r="A858" s="160"/>
      <c r="B858" s="159"/>
      <c r="C858" s="159"/>
      <c r="D858" s="159"/>
      <c r="E858" s="161"/>
      <c r="F858" s="162"/>
      <c r="G858" s="311"/>
      <c r="H858" s="312"/>
      <c r="I858" s="163"/>
    </row>
    <row r="859" spans="1:9" ht="15.75" x14ac:dyDescent="0.25">
      <c r="A859" s="160"/>
      <c r="B859" s="159"/>
      <c r="C859" s="159"/>
      <c r="D859" s="159"/>
      <c r="E859" s="161"/>
      <c r="F859" s="162"/>
      <c r="G859" s="311"/>
      <c r="H859" s="312"/>
      <c r="I859" s="163"/>
    </row>
    <row r="860" spans="1:9" ht="15.75" x14ac:dyDescent="0.25">
      <c r="A860" s="160"/>
      <c r="B860" s="159"/>
      <c r="C860" s="159"/>
      <c r="D860" s="159"/>
      <c r="E860" s="161"/>
      <c r="F860" s="162"/>
      <c r="G860" s="311"/>
      <c r="H860" s="312"/>
      <c r="I860" s="163"/>
    </row>
    <row r="861" spans="1:9" ht="15.75" x14ac:dyDescent="0.25">
      <c r="A861" s="160"/>
      <c r="B861" s="159"/>
      <c r="C861" s="159"/>
      <c r="D861" s="159"/>
      <c r="E861" s="161"/>
      <c r="F861" s="162"/>
      <c r="G861" s="311"/>
      <c r="H861" s="312"/>
      <c r="I861" s="163"/>
    </row>
    <row r="862" spans="1:9" ht="15.75" x14ac:dyDescent="0.25">
      <c r="A862" s="160"/>
      <c r="B862" s="159"/>
      <c r="C862" s="159"/>
      <c r="D862" s="159"/>
      <c r="E862" s="161"/>
      <c r="F862" s="162"/>
      <c r="G862" s="311"/>
      <c r="H862" s="312"/>
      <c r="I862" s="163"/>
    </row>
    <row r="863" spans="1:9" ht="15.75" x14ac:dyDescent="0.25">
      <c r="A863" s="160"/>
      <c r="B863" s="159"/>
      <c r="C863" s="159"/>
      <c r="D863" s="159"/>
      <c r="E863" s="161"/>
      <c r="F863" s="162"/>
      <c r="G863" s="311"/>
      <c r="H863" s="312"/>
      <c r="I863" s="163"/>
    </row>
    <row r="864" spans="1:9" ht="15.75" x14ac:dyDescent="0.25">
      <c r="A864" s="160"/>
      <c r="B864" s="159"/>
      <c r="C864" s="159"/>
      <c r="D864" s="159"/>
      <c r="E864" s="161"/>
      <c r="F864" s="162"/>
      <c r="G864" s="311"/>
      <c r="H864" s="312"/>
      <c r="I864" s="163"/>
    </row>
    <row r="865" spans="1:9" ht="15.75" x14ac:dyDescent="0.25">
      <c r="A865" s="160"/>
      <c r="B865" s="159"/>
      <c r="C865" s="159"/>
      <c r="D865" s="159"/>
      <c r="E865" s="161"/>
      <c r="F865" s="162"/>
      <c r="G865" s="311"/>
      <c r="H865" s="312"/>
      <c r="I865" s="163"/>
    </row>
    <row r="866" spans="1:9" ht="15.75" x14ac:dyDescent="0.25">
      <c r="A866" s="160"/>
      <c r="B866" s="159"/>
      <c r="C866" s="159"/>
      <c r="D866" s="159"/>
      <c r="E866" s="161"/>
      <c r="F866" s="162"/>
      <c r="G866" s="311"/>
      <c r="H866" s="312"/>
      <c r="I866" s="163"/>
    </row>
    <row r="867" spans="1:9" ht="15.75" x14ac:dyDescent="0.25">
      <c r="A867" s="160"/>
      <c r="B867" s="159"/>
      <c r="C867" s="159"/>
      <c r="D867" s="159"/>
      <c r="E867" s="161"/>
      <c r="F867" s="162"/>
      <c r="G867" s="311"/>
      <c r="H867" s="312"/>
      <c r="I867" s="163"/>
    </row>
    <row r="868" spans="1:9" ht="15.75" x14ac:dyDescent="0.25">
      <c r="A868" s="160"/>
      <c r="B868" s="159"/>
      <c r="C868" s="159"/>
      <c r="D868" s="159"/>
      <c r="E868" s="161"/>
      <c r="F868" s="162"/>
      <c r="G868" s="311"/>
      <c r="H868" s="312"/>
      <c r="I868" s="163"/>
    </row>
    <row r="869" spans="1:9" ht="15.75" x14ac:dyDescent="0.25">
      <c r="A869" s="160"/>
      <c r="B869" s="159"/>
      <c r="C869" s="159"/>
      <c r="D869" s="159"/>
      <c r="E869" s="161"/>
      <c r="F869" s="162"/>
      <c r="G869" s="311"/>
      <c r="H869" s="312"/>
      <c r="I869" s="163"/>
    </row>
    <row r="870" spans="1:9" ht="15.75" x14ac:dyDescent="0.25">
      <c r="A870" s="160"/>
      <c r="B870" s="159"/>
      <c r="C870" s="159"/>
      <c r="D870" s="159"/>
      <c r="E870" s="161"/>
      <c r="F870" s="162"/>
      <c r="G870" s="311"/>
      <c r="H870" s="312"/>
      <c r="I870" s="163"/>
    </row>
    <row r="871" spans="1:9" ht="15.75" x14ac:dyDescent="0.25">
      <c r="A871" s="160"/>
      <c r="B871" s="159"/>
      <c r="C871" s="159"/>
      <c r="D871" s="159"/>
      <c r="E871" s="161"/>
      <c r="F871" s="162"/>
      <c r="G871" s="311"/>
      <c r="H871" s="312"/>
      <c r="I871" s="163"/>
    </row>
    <row r="872" spans="1:9" ht="15.75" x14ac:dyDescent="0.25">
      <c r="A872" s="160"/>
      <c r="B872" s="159"/>
      <c r="C872" s="159"/>
      <c r="D872" s="159"/>
      <c r="E872" s="161"/>
      <c r="F872" s="162"/>
      <c r="G872" s="311"/>
      <c r="H872" s="312"/>
      <c r="I872" s="163"/>
    </row>
    <row r="873" spans="1:9" ht="15.75" x14ac:dyDescent="0.25">
      <c r="A873" s="160"/>
      <c r="B873" s="159"/>
      <c r="C873" s="159"/>
      <c r="D873" s="159"/>
      <c r="E873" s="161"/>
      <c r="F873" s="162"/>
      <c r="G873" s="311"/>
      <c r="H873" s="312"/>
      <c r="I873" s="163"/>
    </row>
    <row r="874" spans="1:9" ht="15.75" x14ac:dyDescent="0.25">
      <c r="A874" s="160"/>
      <c r="B874" s="159"/>
      <c r="C874" s="159"/>
      <c r="D874" s="159"/>
      <c r="E874" s="161"/>
      <c r="F874" s="162"/>
      <c r="G874" s="311"/>
      <c r="H874" s="312"/>
      <c r="I874" s="163"/>
    </row>
    <row r="875" spans="1:9" ht="15.75" x14ac:dyDescent="0.25">
      <c r="A875" s="160"/>
      <c r="B875" s="159"/>
      <c r="C875" s="159"/>
      <c r="D875" s="159"/>
      <c r="E875" s="161"/>
      <c r="F875" s="162"/>
      <c r="G875" s="311"/>
      <c r="H875" s="312"/>
      <c r="I875" s="163"/>
    </row>
    <row r="876" spans="1:9" ht="15.75" x14ac:dyDescent="0.25">
      <c r="A876" s="160"/>
      <c r="B876" s="159"/>
      <c r="C876" s="159"/>
      <c r="D876" s="159"/>
      <c r="E876" s="161"/>
      <c r="F876" s="162"/>
      <c r="G876" s="311"/>
      <c r="H876" s="312"/>
      <c r="I876" s="163"/>
    </row>
    <row r="877" spans="1:9" ht="15.75" x14ac:dyDescent="0.25">
      <c r="A877" s="160"/>
      <c r="B877" s="159"/>
      <c r="C877" s="159"/>
      <c r="D877" s="159"/>
      <c r="E877" s="161"/>
      <c r="F877" s="162"/>
      <c r="G877" s="311"/>
      <c r="H877" s="312"/>
      <c r="I877" s="163"/>
    </row>
    <row r="878" spans="1:9" ht="15.75" x14ac:dyDescent="0.25">
      <c r="A878" s="160"/>
      <c r="B878" s="159"/>
      <c r="C878" s="159"/>
      <c r="D878" s="159"/>
      <c r="E878" s="161"/>
      <c r="F878" s="162"/>
      <c r="G878" s="311"/>
      <c r="H878" s="312"/>
      <c r="I878" s="163"/>
    </row>
    <row r="879" spans="1:9" ht="15.75" x14ac:dyDescent="0.25">
      <c r="A879" s="160"/>
      <c r="B879" s="159"/>
      <c r="C879" s="159"/>
      <c r="D879" s="159"/>
      <c r="E879" s="161"/>
      <c r="F879" s="162"/>
      <c r="G879" s="311"/>
      <c r="H879" s="312"/>
      <c r="I879" s="163"/>
    </row>
    <row r="880" spans="1:9" ht="15.75" x14ac:dyDescent="0.25">
      <c r="A880" s="160"/>
      <c r="B880" s="159"/>
      <c r="C880" s="159"/>
      <c r="D880" s="159"/>
      <c r="E880" s="161"/>
      <c r="F880" s="162"/>
      <c r="G880" s="311"/>
      <c r="H880" s="312"/>
      <c r="I880" s="163"/>
    </row>
    <row r="881" spans="1:9" ht="15.75" x14ac:dyDescent="0.25">
      <c r="A881" s="160"/>
      <c r="B881" s="159"/>
      <c r="C881" s="159"/>
      <c r="D881" s="159"/>
      <c r="E881" s="161"/>
      <c r="F881" s="162"/>
      <c r="G881" s="311"/>
      <c r="H881" s="312"/>
      <c r="I881" s="163"/>
    </row>
    <row r="882" spans="1:9" ht="15.75" x14ac:dyDescent="0.25">
      <c r="A882" s="160"/>
      <c r="B882" s="159"/>
      <c r="C882" s="159"/>
      <c r="D882" s="159"/>
      <c r="E882" s="161"/>
      <c r="F882" s="162"/>
      <c r="G882" s="311"/>
      <c r="H882" s="312"/>
      <c r="I882" s="163"/>
    </row>
    <row r="883" spans="1:9" ht="15.75" x14ac:dyDescent="0.25">
      <c r="A883" s="160"/>
      <c r="B883" s="159"/>
      <c r="C883" s="159"/>
      <c r="D883" s="159"/>
      <c r="E883" s="161"/>
      <c r="F883" s="162"/>
      <c r="G883" s="311"/>
      <c r="H883" s="312"/>
      <c r="I883" s="163"/>
    </row>
    <row r="884" spans="1:9" ht="15.75" x14ac:dyDescent="0.25">
      <c r="A884" s="160"/>
      <c r="B884" s="159"/>
      <c r="C884" s="159"/>
      <c r="D884" s="159"/>
      <c r="E884" s="161"/>
      <c r="F884" s="162"/>
      <c r="G884" s="311"/>
      <c r="H884" s="312"/>
      <c r="I884" s="163"/>
    </row>
    <row r="885" spans="1:9" ht="15.75" x14ac:dyDescent="0.25">
      <c r="A885" s="160"/>
      <c r="B885" s="159"/>
      <c r="C885" s="159"/>
      <c r="D885" s="159"/>
      <c r="E885" s="161"/>
      <c r="F885" s="162"/>
      <c r="G885" s="311"/>
      <c r="H885" s="312"/>
      <c r="I885" s="163"/>
    </row>
    <row r="886" spans="1:9" ht="15.75" x14ac:dyDescent="0.25">
      <c r="A886" s="160"/>
      <c r="B886" s="159"/>
      <c r="C886" s="159"/>
      <c r="D886" s="159"/>
      <c r="E886" s="161"/>
      <c r="F886" s="162"/>
      <c r="G886" s="311"/>
      <c r="H886" s="312"/>
      <c r="I886" s="163"/>
    </row>
    <row r="887" spans="1:9" ht="15.75" x14ac:dyDescent="0.25">
      <c r="A887" s="160"/>
      <c r="B887" s="159"/>
      <c r="C887" s="159"/>
      <c r="D887" s="159"/>
      <c r="E887" s="161"/>
      <c r="F887" s="162"/>
      <c r="G887" s="311"/>
      <c r="H887" s="312"/>
      <c r="I887" s="163"/>
    </row>
    <row r="888" spans="1:9" ht="15.75" x14ac:dyDescent="0.25">
      <c r="A888" s="160"/>
      <c r="B888" s="159"/>
      <c r="C888" s="159"/>
      <c r="D888" s="159"/>
      <c r="E888" s="161"/>
      <c r="F888" s="162"/>
      <c r="G888" s="311"/>
      <c r="H888" s="312"/>
      <c r="I888" s="163"/>
    </row>
    <row r="889" spans="1:9" ht="15.75" x14ac:dyDescent="0.25">
      <c r="A889" s="160"/>
      <c r="B889" s="159"/>
      <c r="C889" s="159"/>
      <c r="D889" s="159"/>
      <c r="E889" s="161"/>
      <c r="F889" s="162"/>
      <c r="G889" s="311"/>
      <c r="H889" s="312"/>
      <c r="I889" s="163"/>
    </row>
    <row r="890" spans="1:9" ht="15.75" x14ac:dyDescent="0.25">
      <c r="A890" s="160"/>
      <c r="B890" s="159"/>
      <c r="C890" s="159"/>
      <c r="D890" s="159"/>
      <c r="E890" s="161"/>
      <c r="F890" s="162"/>
      <c r="G890" s="311"/>
      <c r="H890" s="312"/>
      <c r="I890" s="163"/>
    </row>
    <row r="891" spans="1:9" ht="15.75" x14ac:dyDescent="0.25">
      <c r="A891" s="160"/>
      <c r="B891" s="159"/>
      <c r="C891" s="159"/>
      <c r="D891" s="159"/>
      <c r="E891" s="161"/>
      <c r="F891" s="162"/>
      <c r="G891" s="311"/>
      <c r="H891" s="312"/>
      <c r="I891" s="163"/>
    </row>
    <row r="892" spans="1:9" ht="15.75" x14ac:dyDescent="0.25">
      <c r="A892" s="160"/>
      <c r="B892" s="159"/>
      <c r="C892" s="159"/>
      <c r="D892" s="159"/>
      <c r="E892" s="161"/>
      <c r="F892" s="162"/>
      <c r="G892" s="311"/>
      <c r="H892" s="312"/>
      <c r="I892" s="163"/>
    </row>
    <row r="893" spans="1:9" ht="15.75" x14ac:dyDescent="0.25">
      <c r="A893" s="160"/>
      <c r="B893" s="159"/>
      <c r="C893" s="159"/>
      <c r="D893" s="159"/>
      <c r="E893" s="161"/>
      <c r="F893" s="162"/>
      <c r="G893" s="311"/>
      <c r="H893" s="312"/>
      <c r="I893" s="163"/>
    </row>
    <row r="894" spans="1:9" ht="15.75" x14ac:dyDescent="0.25">
      <c r="A894" s="160"/>
      <c r="B894" s="159"/>
      <c r="C894" s="159"/>
      <c r="D894" s="159"/>
      <c r="E894" s="161"/>
      <c r="F894" s="162"/>
      <c r="G894" s="311"/>
      <c r="H894" s="312"/>
      <c r="I894" s="163"/>
    </row>
    <row r="895" spans="1:9" ht="15.75" x14ac:dyDescent="0.25">
      <c r="A895" s="160"/>
      <c r="B895" s="159"/>
      <c r="C895" s="159"/>
      <c r="D895" s="159"/>
      <c r="E895" s="161"/>
      <c r="F895" s="162"/>
      <c r="G895" s="311"/>
      <c r="H895" s="312"/>
      <c r="I895" s="163"/>
    </row>
    <row r="896" spans="1:9" ht="15.75" x14ac:dyDescent="0.25">
      <c r="A896" s="160"/>
      <c r="B896" s="159"/>
      <c r="C896" s="159"/>
      <c r="D896" s="159"/>
      <c r="E896" s="161"/>
      <c r="F896" s="162"/>
      <c r="G896" s="311"/>
      <c r="H896" s="312"/>
      <c r="I896" s="163"/>
    </row>
    <row r="897" spans="1:9" ht="15.75" x14ac:dyDescent="0.25">
      <c r="A897" s="160"/>
      <c r="B897" s="159"/>
      <c r="C897" s="159"/>
      <c r="D897" s="159"/>
      <c r="E897" s="161"/>
      <c r="F897" s="162"/>
      <c r="G897" s="311"/>
      <c r="H897" s="312"/>
      <c r="I897" s="163"/>
    </row>
    <row r="898" spans="1:9" ht="15.75" x14ac:dyDescent="0.25">
      <c r="A898" s="160"/>
      <c r="B898" s="159"/>
      <c r="C898" s="159"/>
      <c r="D898" s="159"/>
      <c r="E898" s="161"/>
      <c r="F898" s="162"/>
      <c r="G898" s="311"/>
      <c r="H898" s="312"/>
      <c r="I898" s="163"/>
    </row>
    <row r="899" spans="1:9" ht="15.75" x14ac:dyDescent="0.25">
      <c r="A899" s="160"/>
      <c r="B899" s="159"/>
      <c r="C899" s="159"/>
      <c r="D899" s="159"/>
      <c r="E899" s="161"/>
      <c r="F899" s="162"/>
      <c r="G899" s="311"/>
      <c r="H899" s="312"/>
      <c r="I899" s="163"/>
    </row>
    <row r="900" spans="1:9" ht="15.75" x14ac:dyDescent="0.25">
      <c r="A900" s="160"/>
      <c r="B900" s="159"/>
      <c r="C900" s="159"/>
      <c r="D900" s="159"/>
      <c r="E900" s="161"/>
      <c r="F900" s="162"/>
      <c r="G900" s="311"/>
      <c r="H900" s="312"/>
      <c r="I900" s="163"/>
    </row>
    <row r="901" spans="1:9" ht="15.75" x14ac:dyDescent="0.25">
      <c r="A901" s="160"/>
      <c r="B901" s="159"/>
      <c r="C901" s="159"/>
      <c r="D901" s="159"/>
      <c r="E901" s="161"/>
      <c r="F901" s="162"/>
      <c r="G901" s="311"/>
      <c r="H901" s="312"/>
      <c r="I901" s="163"/>
    </row>
    <row r="902" spans="1:9" ht="15.75" x14ac:dyDescent="0.25">
      <c r="A902" s="160"/>
      <c r="B902" s="159"/>
      <c r="C902" s="159"/>
      <c r="D902" s="159"/>
      <c r="E902" s="161"/>
      <c r="F902" s="162"/>
      <c r="G902" s="311"/>
      <c r="H902" s="312"/>
      <c r="I902" s="163"/>
    </row>
    <row r="903" spans="1:9" ht="15.75" x14ac:dyDescent="0.25">
      <c r="A903" s="160"/>
      <c r="B903" s="159"/>
      <c r="C903" s="159"/>
      <c r="D903" s="159"/>
      <c r="E903" s="161"/>
      <c r="F903" s="162"/>
      <c r="G903" s="311"/>
      <c r="H903" s="312"/>
      <c r="I903" s="163"/>
    </row>
    <row r="904" spans="1:9" ht="15.75" x14ac:dyDescent="0.25">
      <c r="A904" s="160"/>
      <c r="B904" s="159"/>
      <c r="C904" s="159"/>
      <c r="D904" s="159"/>
      <c r="E904" s="161"/>
      <c r="F904" s="162"/>
      <c r="G904" s="311"/>
      <c r="H904" s="312"/>
      <c r="I904" s="163"/>
    </row>
    <row r="905" spans="1:9" ht="15.75" x14ac:dyDescent="0.25">
      <c r="A905" s="160"/>
      <c r="B905" s="159"/>
      <c r="C905" s="159"/>
      <c r="D905" s="159"/>
      <c r="E905" s="161"/>
      <c r="F905" s="162"/>
      <c r="G905" s="311"/>
      <c r="H905" s="312"/>
      <c r="I905" s="163"/>
    </row>
    <row r="906" spans="1:9" ht="15.75" x14ac:dyDescent="0.25">
      <c r="A906" s="160"/>
      <c r="B906" s="159"/>
      <c r="C906" s="159"/>
      <c r="D906" s="159"/>
      <c r="E906" s="161"/>
      <c r="F906" s="162"/>
      <c r="G906" s="311"/>
      <c r="H906" s="312"/>
      <c r="I906" s="163"/>
    </row>
    <row r="907" spans="1:9" ht="15.75" x14ac:dyDescent="0.25">
      <c r="A907" s="160"/>
      <c r="B907" s="159"/>
      <c r="C907" s="159"/>
      <c r="D907" s="159"/>
      <c r="E907" s="161"/>
      <c r="F907" s="162"/>
      <c r="G907" s="311"/>
      <c r="H907" s="312"/>
      <c r="I907" s="163"/>
    </row>
    <row r="908" spans="1:9" ht="15.75" x14ac:dyDescent="0.25">
      <c r="A908" s="160"/>
      <c r="B908" s="159"/>
      <c r="C908" s="159"/>
      <c r="D908" s="159"/>
      <c r="E908" s="161"/>
      <c r="F908" s="162"/>
      <c r="G908" s="311"/>
      <c r="H908" s="312"/>
      <c r="I908" s="163"/>
    </row>
    <row r="909" spans="1:9" ht="15.75" x14ac:dyDescent="0.25">
      <c r="A909" s="160"/>
      <c r="B909" s="159"/>
      <c r="C909" s="159"/>
      <c r="D909" s="159"/>
      <c r="E909" s="161"/>
      <c r="F909" s="162"/>
      <c r="G909" s="311"/>
      <c r="H909" s="312"/>
      <c r="I909" s="163"/>
    </row>
    <row r="910" spans="1:9" ht="15.75" x14ac:dyDescent="0.25">
      <c r="A910" s="160"/>
      <c r="B910" s="159"/>
      <c r="C910" s="159"/>
      <c r="D910" s="159"/>
      <c r="E910" s="161"/>
      <c r="F910" s="162"/>
      <c r="G910" s="311"/>
      <c r="H910" s="312"/>
      <c r="I910" s="163"/>
    </row>
    <row r="911" spans="1:9" ht="15.75" x14ac:dyDescent="0.25">
      <c r="A911" s="160"/>
      <c r="B911" s="159"/>
      <c r="C911" s="159"/>
      <c r="D911" s="159"/>
      <c r="E911" s="161"/>
      <c r="F911" s="162"/>
      <c r="G911" s="311"/>
      <c r="H911" s="312"/>
      <c r="I911" s="163"/>
    </row>
    <row r="912" spans="1:9" ht="15.75" x14ac:dyDescent="0.25">
      <c r="A912" s="160"/>
      <c r="B912" s="159"/>
      <c r="C912" s="159"/>
      <c r="D912" s="159"/>
      <c r="E912" s="161"/>
      <c r="F912" s="162"/>
      <c r="G912" s="311"/>
      <c r="H912" s="312"/>
      <c r="I912" s="163"/>
    </row>
    <row r="913" spans="1:9" ht="15.75" x14ac:dyDescent="0.25">
      <c r="A913" s="160"/>
      <c r="B913" s="159"/>
      <c r="C913" s="159"/>
      <c r="D913" s="159"/>
      <c r="E913" s="161"/>
      <c r="F913" s="162"/>
      <c r="G913" s="311"/>
      <c r="H913" s="312"/>
      <c r="I913" s="163"/>
    </row>
    <row r="914" spans="1:9" ht="15.75" x14ac:dyDescent="0.25">
      <c r="A914" s="160"/>
      <c r="B914" s="159"/>
      <c r="C914" s="159"/>
      <c r="D914" s="159"/>
      <c r="E914" s="161"/>
      <c r="F914" s="162"/>
      <c r="G914" s="311"/>
      <c r="H914" s="312"/>
      <c r="I914" s="163"/>
    </row>
    <row r="915" spans="1:9" ht="15.75" x14ac:dyDescent="0.25">
      <c r="A915" s="160"/>
      <c r="B915" s="159"/>
      <c r="C915" s="159"/>
      <c r="D915" s="159"/>
      <c r="E915" s="161"/>
      <c r="F915" s="162"/>
      <c r="G915" s="311"/>
      <c r="H915" s="312"/>
      <c r="I915" s="163"/>
    </row>
    <row r="916" spans="1:9" ht="15.75" x14ac:dyDescent="0.25">
      <c r="A916" s="160"/>
      <c r="B916" s="159"/>
      <c r="C916" s="159"/>
      <c r="D916" s="159"/>
      <c r="E916" s="161"/>
      <c r="F916" s="162"/>
      <c r="G916" s="311"/>
      <c r="H916" s="312"/>
      <c r="I916" s="163"/>
    </row>
    <row r="917" spans="1:9" ht="15.75" x14ac:dyDescent="0.25">
      <c r="A917" s="160"/>
      <c r="B917" s="159"/>
      <c r="C917" s="159"/>
      <c r="D917" s="159"/>
      <c r="E917" s="161"/>
      <c r="F917" s="162"/>
      <c r="G917" s="311"/>
      <c r="H917" s="312"/>
      <c r="I917" s="163"/>
    </row>
    <row r="918" spans="1:9" ht="15.75" x14ac:dyDescent="0.25">
      <c r="A918" s="160"/>
      <c r="B918" s="159"/>
      <c r="C918" s="159"/>
      <c r="D918" s="159"/>
      <c r="E918" s="161"/>
      <c r="F918" s="162"/>
      <c r="G918" s="311"/>
      <c r="H918" s="312"/>
      <c r="I918" s="163"/>
    </row>
    <row r="919" spans="1:9" ht="15.75" x14ac:dyDescent="0.25">
      <c r="A919" s="160"/>
      <c r="B919" s="159"/>
      <c r="C919" s="159"/>
      <c r="D919" s="159"/>
      <c r="E919" s="161"/>
      <c r="F919" s="162"/>
      <c r="G919" s="311"/>
      <c r="H919" s="312"/>
      <c r="I919" s="163"/>
    </row>
    <row r="920" spans="1:9" ht="15.75" x14ac:dyDescent="0.25">
      <c r="A920" s="160"/>
      <c r="B920" s="159"/>
      <c r="C920" s="159"/>
      <c r="D920" s="159"/>
      <c r="E920" s="161"/>
      <c r="F920" s="162"/>
      <c r="G920" s="311"/>
      <c r="H920" s="312"/>
      <c r="I920" s="163"/>
    </row>
    <row r="921" spans="1:9" ht="15.75" x14ac:dyDescent="0.25">
      <c r="A921" s="160"/>
      <c r="B921" s="159"/>
      <c r="C921" s="159"/>
      <c r="D921" s="159"/>
      <c r="E921" s="161"/>
      <c r="F921" s="162"/>
      <c r="G921" s="311"/>
      <c r="H921" s="312"/>
      <c r="I921" s="163"/>
    </row>
    <row r="922" spans="1:9" ht="15.75" x14ac:dyDescent="0.25">
      <c r="A922" s="160"/>
      <c r="B922" s="159"/>
      <c r="C922" s="159"/>
      <c r="D922" s="159"/>
      <c r="E922" s="161"/>
      <c r="F922" s="162"/>
      <c r="G922" s="311"/>
      <c r="H922" s="312"/>
      <c r="I922" s="163"/>
    </row>
    <row r="923" spans="1:9" ht="15.75" x14ac:dyDescent="0.25">
      <c r="A923" s="160"/>
      <c r="B923" s="159"/>
      <c r="C923" s="159"/>
      <c r="D923" s="159"/>
      <c r="E923" s="161"/>
      <c r="F923" s="162"/>
      <c r="G923" s="311"/>
      <c r="H923" s="312"/>
      <c r="I923" s="163"/>
    </row>
    <row r="924" spans="1:9" ht="15.75" x14ac:dyDescent="0.25">
      <c r="A924" s="160"/>
      <c r="B924" s="159"/>
      <c r="C924" s="159"/>
      <c r="D924" s="159"/>
      <c r="E924" s="161"/>
      <c r="F924" s="162"/>
      <c r="G924" s="311"/>
      <c r="H924" s="312"/>
      <c r="I924" s="163"/>
    </row>
    <row r="925" spans="1:9" ht="15.75" x14ac:dyDescent="0.25">
      <c r="A925" s="160"/>
      <c r="B925" s="159"/>
      <c r="C925" s="159"/>
      <c r="D925" s="159"/>
      <c r="E925" s="161"/>
      <c r="F925" s="162"/>
      <c r="G925" s="311"/>
      <c r="H925" s="312"/>
      <c r="I925" s="163"/>
    </row>
    <row r="926" spans="1:9" ht="15.75" x14ac:dyDescent="0.25">
      <c r="A926" s="160"/>
      <c r="B926" s="159"/>
      <c r="C926" s="159"/>
      <c r="D926" s="159"/>
      <c r="E926" s="161"/>
      <c r="F926" s="162"/>
      <c r="G926" s="311"/>
      <c r="H926" s="312"/>
      <c r="I926" s="163"/>
    </row>
    <row r="927" spans="1:9" ht="15.75" x14ac:dyDescent="0.25">
      <c r="A927" s="160"/>
      <c r="B927" s="159"/>
      <c r="C927" s="159"/>
      <c r="D927" s="159"/>
      <c r="E927" s="161"/>
      <c r="F927" s="162"/>
      <c r="G927" s="311"/>
      <c r="H927" s="312"/>
      <c r="I927" s="163"/>
    </row>
    <row r="928" spans="1:9" ht="15.75" x14ac:dyDescent="0.25">
      <c r="A928" s="160"/>
      <c r="B928" s="159"/>
      <c r="C928" s="159"/>
      <c r="D928" s="159"/>
      <c r="E928" s="161"/>
      <c r="F928" s="162"/>
      <c r="G928" s="311"/>
      <c r="H928" s="312"/>
      <c r="I928" s="163"/>
    </row>
    <row r="929" spans="1:9" ht="15.75" x14ac:dyDescent="0.25">
      <c r="A929" s="160"/>
      <c r="B929" s="159"/>
      <c r="C929" s="159"/>
      <c r="D929" s="159"/>
      <c r="E929" s="161"/>
      <c r="F929" s="162"/>
      <c r="G929" s="311"/>
      <c r="H929" s="312"/>
      <c r="I929" s="163"/>
    </row>
    <row r="930" spans="1:9" ht="15.75" x14ac:dyDescent="0.25">
      <c r="A930" s="160"/>
      <c r="B930" s="159"/>
      <c r="C930" s="159"/>
      <c r="D930" s="159"/>
      <c r="E930" s="161"/>
      <c r="F930" s="162"/>
      <c r="G930" s="311"/>
      <c r="H930" s="312"/>
      <c r="I930" s="163"/>
    </row>
    <row r="931" spans="1:9" ht="15.75" x14ac:dyDescent="0.25">
      <c r="A931" s="160"/>
      <c r="B931" s="159"/>
      <c r="C931" s="159"/>
      <c r="D931" s="159"/>
      <c r="E931" s="161"/>
      <c r="F931" s="162"/>
      <c r="G931" s="311"/>
      <c r="H931" s="312"/>
      <c r="I931" s="163"/>
    </row>
    <row r="932" spans="1:9" ht="15.75" x14ac:dyDescent="0.25">
      <c r="A932" s="160"/>
      <c r="B932" s="159"/>
      <c r="C932" s="159"/>
      <c r="D932" s="159"/>
      <c r="E932" s="161"/>
      <c r="F932" s="162"/>
      <c r="G932" s="311"/>
      <c r="H932" s="312"/>
      <c r="I932" s="163"/>
    </row>
    <row r="933" spans="1:9" ht="15.75" x14ac:dyDescent="0.25">
      <c r="A933" s="160"/>
      <c r="B933" s="159"/>
      <c r="C933" s="159"/>
      <c r="D933" s="159"/>
      <c r="E933" s="161"/>
      <c r="F933" s="162"/>
      <c r="G933" s="311"/>
      <c r="H933" s="312"/>
      <c r="I933" s="163"/>
    </row>
    <row r="934" spans="1:9" ht="15.75" x14ac:dyDescent="0.25">
      <c r="A934" s="160"/>
      <c r="B934" s="159"/>
      <c r="C934" s="159"/>
      <c r="D934" s="159"/>
      <c r="E934" s="161"/>
      <c r="F934" s="162"/>
      <c r="G934" s="311"/>
      <c r="H934" s="312"/>
      <c r="I934" s="163"/>
    </row>
    <row r="935" spans="1:9" ht="15.75" x14ac:dyDescent="0.25">
      <c r="A935" s="160"/>
      <c r="B935" s="159"/>
      <c r="C935" s="159"/>
      <c r="D935" s="159"/>
      <c r="E935" s="161"/>
      <c r="F935" s="162"/>
      <c r="G935" s="311"/>
      <c r="H935" s="312"/>
      <c r="I935" s="163"/>
    </row>
    <row r="936" spans="1:9" ht="15.75" x14ac:dyDescent="0.25">
      <c r="A936" s="160"/>
      <c r="B936" s="159"/>
      <c r="C936" s="159"/>
      <c r="D936" s="159"/>
      <c r="E936" s="161"/>
      <c r="F936" s="162"/>
      <c r="G936" s="311"/>
      <c r="H936" s="312"/>
      <c r="I936" s="163"/>
    </row>
    <row r="937" spans="1:9" ht="15.75" x14ac:dyDescent="0.25">
      <c r="A937" s="160"/>
      <c r="B937" s="159"/>
      <c r="C937" s="159"/>
      <c r="D937" s="159"/>
      <c r="E937" s="161"/>
      <c r="F937" s="162"/>
      <c r="G937" s="311"/>
      <c r="H937" s="312"/>
      <c r="I937" s="163"/>
    </row>
    <row r="938" spans="1:9" ht="15.75" x14ac:dyDescent="0.25">
      <c r="A938" s="160"/>
      <c r="B938" s="159"/>
      <c r="C938" s="159"/>
      <c r="D938" s="159"/>
      <c r="E938" s="161"/>
      <c r="F938" s="162"/>
      <c r="G938" s="311"/>
      <c r="H938" s="312"/>
      <c r="I938" s="163"/>
    </row>
    <row r="939" spans="1:9" ht="15.75" x14ac:dyDescent="0.25">
      <c r="A939" s="160"/>
      <c r="B939" s="159"/>
      <c r="C939" s="159"/>
      <c r="D939" s="159"/>
      <c r="E939" s="161"/>
      <c r="F939" s="162"/>
      <c r="G939" s="311"/>
      <c r="H939" s="312"/>
      <c r="I939" s="163"/>
    </row>
    <row r="940" spans="1:9" ht="15.75" x14ac:dyDescent="0.25">
      <c r="A940" s="160"/>
      <c r="B940" s="159"/>
      <c r="C940" s="159"/>
      <c r="D940" s="159"/>
      <c r="E940" s="161"/>
      <c r="F940" s="162"/>
      <c r="G940" s="311"/>
      <c r="H940" s="312"/>
      <c r="I940" s="163"/>
    </row>
    <row r="941" spans="1:9" ht="15.75" x14ac:dyDescent="0.25">
      <c r="A941" s="160"/>
      <c r="B941" s="159"/>
      <c r="C941" s="159"/>
      <c r="D941" s="159"/>
      <c r="E941" s="161"/>
      <c r="F941" s="162"/>
      <c r="G941" s="311"/>
      <c r="H941" s="312"/>
      <c r="I941" s="163"/>
    </row>
    <row r="942" spans="1:9" ht="15.75" x14ac:dyDescent="0.25">
      <c r="A942" s="160"/>
      <c r="B942" s="159"/>
      <c r="C942" s="159"/>
      <c r="D942" s="159"/>
      <c r="E942" s="161"/>
      <c r="F942" s="162"/>
      <c r="G942" s="311"/>
      <c r="H942" s="312"/>
      <c r="I942" s="163"/>
    </row>
    <row r="943" spans="1:9" ht="15.75" x14ac:dyDescent="0.25">
      <c r="A943" s="160"/>
      <c r="B943" s="159"/>
      <c r="C943" s="159"/>
      <c r="D943" s="159"/>
      <c r="E943" s="161"/>
      <c r="F943" s="162"/>
      <c r="G943" s="311"/>
      <c r="H943" s="312"/>
      <c r="I943" s="163"/>
    </row>
    <row r="944" spans="1:9" ht="15.75" x14ac:dyDescent="0.25">
      <c r="A944" s="160"/>
      <c r="B944" s="159"/>
      <c r="C944" s="159"/>
      <c r="D944" s="159"/>
      <c r="E944" s="161"/>
      <c r="F944" s="162"/>
      <c r="G944" s="311"/>
      <c r="H944" s="312"/>
      <c r="I944" s="163"/>
    </row>
    <row r="945" spans="1:9" ht="15.75" x14ac:dyDescent="0.25">
      <c r="A945" s="160"/>
      <c r="B945" s="159"/>
      <c r="C945" s="159"/>
      <c r="D945" s="159"/>
      <c r="E945" s="161"/>
      <c r="F945" s="162"/>
      <c r="G945" s="311"/>
      <c r="H945" s="312"/>
      <c r="I945" s="163"/>
    </row>
    <row r="946" spans="1:9" ht="15.75" x14ac:dyDescent="0.25">
      <c r="A946" s="160"/>
      <c r="B946" s="159"/>
      <c r="C946" s="159"/>
      <c r="D946" s="159"/>
      <c r="E946" s="161"/>
      <c r="F946" s="162"/>
      <c r="G946" s="311"/>
      <c r="H946" s="312"/>
      <c r="I946" s="163"/>
    </row>
    <row r="947" spans="1:9" ht="15.75" x14ac:dyDescent="0.25">
      <c r="A947" s="160"/>
      <c r="B947" s="159"/>
      <c r="C947" s="159"/>
      <c r="D947" s="159"/>
      <c r="E947" s="161"/>
      <c r="F947" s="162"/>
      <c r="G947" s="311"/>
      <c r="H947" s="312"/>
      <c r="I947" s="163"/>
    </row>
    <row r="948" spans="1:9" ht="15.75" x14ac:dyDescent="0.25">
      <c r="A948" s="160"/>
      <c r="B948" s="159"/>
      <c r="C948" s="159"/>
      <c r="D948" s="159"/>
      <c r="E948" s="161"/>
      <c r="F948" s="162"/>
      <c r="G948" s="311"/>
      <c r="H948" s="312"/>
      <c r="I948" s="163"/>
    </row>
    <row r="949" spans="1:9" ht="15.75" x14ac:dyDescent="0.25">
      <c r="A949" s="160"/>
      <c r="B949" s="159"/>
      <c r="C949" s="159"/>
      <c r="D949" s="159"/>
      <c r="E949" s="161"/>
      <c r="F949" s="162"/>
      <c r="G949" s="311"/>
      <c r="H949" s="312"/>
      <c r="I949" s="163"/>
    </row>
    <row r="950" spans="1:9" ht="15.75" x14ac:dyDescent="0.25">
      <c r="A950" s="160"/>
      <c r="B950" s="159"/>
      <c r="C950" s="159"/>
      <c r="D950" s="159"/>
      <c r="E950" s="161"/>
      <c r="F950" s="162"/>
      <c r="G950" s="311"/>
      <c r="H950" s="312"/>
      <c r="I950" s="163"/>
    </row>
    <row r="951" spans="1:9" ht="15.75" x14ac:dyDescent="0.25">
      <c r="A951" s="160"/>
      <c r="B951" s="159"/>
      <c r="C951" s="159"/>
      <c r="D951" s="159"/>
      <c r="E951" s="161"/>
      <c r="F951" s="162"/>
      <c r="G951" s="311"/>
      <c r="H951" s="312"/>
      <c r="I951" s="163"/>
    </row>
    <row r="952" spans="1:9" ht="15.75" x14ac:dyDescent="0.25">
      <c r="A952" s="160"/>
      <c r="B952" s="159"/>
      <c r="C952" s="159"/>
      <c r="D952" s="159"/>
      <c r="E952" s="161"/>
      <c r="F952" s="162"/>
      <c r="G952" s="311"/>
      <c r="H952" s="312"/>
      <c r="I952" s="163"/>
    </row>
    <row r="953" spans="1:9" ht="15.75" x14ac:dyDescent="0.25">
      <c r="A953" s="160"/>
      <c r="B953" s="159"/>
      <c r="C953" s="159"/>
      <c r="D953" s="159"/>
      <c r="E953" s="161"/>
      <c r="F953" s="162"/>
      <c r="G953" s="311"/>
      <c r="H953" s="312"/>
      <c r="I953" s="163"/>
    </row>
    <row r="954" spans="1:9" ht="15.75" x14ac:dyDescent="0.25">
      <c r="A954" s="160"/>
      <c r="B954" s="159"/>
      <c r="C954" s="159"/>
      <c r="D954" s="159"/>
      <c r="E954" s="161"/>
      <c r="F954" s="162"/>
      <c r="G954" s="311"/>
      <c r="H954" s="312"/>
      <c r="I954" s="163"/>
    </row>
    <row r="955" spans="1:9" ht="15.75" x14ac:dyDescent="0.25">
      <c r="A955" s="160"/>
      <c r="B955" s="159"/>
      <c r="C955" s="159"/>
      <c r="D955" s="159"/>
      <c r="E955" s="161"/>
      <c r="F955" s="162"/>
      <c r="G955" s="311"/>
      <c r="H955" s="312"/>
      <c r="I955" s="163"/>
    </row>
    <row r="956" spans="1:9" ht="15.75" x14ac:dyDescent="0.25">
      <c r="A956" s="160"/>
      <c r="B956" s="159"/>
      <c r="C956" s="159"/>
      <c r="D956" s="159"/>
      <c r="E956" s="161"/>
      <c r="F956" s="162"/>
      <c r="G956" s="311"/>
      <c r="H956" s="312"/>
      <c r="I956" s="163"/>
    </row>
    <row r="957" spans="1:9" ht="15.75" x14ac:dyDescent="0.25">
      <c r="A957" s="160"/>
      <c r="B957" s="159"/>
      <c r="C957" s="159"/>
      <c r="D957" s="159"/>
      <c r="E957" s="161"/>
      <c r="F957" s="162"/>
      <c r="G957" s="311"/>
      <c r="H957" s="312"/>
      <c r="I957" s="163"/>
    </row>
    <row r="958" spans="1:9" ht="15.75" x14ac:dyDescent="0.25">
      <c r="A958" s="160"/>
      <c r="B958" s="159"/>
      <c r="C958" s="159"/>
      <c r="D958" s="159"/>
      <c r="E958" s="161"/>
      <c r="F958" s="162"/>
      <c r="G958" s="311"/>
      <c r="H958" s="312"/>
      <c r="I958" s="163"/>
    </row>
    <row r="959" spans="1:9" ht="15.75" x14ac:dyDescent="0.25">
      <c r="A959" s="160"/>
      <c r="B959" s="159"/>
      <c r="C959" s="159"/>
      <c r="D959" s="159"/>
      <c r="E959" s="161"/>
      <c r="F959" s="162"/>
      <c r="G959" s="311"/>
      <c r="H959" s="312"/>
      <c r="I959" s="163"/>
    </row>
    <row r="960" spans="1:9" ht="15.75" x14ac:dyDescent="0.25">
      <c r="A960" s="160"/>
      <c r="B960" s="159"/>
      <c r="C960" s="159"/>
      <c r="D960" s="159"/>
      <c r="E960" s="161"/>
      <c r="F960" s="162"/>
      <c r="G960" s="311"/>
      <c r="H960" s="312"/>
      <c r="I960" s="163"/>
    </row>
    <row r="961" spans="1:9" ht="15.75" x14ac:dyDescent="0.25">
      <c r="A961" s="160"/>
      <c r="B961" s="159"/>
      <c r="C961" s="159"/>
      <c r="D961" s="159"/>
      <c r="E961" s="161"/>
      <c r="F961" s="162"/>
      <c r="G961" s="311"/>
      <c r="H961" s="312"/>
      <c r="I961" s="163"/>
    </row>
    <row r="962" spans="1:9" ht="15.75" x14ac:dyDescent="0.25">
      <c r="A962" s="160"/>
      <c r="B962" s="159"/>
      <c r="C962" s="159"/>
      <c r="D962" s="159"/>
      <c r="E962" s="161"/>
      <c r="F962" s="162"/>
      <c r="G962" s="311"/>
      <c r="H962" s="312"/>
      <c r="I962" s="163"/>
    </row>
    <row r="963" spans="1:9" ht="15.75" x14ac:dyDescent="0.25">
      <c r="A963" s="160"/>
      <c r="B963" s="159"/>
      <c r="C963" s="159"/>
      <c r="D963" s="159"/>
      <c r="E963" s="161"/>
      <c r="F963" s="162"/>
      <c r="G963" s="311"/>
      <c r="H963" s="312"/>
      <c r="I963" s="163"/>
    </row>
    <row r="964" spans="1:9" ht="15.75" x14ac:dyDescent="0.25">
      <c r="A964" s="160"/>
      <c r="B964" s="159"/>
      <c r="C964" s="159"/>
      <c r="D964" s="159"/>
      <c r="E964" s="161"/>
      <c r="F964" s="162"/>
      <c r="G964" s="311"/>
      <c r="H964" s="312"/>
      <c r="I964" s="163"/>
    </row>
    <row r="965" spans="1:9" ht="15.75" x14ac:dyDescent="0.25">
      <c r="A965" s="160"/>
      <c r="B965" s="159"/>
      <c r="C965" s="159"/>
      <c r="D965" s="159"/>
      <c r="E965" s="161"/>
      <c r="F965" s="162"/>
      <c r="G965" s="311"/>
      <c r="H965" s="312"/>
      <c r="I965" s="163"/>
    </row>
    <row r="966" spans="1:9" ht="15.75" x14ac:dyDescent="0.25">
      <c r="A966" s="160"/>
      <c r="B966" s="159"/>
      <c r="C966" s="159"/>
      <c r="D966" s="159"/>
      <c r="E966" s="161"/>
      <c r="F966" s="162"/>
      <c r="G966" s="311"/>
      <c r="H966" s="312"/>
      <c r="I966" s="163"/>
    </row>
    <row r="967" spans="1:9" ht="15.75" x14ac:dyDescent="0.25">
      <c r="A967" s="160"/>
      <c r="B967" s="159"/>
      <c r="C967" s="159"/>
      <c r="D967" s="159"/>
      <c r="E967" s="161"/>
      <c r="F967" s="162"/>
      <c r="G967" s="311"/>
      <c r="H967" s="312"/>
      <c r="I967" s="163"/>
    </row>
    <row r="968" spans="1:9" ht="15.75" x14ac:dyDescent="0.25">
      <c r="A968" s="160"/>
      <c r="B968" s="159"/>
      <c r="C968" s="159"/>
      <c r="D968" s="159"/>
      <c r="E968" s="161"/>
      <c r="F968" s="162"/>
      <c r="G968" s="311"/>
      <c r="H968" s="312"/>
      <c r="I968" s="163"/>
    </row>
    <row r="969" spans="1:9" ht="15.75" x14ac:dyDescent="0.25">
      <c r="A969" s="160"/>
      <c r="B969" s="159"/>
      <c r="C969" s="159"/>
      <c r="D969" s="159"/>
      <c r="E969" s="161"/>
      <c r="F969" s="162"/>
      <c r="G969" s="311"/>
      <c r="H969" s="312"/>
      <c r="I969" s="163"/>
    </row>
    <row r="970" spans="1:9" ht="15.75" x14ac:dyDescent="0.25">
      <c r="A970" s="160"/>
      <c r="B970" s="159"/>
      <c r="C970" s="159"/>
      <c r="D970" s="159"/>
      <c r="E970" s="161"/>
      <c r="F970" s="162"/>
      <c r="G970" s="311"/>
      <c r="H970" s="312"/>
      <c r="I970" s="163"/>
    </row>
    <row r="971" spans="1:9" ht="15.75" x14ac:dyDescent="0.25">
      <c r="A971" s="160"/>
      <c r="B971" s="159"/>
      <c r="C971" s="159"/>
      <c r="D971" s="159"/>
      <c r="E971" s="161"/>
      <c r="F971" s="162"/>
      <c r="G971" s="311"/>
      <c r="H971" s="312"/>
      <c r="I971" s="163"/>
    </row>
    <row r="972" spans="1:9" ht="15.75" x14ac:dyDescent="0.25">
      <c r="A972" s="160"/>
      <c r="B972" s="159"/>
      <c r="C972" s="159"/>
      <c r="D972" s="159"/>
      <c r="E972" s="161"/>
      <c r="F972" s="162"/>
      <c r="G972" s="311"/>
      <c r="H972" s="312"/>
      <c r="I972" s="163"/>
    </row>
    <row r="973" spans="1:9" ht="15.75" x14ac:dyDescent="0.25">
      <c r="A973" s="160"/>
      <c r="B973" s="159"/>
      <c r="C973" s="159"/>
      <c r="D973" s="159"/>
      <c r="E973" s="161"/>
      <c r="F973" s="162"/>
      <c r="G973" s="311"/>
      <c r="H973" s="312"/>
      <c r="I973" s="163"/>
    </row>
    <row r="974" spans="1:9" ht="15.75" x14ac:dyDescent="0.25">
      <c r="A974" s="160"/>
      <c r="B974" s="159"/>
      <c r="C974" s="159"/>
      <c r="D974" s="159"/>
      <c r="E974" s="161"/>
      <c r="F974" s="162"/>
      <c r="G974" s="311"/>
      <c r="H974" s="312"/>
      <c r="I974" s="163"/>
    </row>
    <row r="975" spans="1:9" ht="15.75" x14ac:dyDescent="0.25">
      <c r="A975" s="160"/>
      <c r="B975" s="159"/>
      <c r="C975" s="159"/>
      <c r="D975" s="159"/>
      <c r="E975" s="161"/>
      <c r="F975" s="162"/>
      <c r="G975" s="311"/>
      <c r="H975" s="312"/>
      <c r="I975" s="163"/>
    </row>
    <row r="976" spans="1:9" ht="15.75" x14ac:dyDescent="0.25">
      <c r="A976" s="160"/>
      <c r="B976" s="159"/>
      <c r="C976" s="159"/>
      <c r="D976" s="159"/>
      <c r="E976" s="161"/>
      <c r="F976" s="162"/>
      <c r="G976" s="311"/>
      <c r="H976" s="312"/>
      <c r="I976" s="163"/>
    </row>
    <row r="977" spans="1:9" ht="15.75" x14ac:dyDescent="0.25">
      <c r="A977" s="160"/>
      <c r="B977" s="159"/>
      <c r="C977" s="159"/>
      <c r="D977" s="159"/>
      <c r="E977" s="161"/>
      <c r="F977" s="162"/>
      <c r="G977" s="311"/>
      <c r="H977" s="312"/>
      <c r="I977" s="163"/>
    </row>
    <row r="978" spans="1:9" ht="15.75" x14ac:dyDescent="0.25">
      <c r="A978" s="160"/>
      <c r="B978" s="159"/>
      <c r="C978" s="159"/>
      <c r="D978" s="159"/>
      <c r="E978" s="161"/>
      <c r="F978" s="162"/>
      <c r="G978" s="311"/>
      <c r="H978" s="312"/>
      <c r="I978" s="163"/>
    </row>
    <row r="979" spans="1:9" ht="15.75" x14ac:dyDescent="0.25">
      <c r="A979" s="160"/>
      <c r="B979" s="159"/>
      <c r="C979" s="159"/>
      <c r="D979" s="159"/>
      <c r="E979" s="161"/>
      <c r="F979" s="162"/>
      <c r="G979" s="311"/>
      <c r="H979" s="312"/>
      <c r="I979" s="163"/>
    </row>
    <row r="980" spans="1:9" ht="15.75" x14ac:dyDescent="0.25">
      <c r="A980" s="160"/>
      <c r="B980" s="159"/>
      <c r="C980" s="159"/>
      <c r="D980" s="159"/>
      <c r="E980" s="161"/>
      <c r="F980" s="162"/>
      <c r="G980" s="311"/>
      <c r="H980" s="312"/>
      <c r="I980" s="163"/>
    </row>
    <row r="981" spans="1:9" ht="15.75" x14ac:dyDescent="0.25">
      <c r="A981" s="160"/>
      <c r="B981" s="159"/>
      <c r="C981" s="159"/>
      <c r="D981" s="159"/>
      <c r="E981" s="161"/>
      <c r="F981" s="162"/>
      <c r="G981" s="311"/>
      <c r="H981" s="312"/>
      <c r="I981" s="163"/>
    </row>
    <row r="982" spans="1:9" ht="15.75" x14ac:dyDescent="0.25">
      <c r="A982" s="160"/>
      <c r="B982" s="159"/>
      <c r="C982" s="159"/>
      <c r="D982" s="159"/>
      <c r="E982" s="161"/>
      <c r="F982" s="162"/>
      <c r="G982" s="311"/>
      <c r="H982" s="312"/>
      <c r="I982" s="163"/>
    </row>
    <row r="983" spans="1:9" ht="15.75" x14ac:dyDescent="0.25">
      <c r="A983" s="160"/>
      <c r="B983" s="159"/>
      <c r="C983" s="159"/>
      <c r="D983" s="159"/>
      <c r="E983" s="161"/>
      <c r="F983" s="162"/>
      <c r="G983" s="311"/>
      <c r="H983" s="312"/>
      <c r="I983" s="163"/>
    </row>
    <row r="984" spans="1:9" ht="15.75" x14ac:dyDescent="0.25">
      <c r="A984" s="160"/>
      <c r="B984" s="159"/>
      <c r="C984" s="159"/>
      <c r="D984" s="159"/>
      <c r="E984" s="161"/>
      <c r="F984" s="162"/>
      <c r="G984" s="311"/>
      <c r="H984" s="312"/>
      <c r="I984" s="163"/>
    </row>
    <row r="985" spans="1:9" ht="15.75" x14ac:dyDescent="0.25">
      <c r="A985" s="160"/>
      <c r="B985" s="159"/>
      <c r="C985" s="159"/>
      <c r="D985" s="159"/>
      <c r="E985" s="161"/>
      <c r="F985" s="162"/>
      <c r="G985" s="311"/>
      <c r="H985" s="312"/>
      <c r="I985" s="163"/>
    </row>
    <row r="986" spans="1:9" ht="15.75" x14ac:dyDescent="0.25">
      <c r="A986" s="160"/>
      <c r="B986" s="159"/>
      <c r="C986" s="159"/>
      <c r="D986" s="159"/>
      <c r="E986" s="161"/>
      <c r="F986" s="162"/>
      <c r="G986" s="311"/>
      <c r="H986" s="312"/>
      <c r="I986" s="163"/>
    </row>
    <row r="987" spans="1:9" ht="15.75" x14ac:dyDescent="0.25">
      <c r="A987" s="160"/>
      <c r="B987" s="159"/>
      <c r="C987" s="159"/>
      <c r="D987" s="159"/>
      <c r="E987" s="161"/>
      <c r="F987" s="162"/>
      <c r="G987" s="311"/>
      <c r="H987" s="312"/>
      <c r="I987" s="163"/>
    </row>
    <row r="988" spans="1:9" ht="15.75" x14ac:dyDescent="0.25">
      <c r="A988" s="160"/>
      <c r="B988" s="159"/>
      <c r="C988" s="159"/>
      <c r="D988" s="159"/>
      <c r="E988" s="161"/>
      <c r="F988" s="162"/>
      <c r="G988" s="311"/>
      <c r="H988" s="312"/>
      <c r="I988" s="163"/>
    </row>
    <row r="989" spans="1:9" ht="15.75" x14ac:dyDescent="0.25">
      <c r="A989" s="160"/>
      <c r="B989" s="159"/>
      <c r="C989" s="159"/>
      <c r="D989" s="159"/>
      <c r="E989" s="161"/>
      <c r="F989" s="162"/>
      <c r="G989" s="311"/>
      <c r="H989" s="312"/>
      <c r="I989" s="163"/>
    </row>
    <row r="990" spans="1:9" ht="15.75" x14ac:dyDescent="0.25">
      <c r="A990" s="160"/>
      <c r="B990" s="159"/>
      <c r="C990" s="159"/>
      <c r="D990" s="159"/>
      <c r="E990" s="161"/>
      <c r="F990" s="162"/>
      <c r="G990" s="311"/>
      <c r="H990" s="312"/>
      <c r="I990" s="163"/>
    </row>
    <row r="991" spans="1:9" ht="15.75" x14ac:dyDescent="0.25">
      <c r="A991" s="160"/>
      <c r="B991" s="159"/>
      <c r="C991" s="159"/>
      <c r="D991" s="159"/>
      <c r="E991" s="161"/>
      <c r="F991" s="162"/>
      <c r="G991" s="311"/>
      <c r="H991" s="312"/>
      <c r="I991" s="163"/>
    </row>
    <row r="992" spans="1:9" ht="15.75" x14ac:dyDescent="0.25">
      <c r="A992" s="160"/>
      <c r="B992" s="159"/>
      <c r="C992" s="159"/>
      <c r="D992" s="159"/>
      <c r="E992" s="161"/>
      <c r="F992" s="162"/>
      <c r="G992" s="311"/>
      <c r="H992" s="312"/>
      <c r="I992" s="163"/>
    </row>
    <row r="993" spans="1:9" ht="15.75" x14ac:dyDescent="0.25">
      <c r="A993" s="160"/>
      <c r="B993" s="159"/>
      <c r="C993" s="159"/>
      <c r="D993" s="159"/>
      <c r="E993" s="161"/>
      <c r="F993" s="162"/>
      <c r="G993" s="311"/>
      <c r="H993" s="312"/>
      <c r="I993" s="163"/>
    </row>
    <row r="994" spans="1:9" ht="15.75" x14ac:dyDescent="0.25">
      <c r="A994" s="160"/>
      <c r="B994" s="159"/>
      <c r="C994" s="159"/>
      <c r="D994" s="159"/>
      <c r="E994" s="161"/>
      <c r="F994" s="162"/>
      <c r="G994" s="311"/>
      <c r="H994" s="312"/>
      <c r="I994" s="163"/>
    </row>
    <row r="995" spans="1:9" ht="15.75" x14ac:dyDescent="0.25">
      <c r="A995" s="160"/>
      <c r="B995" s="159"/>
      <c r="C995" s="159"/>
      <c r="D995" s="159"/>
      <c r="E995" s="161"/>
      <c r="F995" s="162"/>
      <c r="G995" s="311"/>
      <c r="H995" s="312"/>
      <c r="I995" s="163"/>
    </row>
    <row r="996" spans="1:9" ht="15.75" x14ac:dyDescent="0.25">
      <c r="A996" s="160"/>
      <c r="B996" s="159"/>
      <c r="C996" s="159"/>
      <c r="D996" s="159"/>
      <c r="E996" s="161"/>
      <c r="F996" s="162"/>
      <c r="G996" s="311"/>
      <c r="H996" s="312"/>
      <c r="I996" s="163"/>
    </row>
    <row r="997" spans="1:9" ht="15.75" x14ac:dyDescent="0.25">
      <c r="A997" s="160"/>
      <c r="B997" s="159"/>
      <c r="C997" s="159"/>
      <c r="D997" s="159"/>
      <c r="E997" s="161"/>
      <c r="F997" s="162"/>
      <c r="G997" s="311"/>
      <c r="H997" s="312"/>
      <c r="I997" s="163"/>
    </row>
    <row r="998" spans="1:9" ht="15.75" x14ac:dyDescent="0.25">
      <c r="A998" s="160"/>
      <c r="B998" s="159"/>
      <c r="C998" s="159"/>
      <c r="D998" s="159"/>
      <c r="E998" s="161"/>
      <c r="F998" s="162"/>
      <c r="G998" s="311"/>
      <c r="H998" s="312"/>
      <c r="I998" s="163"/>
    </row>
    <row r="999" spans="1:9" ht="15.75" x14ac:dyDescent="0.25">
      <c r="A999" s="160"/>
      <c r="B999" s="159"/>
      <c r="C999" s="159"/>
      <c r="D999" s="159"/>
      <c r="E999" s="161"/>
      <c r="F999" s="162"/>
      <c r="G999" s="311"/>
      <c r="H999" s="312"/>
      <c r="I999" s="163"/>
    </row>
    <row r="1000" spans="1:9" ht="15.75" x14ac:dyDescent="0.25">
      <c r="A1000" s="160"/>
      <c r="B1000" s="159"/>
      <c r="C1000" s="159"/>
      <c r="D1000" s="159"/>
      <c r="E1000" s="161"/>
      <c r="F1000" s="162"/>
      <c r="G1000" s="311"/>
      <c r="H1000" s="312"/>
      <c r="I1000" s="163"/>
    </row>
    <row r="1001" spans="1:9" ht="15.75" x14ac:dyDescent="0.25">
      <c r="A1001" s="160"/>
      <c r="B1001" s="159"/>
      <c r="C1001" s="159"/>
      <c r="D1001" s="159"/>
      <c r="E1001" s="161"/>
      <c r="F1001" s="162"/>
      <c r="G1001" s="311"/>
      <c r="H1001" s="312"/>
      <c r="I1001" s="163"/>
    </row>
    <row r="1002" spans="1:9" ht="15.75" x14ac:dyDescent="0.25">
      <c r="A1002" s="160"/>
      <c r="B1002" s="159"/>
      <c r="C1002" s="159"/>
      <c r="D1002" s="159"/>
      <c r="E1002" s="161"/>
      <c r="F1002" s="162"/>
      <c r="G1002" s="311"/>
      <c r="H1002" s="312"/>
      <c r="I1002" s="163"/>
    </row>
    <row r="1003" spans="1:9" ht="15.75" x14ac:dyDescent="0.25">
      <c r="A1003" s="160"/>
      <c r="B1003" s="159"/>
      <c r="C1003" s="159"/>
      <c r="D1003" s="159"/>
      <c r="E1003" s="161"/>
      <c r="F1003" s="162"/>
      <c r="G1003" s="311"/>
      <c r="H1003" s="312"/>
      <c r="I1003" s="163"/>
    </row>
    <row r="1004" spans="1:9" ht="15.75" x14ac:dyDescent="0.25">
      <c r="A1004" s="160"/>
      <c r="B1004" s="159"/>
      <c r="C1004" s="159"/>
      <c r="D1004" s="159"/>
      <c r="E1004" s="161"/>
      <c r="F1004" s="162"/>
      <c r="G1004" s="311"/>
      <c r="H1004" s="312"/>
      <c r="I1004" s="163"/>
    </row>
    <row r="1005" spans="1:9" ht="15.75" x14ac:dyDescent="0.25">
      <c r="A1005" s="160"/>
      <c r="B1005" s="159"/>
      <c r="C1005" s="159"/>
      <c r="D1005" s="159"/>
      <c r="E1005" s="161"/>
      <c r="F1005" s="162"/>
      <c r="G1005" s="311"/>
      <c r="H1005" s="312"/>
      <c r="I1005" s="163"/>
    </row>
    <row r="1006" spans="1:9" ht="15.75" x14ac:dyDescent="0.25">
      <c r="A1006" s="160"/>
      <c r="B1006" s="159"/>
      <c r="C1006" s="159"/>
      <c r="D1006" s="159"/>
      <c r="E1006" s="161"/>
      <c r="F1006" s="162"/>
      <c r="G1006" s="311"/>
      <c r="H1006" s="312"/>
      <c r="I1006" s="163"/>
    </row>
    <row r="1007" spans="1:9" ht="15.75" x14ac:dyDescent="0.25">
      <c r="A1007" s="160"/>
      <c r="B1007" s="159"/>
      <c r="C1007" s="159"/>
      <c r="D1007" s="159"/>
      <c r="E1007" s="161"/>
      <c r="F1007" s="162"/>
      <c r="G1007" s="311"/>
      <c r="H1007" s="312"/>
      <c r="I1007" s="163"/>
    </row>
    <row r="1008" spans="1:9" ht="15.75" x14ac:dyDescent="0.25">
      <c r="A1008" s="160"/>
      <c r="B1008" s="159"/>
      <c r="C1008" s="159"/>
      <c r="D1008" s="159"/>
      <c r="E1008" s="161"/>
      <c r="F1008" s="162"/>
      <c r="G1008" s="311"/>
      <c r="H1008" s="312"/>
      <c r="I1008" s="163"/>
    </row>
    <row r="1009" spans="1:9" ht="15.75" x14ac:dyDescent="0.25">
      <c r="A1009" s="160"/>
      <c r="B1009" s="159"/>
      <c r="C1009" s="159"/>
      <c r="D1009" s="159"/>
      <c r="E1009" s="161"/>
      <c r="F1009" s="162"/>
      <c r="G1009" s="311"/>
      <c r="H1009" s="312"/>
      <c r="I1009" s="163"/>
    </row>
    <row r="1010" spans="1:9" ht="15.75" x14ac:dyDescent="0.25">
      <c r="A1010" s="160"/>
      <c r="B1010" s="159"/>
      <c r="C1010" s="159"/>
      <c r="D1010" s="159"/>
      <c r="E1010" s="161"/>
      <c r="F1010" s="162"/>
      <c r="G1010" s="311"/>
      <c r="H1010" s="312"/>
      <c r="I1010" s="163"/>
    </row>
    <row r="1011" spans="1:9" ht="15.75" x14ac:dyDescent="0.25">
      <c r="A1011" s="160"/>
      <c r="B1011" s="159"/>
      <c r="C1011" s="159"/>
      <c r="D1011" s="159"/>
      <c r="E1011" s="161"/>
      <c r="F1011" s="162"/>
      <c r="G1011" s="311"/>
      <c r="H1011" s="312"/>
      <c r="I1011" s="163"/>
    </row>
    <row r="1012" spans="1:9" ht="15.75" x14ac:dyDescent="0.25">
      <c r="A1012" s="160"/>
      <c r="B1012" s="159"/>
      <c r="C1012" s="159"/>
      <c r="D1012" s="159"/>
      <c r="E1012" s="161"/>
      <c r="F1012" s="162"/>
      <c r="G1012" s="311"/>
      <c r="H1012" s="312"/>
      <c r="I1012" s="163"/>
    </row>
    <row r="1013" spans="1:9" ht="15.75" x14ac:dyDescent="0.25">
      <c r="A1013" s="160"/>
      <c r="B1013" s="159"/>
      <c r="C1013" s="159"/>
      <c r="D1013" s="159"/>
      <c r="E1013" s="161"/>
      <c r="F1013" s="162"/>
      <c r="G1013" s="311"/>
      <c r="H1013" s="312"/>
      <c r="I1013" s="163"/>
    </row>
    <row r="1014" spans="1:9" ht="15.75" x14ac:dyDescent="0.25">
      <c r="A1014" s="160"/>
      <c r="B1014" s="159"/>
      <c r="C1014" s="159"/>
      <c r="D1014" s="159"/>
      <c r="E1014" s="161"/>
      <c r="F1014" s="162"/>
      <c r="G1014" s="311"/>
      <c r="H1014" s="312"/>
      <c r="I1014" s="163"/>
    </row>
    <row r="1015" spans="1:9" ht="15.75" x14ac:dyDescent="0.25">
      <c r="A1015" s="160"/>
      <c r="B1015" s="159"/>
      <c r="C1015" s="159"/>
      <c r="D1015" s="159"/>
      <c r="E1015" s="161"/>
      <c r="F1015" s="162"/>
      <c r="G1015" s="311"/>
      <c r="H1015" s="312"/>
      <c r="I1015" s="163"/>
    </row>
    <row r="1016" spans="1:9" ht="15.75" x14ac:dyDescent="0.25">
      <c r="A1016" s="160"/>
      <c r="B1016" s="159"/>
      <c r="C1016" s="159"/>
      <c r="D1016" s="159"/>
      <c r="E1016" s="161"/>
      <c r="F1016" s="162"/>
      <c r="G1016" s="311"/>
      <c r="H1016" s="312"/>
      <c r="I1016" s="163"/>
    </row>
    <row r="1017" spans="1:9" ht="15.75" x14ac:dyDescent="0.25">
      <c r="A1017" s="160"/>
      <c r="B1017" s="159"/>
      <c r="C1017" s="159"/>
      <c r="D1017" s="159"/>
      <c r="E1017" s="161"/>
      <c r="F1017" s="162"/>
      <c r="G1017" s="311"/>
      <c r="H1017" s="312"/>
      <c r="I1017" s="163"/>
    </row>
    <row r="1018" spans="1:9" ht="15.75" x14ac:dyDescent="0.25">
      <c r="A1018" s="160"/>
      <c r="B1018" s="159"/>
      <c r="C1018" s="159"/>
      <c r="D1018" s="159"/>
      <c r="E1018" s="161"/>
      <c r="F1018" s="162"/>
      <c r="G1018" s="311"/>
      <c r="H1018" s="312"/>
      <c r="I1018" s="163"/>
    </row>
    <row r="1019" spans="1:9" ht="13.5" customHeight="1" x14ac:dyDescent="0.25">
      <c r="A1019" s="160"/>
      <c r="B1019" s="159"/>
      <c r="C1019" s="159"/>
      <c r="D1019" s="159"/>
      <c r="E1019" s="161"/>
      <c r="F1019" s="162"/>
      <c r="G1019" s="311"/>
      <c r="H1019" s="312"/>
      <c r="I1019" s="163"/>
    </row>
    <row r="1020" spans="1:9" ht="15.75" x14ac:dyDescent="0.25">
      <c r="A1020" s="160"/>
      <c r="B1020" s="159"/>
      <c r="C1020" s="159"/>
      <c r="D1020" s="159"/>
      <c r="E1020" s="161"/>
      <c r="F1020" s="162"/>
      <c r="G1020" s="311"/>
      <c r="H1020" s="312"/>
      <c r="I1020" s="163"/>
    </row>
    <row r="1021" spans="1:9" ht="15.75" x14ac:dyDescent="0.25">
      <c r="A1021" s="160"/>
      <c r="B1021" s="159"/>
      <c r="C1021" s="159"/>
      <c r="D1021" s="159"/>
      <c r="E1021" s="161"/>
      <c r="F1021" s="162"/>
      <c r="G1021" s="311"/>
      <c r="H1021" s="312"/>
      <c r="I1021" s="163"/>
    </row>
    <row r="1022" spans="1:9" ht="15.75" x14ac:dyDescent="0.25">
      <c r="A1022" s="160"/>
      <c r="B1022" s="159"/>
      <c r="C1022" s="159"/>
      <c r="D1022" s="159"/>
      <c r="E1022" s="161"/>
      <c r="F1022" s="162"/>
      <c r="G1022" s="311"/>
      <c r="H1022" s="312"/>
      <c r="I1022" s="163"/>
    </row>
    <row r="1023" spans="1:9" ht="15.75" x14ac:dyDescent="0.25">
      <c r="A1023" s="160"/>
      <c r="B1023" s="159"/>
      <c r="C1023" s="159"/>
      <c r="D1023" s="159"/>
      <c r="E1023" s="161"/>
      <c r="F1023" s="162"/>
      <c r="G1023" s="311"/>
      <c r="H1023" s="312"/>
      <c r="I1023" s="163"/>
    </row>
    <row r="1024" spans="1:9" ht="15.75" x14ac:dyDescent="0.25">
      <c r="A1024" s="160"/>
      <c r="B1024" s="159"/>
      <c r="C1024" s="159"/>
      <c r="D1024" s="159"/>
      <c r="E1024" s="161"/>
      <c r="F1024" s="162"/>
      <c r="G1024" s="311"/>
      <c r="H1024" s="312"/>
      <c r="I1024" s="163"/>
    </row>
    <row r="1025" spans="1:9" ht="15.75" x14ac:dyDescent="0.25">
      <c r="A1025" s="160"/>
      <c r="B1025" s="159"/>
      <c r="C1025" s="159"/>
      <c r="D1025" s="159"/>
      <c r="E1025" s="161"/>
      <c r="F1025" s="162"/>
      <c r="G1025" s="311"/>
      <c r="H1025" s="312"/>
      <c r="I1025" s="163"/>
    </row>
    <row r="1026" spans="1:9" ht="15.75" x14ac:dyDescent="0.25">
      <c r="A1026" s="160"/>
      <c r="B1026" s="159"/>
      <c r="C1026" s="159"/>
      <c r="D1026" s="159"/>
      <c r="E1026" s="161"/>
      <c r="F1026" s="162"/>
      <c r="G1026" s="311"/>
      <c r="H1026" s="312"/>
      <c r="I1026" s="163"/>
    </row>
    <row r="1027" spans="1:9" ht="15.75" x14ac:dyDescent="0.25">
      <c r="A1027" s="160"/>
      <c r="B1027" s="159"/>
      <c r="C1027" s="159"/>
      <c r="D1027" s="159"/>
      <c r="E1027" s="164"/>
      <c r="F1027" s="162"/>
      <c r="G1027" s="311"/>
      <c r="H1027" s="312"/>
      <c r="I1027" s="163"/>
    </row>
    <row r="1028" spans="1:9" ht="15.75" x14ac:dyDescent="0.25">
      <c r="A1028" s="160"/>
      <c r="B1028" s="159"/>
      <c r="C1028" s="159"/>
      <c r="D1028" s="159"/>
      <c r="E1028" s="161"/>
      <c r="F1028" s="162"/>
      <c r="G1028" s="311"/>
      <c r="H1028" s="312"/>
      <c r="I1028" s="163"/>
    </row>
    <row r="1029" spans="1:9" ht="15.75" x14ac:dyDescent="0.25">
      <c r="A1029" s="160"/>
      <c r="B1029" s="159"/>
      <c r="C1029" s="159"/>
      <c r="D1029" s="159"/>
      <c r="E1029" s="161"/>
      <c r="F1029" s="162"/>
      <c r="G1029" s="311"/>
      <c r="H1029" s="312"/>
      <c r="I1029" s="163"/>
    </row>
    <row r="1030" spans="1:9" ht="15.75" x14ac:dyDescent="0.25">
      <c r="A1030" s="160"/>
      <c r="B1030" s="159"/>
      <c r="C1030" s="159"/>
      <c r="D1030" s="159"/>
      <c r="E1030" s="161"/>
      <c r="F1030" s="162"/>
      <c r="G1030" s="311"/>
      <c r="H1030" s="312"/>
      <c r="I1030" s="163"/>
    </row>
    <row r="1031" spans="1:9" ht="15.75" x14ac:dyDescent="0.25">
      <c r="A1031" s="160"/>
      <c r="B1031" s="159"/>
      <c r="C1031" s="159"/>
      <c r="D1031" s="159"/>
      <c r="E1031" s="161"/>
      <c r="F1031" s="162"/>
      <c r="G1031" s="311"/>
      <c r="H1031" s="312"/>
      <c r="I1031" s="163"/>
    </row>
    <row r="1032" spans="1:9" ht="15.75" x14ac:dyDescent="0.25">
      <c r="A1032" s="160"/>
      <c r="B1032" s="159"/>
      <c r="C1032" s="159"/>
      <c r="D1032" s="159"/>
      <c r="E1032" s="161"/>
      <c r="F1032" s="162"/>
      <c r="G1032" s="311"/>
      <c r="H1032" s="312"/>
      <c r="I1032" s="163"/>
    </row>
    <row r="1033" spans="1:9" ht="15.75" x14ac:dyDescent="0.25">
      <c r="A1033" s="160"/>
      <c r="B1033" s="159"/>
      <c r="C1033" s="159"/>
      <c r="D1033" s="159"/>
      <c r="E1033" s="161"/>
      <c r="F1033" s="162"/>
      <c r="G1033" s="311"/>
      <c r="H1033" s="312"/>
      <c r="I1033" s="163"/>
    </row>
    <row r="1034" spans="1:9" ht="15.75" x14ac:dyDescent="0.25">
      <c r="A1034" s="160"/>
      <c r="B1034" s="159"/>
      <c r="C1034" s="159"/>
      <c r="D1034" s="159"/>
      <c r="E1034" s="161"/>
      <c r="F1034" s="162"/>
      <c r="G1034" s="311"/>
      <c r="H1034" s="312"/>
      <c r="I1034" s="163"/>
    </row>
    <row r="1035" spans="1:9" ht="15.75" x14ac:dyDescent="0.25">
      <c r="A1035" s="160"/>
      <c r="B1035" s="159"/>
      <c r="C1035" s="159"/>
      <c r="D1035" s="159"/>
      <c r="E1035" s="161"/>
      <c r="F1035" s="162"/>
      <c r="G1035" s="311"/>
      <c r="H1035" s="312"/>
      <c r="I1035" s="163"/>
    </row>
    <row r="1036" spans="1:9" ht="15.75" x14ac:dyDescent="0.25">
      <c r="A1036" s="160"/>
      <c r="B1036" s="159"/>
      <c r="C1036" s="159"/>
      <c r="D1036" s="159"/>
      <c r="E1036" s="161"/>
      <c r="F1036" s="162"/>
      <c r="G1036" s="311"/>
      <c r="H1036" s="312"/>
      <c r="I1036" s="163"/>
    </row>
    <row r="1037" spans="1:9" ht="15.75" x14ac:dyDescent="0.25">
      <c r="A1037" s="160"/>
      <c r="B1037" s="159"/>
      <c r="C1037" s="159"/>
      <c r="D1037" s="159"/>
      <c r="E1037" s="161"/>
      <c r="F1037" s="162"/>
      <c r="G1037" s="311"/>
      <c r="H1037" s="312"/>
      <c r="I1037" s="163"/>
    </row>
    <row r="1038" spans="1:9" ht="15.75" x14ac:dyDescent="0.25">
      <c r="A1038" s="160"/>
      <c r="B1038" s="159"/>
      <c r="C1038" s="159"/>
      <c r="D1038" s="159"/>
      <c r="E1038" s="161"/>
      <c r="F1038" s="162"/>
      <c r="G1038" s="311"/>
      <c r="H1038" s="312"/>
      <c r="I1038" s="163"/>
    </row>
    <row r="1039" spans="1:9" ht="15.75" x14ac:dyDescent="0.25">
      <c r="A1039" s="160"/>
      <c r="B1039" s="159"/>
      <c r="C1039" s="159"/>
      <c r="D1039" s="159"/>
      <c r="E1039" s="161"/>
      <c r="F1039" s="162"/>
      <c r="G1039" s="311"/>
      <c r="H1039" s="312"/>
      <c r="I1039" s="163"/>
    </row>
    <row r="1040" spans="1:9" ht="15.75" x14ac:dyDescent="0.25">
      <c r="A1040" s="160"/>
      <c r="B1040" s="159"/>
      <c r="C1040" s="159"/>
      <c r="D1040" s="159"/>
      <c r="E1040" s="161"/>
      <c r="F1040" s="162"/>
      <c r="G1040" s="311"/>
      <c r="H1040" s="312"/>
      <c r="I1040" s="163"/>
    </row>
    <row r="1041" spans="1:9" ht="15.75" x14ac:dyDescent="0.25">
      <c r="A1041" s="160"/>
      <c r="B1041" s="159"/>
      <c r="C1041" s="159"/>
      <c r="D1041" s="159"/>
      <c r="E1041" s="161"/>
      <c r="F1041" s="162"/>
      <c r="G1041" s="311"/>
      <c r="H1041" s="312"/>
      <c r="I1041" s="163"/>
    </row>
    <row r="1042" spans="1:9" ht="15.75" x14ac:dyDescent="0.25">
      <c r="A1042" s="160"/>
      <c r="B1042" s="159"/>
      <c r="C1042" s="159"/>
      <c r="D1042" s="159"/>
      <c r="E1042" s="161"/>
      <c r="F1042" s="162"/>
      <c r="G1042" s="311"/>
      <c r="H1042" s="312"/>
      <c r="I1042" s="163"/>
    </row>
    <row r="1043" spans="1:9" ht="15.75" x14ac:dyDescent="0.25">
      <c r="A1043" s="160"/>
      <c r="B1043" s="159"/>
      <c r="C1043" s="159"/>
      <c r="D1043" s="159"/>
      <c r="E1043" s="161"/>
      <c r="F1043" s="162"/>
      <c r="G1043" s="311"/>
      <c r="H1043" s="312"/>
      <c r="I1043" s="163"/>
    </row>
    <row r="1044" spans="1:9" ht="15.75" x14ac:dyDescent="0.25">
      <c r="A1044" s="160"/>
      <c r="B1044" s="159"/>
      <c r="C1044" s="159"/>
      <c r="D1044" s="159"/>
      <c r="E1044" s="161"/>
      <c r="F1044" s="162"/>
      <c r="G1044" s="311"/>
      <c r="H1044" s="312"/>
      <c r="I1044" s="163"/>
    </row>
    <row r="1045" spans="1:9" ht="15.75" x14ac:dyDescent="0.25">
      <c r="A1045" s="160"/>
      <c r="B1045" s="159"/>
      <c r="C1045" s="159"/>
      <c r="D1045" s="159"/>
      <c r="E1045" s="161"/>
      <c r="F1045" s="162"/>
      <c r="G1045" s="311"/>
      <c r="H1045" s="312"/>
      <c r="I1045" s="163"/>
    </row>
    <row r="1046" spans="1:9" ht="15.75" x14ac:dyDescent="0.25">
      <c r="A1046" s="160"/>
      <c r="B1046" s="159"/>
      <c r="C1046" s="159"/>
      <c r="D1046" s="159"/>
      <c r="E1046" s="161"/>
      <c r="F1046" s="162"/>
      <c r="G1046" s="311"/>
      <c r="H1046" s="312"/>
      <c r="I1046" s="163"/>
    </row>
    <row r="1047" spans="1:9" ht="15.75" x14ac:dyDescent="0.25">
      <c r="A1047" s="160"/>
      <c r="B1047" s="159"/>
      <c r="C1047" s="159"/>
      <c r="D1047" s="159"/>
      <c r="E1047" s="161"/>
      <c r="F1047" s="162"/>
      <c r="G1047" s="311"/>
      <c r="H1047" s="312"/>
      <c r="I1047" s="163"/>
    </row>
    <row r="1048" spans="1:9" ht="15.75" x14ac:dyDescent="0.25">
      <c r="A1048" s="160"/>
      <c r="B1048" s="159"/>
      <c r="C1048" s="159"/>
      <c r="D1048" s="159"/>
      <c r="E1048" s="161"/>
      <c r="F1048" s="162"/>
      <c r="G1048" s="311"/>
      <c r="H1048" s="312"/>
      <c r="I1048" s="163"/>
    </row>
    <row r="1049" spans="1:9" ht="15.75" x14ac:dyDescent="0.25">
      <c r="A1049" s="160"/>
      <c r="B1049" s="159"/>
      <c r="C1049" s="159"/>
      <c r="D1049" s="159"/>
      <c r="E1049" s="161"/>
      <c r="F1049" s="162"/>
      <c r="G1049" s="311"/>
      <c r="H1049" s="312"/>
      <c r="I1049" s="163"/>
    </row>
    <row r="1050" spans="1:9" ht="15.75" x14ac:dyDescent="0.25">
      <c r="A1050" s="160"/>
      <c r="B1050" s="159"/>
      <c r="C1050" s="159"/>
      <c r="D1050" s="159"/>
      <c r="E1050" s="161"/>
      <c r="F1050" s="162"/>
      <c r="G1050" s="311"/>
      <c r="H1050" s="312"/>
      <c r="I1050" s="163"/>
    </row>
    <row r="1051" spans="1:9" ht="15.75" x14ac:dyDescent="0.25">
      <c r="A1051" s="160"/>
      <c r="B1051" s="159"/>
      <c r="C1051" s="159"/>
      <c r="D1051" s="159"/>
      <c r="E1051" s="161"/>
      <c r="F1051" s="162"/>
      <c r="G1051" s="311"/>
      <c r="H1051" s="312"/>
      <c r="I1051" s="163"/>
    </row>
    <row r="1052" spans="1:9" ht="15.75" x14ac:dyDescent="0.25">
      <c r="A1052" s="160"/>
      <c r="B1052" s="159"/>
      <c r="C1052" s="159"/>
      <c r="D1052" s="159"/>
      <c r="E1052" s="161"/>
      <c r="F1052" s="162"/>
      <c r="G1052" s="311"/>
      <c r="H1052" s="312"/>
      <c r="I1052" s="163"/>
    </row>
    <row r="1053" spans="1:9" ht="15.75" x14ac:dyDescent="0.25">
      <c r="A1053" s="160"/>
      <c r="B1053" s="159"/>
      <c r="C1053" s="159"/>
      <c r="D1053" s="159"/>
      <c r="E1053" s="161"/>
      <c r="F1053" s="162"/>
      <c r="G1053" s="311"/>
      <c r="H1053" s="312"/>
      <c r="I1053" s="163"/>
    </row>
    <row r="1054" spans="1:9" ht="15.75" x14ac:dyDescent="0.25">
      <c r="A1054" s="160"/>
      <c r="B1054" s="159"/>
      <c r="C1054" s="159"/>
      <c r="D1054" s="159"/>
      <c r="E1054" s="161"/>
      <c r="F1054" s="162"/>
      <c r="G1054" s="311"/>
      <c r="H1054" s="312"/>
      <c r="I1054" s="163"/>
    </row>
    <row r="1055" spans="1:9" ht="15.75" x14ac:dyDescent="0.25">
      <c r="A1055" s="160"/>
      <c r="B1055" s="159"/>
      <c r="C1055" s="159"/>
      <c r="D1055" s="159"/>
      <c r="E1055" s="161"/>
      <c r="F1055" s="162"/>
      <c r="G1055" s="311"/>
      <c r="H1055" s="312"/>
      <c r="I1055" s="163"/>
    </row>
    <row r="1056" spans="1:9" ht="15.75" x14ac:dyDescent="0.25">
      <c r="A1056" s="160"/>
      <c r="B1056" s="159"/>
      <c r="C1056" s="159"/>
      <c r="D1056" s="159"/>
      <c r="E1056" s="161"/>
      <c r="F1056" s="162"/>
      <c r="G1056" s="311"/>
      <c r="H1056" s="312"/>
      <c r="I1056" s="163"/>
    </row>
    <row r="1057" spans="1:9" ht="15.75" x14ac:dyDescent="0.25">
      <c r="A1057" s="160"/>
      <c r="B1057" s="159"/>
      <c r="C1057" s="159"/>
      <c r="D1057" s="159"/>
      <c r="E1057" s="161"/>
      <c r="F1057" s="162"/>
      <c r="G1057" s="311"/>
      <c r="H1057" s="312"/>
      <c r="I1057" s="163"/>
    </row>
    <row r="1058" spans="1:9" ht="15.75" x14ac:dyDescent="0.25">
      <c r="A1058" s="160"/>
      <c r="B1058" s="159"/>
      <c r="C1058" s="159"/>
      <c r="D1058" s="159"/>
      <c r="E1058" s="161"/>
      <c r="F1058" s="162"/>
      <c r="G1058" s="311"/>
      <c r="H1058" s="312"/>
      <c r="I1058" s="163"/>
    </row>
    <row r="1059" spans="1:9" ht="15.75" x14ac:dyDescent="0.25">
      <c r="A1059" s="160"/>
      <c r="B1059" s="159"/>
      <c r="C1059" s="159"/>
      <c r="D1059" s="159"/>
      <c r="E1059" s="161"/>
      <c r="F1059" s="162"/>
      <c r="G1059" s="311"/>
      <c r="H1059" s="312"/>
      <c r="I1059" s="163"/>
    </row>
    <row r="1060" spans="1:9" ht="15.75" x14ac:dyDescent="0.25">
      <c r="A1060" s="160"/>
      <c r="B1060" s="159"/>
      <c r="C1060" s="159"/>
      <c r="D1060" s="159"/>
      <c r="E1060" s="161"/>
      <c r="F1060" s="162"/>
      <c r="G1060" s="311"/>
      <c r="H1060" s="312"/>
      <c r="I1060" s="163"/>
    </row>
    <row r="1061" spans="1:9" ht="15.75" x14ac:dyDescent="0.25">
      <c r="A1061" s="160"/>
      <c r="B1061" s="159"/>
      <c r="C1061" s="159"/>
      <c r="D1061" s="159"/>
      <c r="E1061" s="161"/>
      <c r="F1061" s="162"/>
      <c r="G1061" s="311"/>
      <c r="H1061" s="312"/>
      <c r="I1061" s="163"/>
    </row>
    <row r="1062" spans="1:9" ht="15.75" x14ac:dyDescent="0.25">
      <c r="A1062" s="160"/>
      <c r="B1062" s="159"/>
      <c r="C1062" s="159"/>
      <c r="D1062" s="159"/>
      <c r="E1062" s="161"/>
      <c r="F1062" s="162"/>
      <c r="G1062" s="311"/>
      <c r="H1062" s="312"/>
      <c r="I1062" s="163"/>
    </row>
    <row r="1063" spans="1:9" ht="15.75" x14ac:dyDescent="0.25">
      <c r="A1063" s="160"/>
      <c r="B1063" s="159"/>
      <c r="C1063" s="159"/>
      <c r="D1063" s="159"/>
      <c r="E1063" s="161"/>
      <c r="F1063" s="162"/>
      <c r="G1063" s="311"/>
      <c r="H1063" s="312"/>
      <c r="I1063" s="163"/>
    </row>
    <row r="1064" spans="1:9" ht="15.75" x14ac:dyDescent="0.25">
      <c r="A1064" s="160"/>
      <c r="B1064" s="159"/>
      <c r="C1064" s="159"/>
      <c r="D1064" s="159"/>
      <c r="E1064" s="161"/>
      <c r="F1064" s="162"/>
      <c r="G1064" s="311"/>
      <c r="H1064" s="312"/>
      <c r="I1064" s="163"/>
    </row>
    <row r="1065" spans="1:9" ht="15.75" x14ac:dyDescent="0.25">
      <c r="A1065" s="160"/>
      <c r="B1065" s="159"/>
      <c r="C1065" s="159"/>
      <c r="D1065" s="159"/>
      <c r="E1065" s="161"/>
      <c r="F1065" s="162"/>
      <c r="G1065" s="311"/>
      <c r="H1065" s="312"/>
      <c r="I1065" s="163"/>
    </row>
    <row r="1066" spans="1:9" ht="15.75" x14ac:dyDescent="0.25">
      <c r="A1066" s="160"/>
      <c r="B1066" s="159"/>
      <c r="C1066" s="159"/>
      <c r="D1066" s="159"/>
      <c r="E1066" s="161"/>
      <c r="F1066" s="162"/>
      <c r="G1066" s="311"/>
      <c r="H1066" s="312"/>
      <c r="I1066" s="163"/>
    </row>
    <row r="1067" spans="1:9" ht="15.75" x14ac:dyDescent="0.25">
      <c r="A1067" s="160"/>
      <c r="B1067" s="159"/>
      <c r="C1067" s="159"/>
      <c r="D1067" s="159"/>
      <c r="E1067" s="161"/>
      <c r="F1067" s="162"/>
      <c r="G1067" s="311"/>
      <c r="H1067" s="312"/>
      <c r="I1067" s="163"/>
    </row>
    <row r="1068" spans="1:9" ht="15.75" x14ac:dyDescent="0.25">
      <c r="A1068" s="160"/>
      <c r="B1068" s="159"/>
      <c r="C1068" s="159"/>
      <c r="D1068" s="159"/>
      <c r="E1068" s="161"/>
      <c r="F1068" s="162"/>
      <c r="G1068" s="311"/>
      <c r="H1068" s="312"/>
      <c r="I1068" s="163"/>
    </row>
    <row r="1069" spans="1:9" ht="15.75" x14ac:dyDescent="0.25">
      <c r="A1069" s="160"/>
      <c r="B1069" s="159"/>
      <c r="C1069" s="159"/>
      <c r="D1069" s="159"/>
      <c r="E1069" s="161"/>
      <c r="F1069" s="162"/>
      <c r="G1069" s="311"/>
      <c r="H1069" s="312"/>
      <c r="I1069" s="163"/>
    </row>
    <row r="1070" spans="1:9" ht="15.75" x14ac:dyDescent="0.25">
      <c r="A1070" s="160"/>
      <c r="B1070" s="159"/>
      <c r="C1070" s="159"/>
      <c r="D1070" s="159"/>
      <c r="E1070" s="161"/>
      <c r="F1070" s="162"/>
      <c r="G1070" s="311"/>
      <c r="H1070" s="312"/>
      <c r="I1070" s="163"/>
    </row>
    <row r="1071" spans="1:9" ht="15.75" x14ac:dyDescent="0.25">
      <c r="A1071" s="160"/>
      <c r="B1071" s="159"/>
      <c r="C1071" s="159"/>
      <c r="D1071" s="159"/>
      <c r="E1071" s="161"/>
      <c r="F1071" s="162"/>
      <c r="G1071" s="311"/>
      <c r="H1071" s="312"/>
      <c r="I1071" s="163"/>
    </row>
    <row r="1072" spans="1:9" ht="15.75" x14ac:dyDescent="0.25">
      <c r="A1072" s="160"/>
      <c r="B1072" s="159"/>
      <c r="C1072" s="159"/>
      <c r="D1072" s="159"/>
      <c r="E1072" s="161"/>
      <c r="F1072" s="162"/>
      <c r="G1072" s="311"/>
      <c r="H1072" s="312"/>
      <c r="I1072" s="163"/>
    </row>
    <row r="1073" spans="1:9" ht="15.75" x14ac:dyDescent="0.25">
      <c r="A1073" s="160"/>
      <c r="B1073" s="159"/>
      <c r="C1073" s="159"/>
      <c r="D1073" s="159"/>
      <c r="E1073" s="161"/>
      <c r="F1073" s="162"/>
      <c r="G1073" s="311"/>
      <c r="H1073" s="312"/>
      <c r="I1073" s="163"/>
    </row>
    <row r="1074" spans="1:9" ht="15.75" x14ac:dyDescent="0.25">
      <c r="A1074" s="160"/>
      <c r="B1074" s="159"/>
      <c r="C1074" s="159"/>
      <c r="D1074" s="159"/>
      <c r="E1074" s="161"/>
      <c r="F1074" s="162"/>
      <c r="G1074" s="311"/>
      <c r="H1074" s="312"/>
      <c r="I1074" s="163"/>
    </row>
    <row r="1075" spans="1:9" ht="15.75" x14ac:dyDescent="0.25">
      <c r="A1075" s="160"/>
      <c r="B1075" s="159"/>
      <c r="C1075" s="159"/>
      <c r="D1075" s="159"/>
      <c r="E1075" s="161"/>
      <c r="F1075" s="162"/>
      <c r="G1075" s="311"/>
      <c r="H1075" s="312"/>
      <c r="I1075" s="163"/>
    </row>
    <row r="1076" spans="1:9" ht="15.75" x14ac:dyDescent="0.25">
      <c r="A1076" s="160"/>
      <c r="B1076" s="159"/>
      <c r="C1076" s="159"/>
      <c r="D1076" s="159"/>
      <c r="E1076" s="161"/>
      <c r="F1076" s="162"/>
      <c r="G1076" s="311"/>
      <c r="H1076" s="312"/>
      <c r="I1076" s="163"/>
    </row>
    <row r="1077" spans="1:9" ht="15.75" x14ac:dyDescent="0.25">
      <c r="A1077" s="160"/>
      <c r="B1077" s="159"/>
      <c r="C1077" s="159"/>
      <c r="D1077" s="159"/>
      <c r="E1077" s="161"/>
      <c r="F1077" s="162"/>
      <c r="G1077" s="311"/>
      <c r="H1077" s="312"/>
      <c r="I1077" s="163"/>
    </row>
    <row r="1078" spans="1:9" ht="15.75" x14ac:dyDescent="0.25">
      <c r="A1078" s="160"/>
      <c r="B1078" s="159"/>
      <c r="C1078" s="159"/>
      <c r="D1078" s="159"/>
      <c r="E1078" s="161"/>
      <c r="F1078" s="162"/>
      <c r="G1078" s="311"/>
      <c r="H1078" s="312"/>
      <c r="I1078" s="163"/>
    </row>
    <row r="1079" spans="1:9" ht="15.75" x14ac:dyDescent="0.25">
      <c r="A1079" s="160"/>
      <c r="B1079" s="159"/>
      <c r="C1079" s="159"/>
      <c r="D1079" s="159"/>
      <c r="E1079" s="161"/>
      <c r="F1079" s="162"/>
      <c r="G1079" s="311"/>
      <c r="H1079" s="312"/>
      <c r="I1079" s="163"/>
    </row>
    <row r="1080" spans="1:9" ht="15.75" x14ac:dyDescent="0.25">
      <c r="A1080" s="160"/>
      <c r="B1080" s="159"/>
      <c r="C1080" s="159"/>
      <c r="D1080" s="159"/>
      <c r="E1080" s="161"/>
      <c r="F1080" s="162"/>
      <c r="G1080" s="311"/>
      <c r="H1080" s="312"/>
      <c r="I1080" s="163"/>
    </row>
    <row r="1081" spans="1:9" ht="15.75" x14ac:dyDescent="0.25">
      <c r="A1081" s="160"/>
      <c r="B1081" s="159"/>
      <c r="C1081" s="159"/>
      <c r="D1081" s="159"/>
      <c r="E1081" s="161"/>
      <c r="F1081" s="162"/>
      <c r="G1081" s="311"/>
      <c r="H1081" s="312"/>
      <c r="I1081" s="163"/>
    </row>
    <row r="1082" spans="1:9" ht="15.75" x14ac:dyDescent="0.25">
      <c r="A1082" s="160"/>
      <c r="B1082" s="159"/>
      <c r="C1082" s="159"/>
      <c r="D1082" s="159"/>
      <c r="E1082" s="161"/>
      <c r="F1082" s="162"/>
      <c r="G1082" s="311"/>
      <c r="H1082" s="312"/>
      <c r="I1082" s="163"/>
    </row>
    <row r="1083" spans="1:9" ht="15.75" x14ac:dyDescent="0.25">
      <c r="A1083" s="160"/>
      <c r="B1083" s="159"/>
      <c r="C1083" s="159"/>
      <c r="D1083" s="159"/>
      <c r="E1083" s="161"/>
      <c r="F1083" s="162"/>
      <c r="G1083" s="311"/>
      <c r="H1083" s="312"/>
      <c r="I1083" s="163"/>
    </row>
    <row r="1084" spans="1:9" ht="15.75" x14ac:dyDescent="0.25">
      <c r="A1084" s="160"/>
      <c r="B1084" s="159"/>
      <c r="C1084" s="159"/>
      <c r="D1084" s="159"/>
      <c r="E1084" s="161"/>
      <c r="F1084" s="162"/>
      <c r="G1084" s="311"/>
      <c r="H1084" s="312"/>
      <c r="I1084" s="163"/>
    </row>
    <row r="1085" spans="1:9" ht="15.75" x14ac:dyDescent="0.25">
      <c r="A1085" s="160"/>
      <c r="B1085" s="159"/>
      <c r="C1085" s="159"/>
      <c r="D1085" s="159"/>
      <c r="E1085" s="161"/>
      <c r="F1085" s="162"/>
      <c r="G1085" s="311"/>
      <c r="H1085" s="312"/>
      <c r="I1085" s="163"/>
    </row>
    <row r="1086" spans="1:9" ht="15.75" x14ac:dyDescent="0.25">
      <c r="A1086" s="160"/>
      <c r="B1086" s="159"/>
      <c r="C1086" s="159"/>
      <c r="D1086" s="159"/>
      <c r="E1086" s="161"/>
      <c r="F1086" s="162"/>
      <c r="G1086" s="311"/>
      <c r="H1086" s="312"/>
      <c r="I1086" s="163"/>
    </row>
    <row r="1087" spans="1:9" ht="15.75" x14ac:dyDescent="0.25">
      <c r="A1087" s="160"/>
      <c r="B1087" s="159"/>
      <c r="C1087" s="159"/>
      <c r="D1087" s="159"/>
      <c r="E1087" s="161"/>
      <c r="F1087" s="162"/>
      <c r="G1087" s="311"/>
      <c r="H1087" s="312"/>
      <c r="I1087" s="163"/>
    </row>
    <row r="1088" spans="1:9" ht="15.75" x14ac:dyDescent="0.25">
      <c r="A1088" s="160"/>
      <c r="B1088" s="159"/>
      <c r="C1088" s="159"/>
      <c r="D1088" s="159"/>
      <c r="E1088" s="161"/>
      <c r="F1088" s="162"/>
      <c r="G1088" s="311"/>
      <c r="H1088" s="312"/>
      <c r="I1088" s="163"/>
    </row>
    <row r="1089" spans="1:9" ht="15.75" x14ac:dyDescent="0.25">
      <c r="A1089" s="160"/>
      <c r="B1089" s="159"/>
      <c r="C1089" s="159"/>
      <c r="D1089" s="159"/>
      <c r="E1089" s="161"/>
      <c r="F1089" s="162"/>
      <c r="G1089" s="311"/>
      <c r="H1089" s="312"/>
      <c r="I1089" s="163"/>
    </row>
    <row r="1090" spans="1:9" ht="15.75" x14ac:dyDescent="0.25">
      <c r="A1090" s="160"/>
      <c r="B1090" s="159"/>
      <c r="C1090" s="159"/>
      <c r="D1090" s="159"/>
      <c r="E1090" s="161"/>
      <c r="F1090" s="162"/>
      <c r="G1090" s="311"/>
      <c r="H1090" s="312"/>
      <c r="I1090" s="163"/>
    </row>
    <row r="1091" spans="1:9" ht="15.75" x14ac:dyDescent="0.25">
      <c r="A1091" s="160"/>
      <c r="B1091" s="159"/>
      <c r="C1091" s="159"/>
      <c r="D1091" s="159"/>
      <c r="E1091" s="161"/>
      <c r="F1091" s="162"/>
      <c r="G1091" s="311"/>
      <c r="H1091" s="312"/>
      <c r="I1091" s="163"/>
    </row>
    <row r="1092" spans="1:9" ht="15.75" x14ac:dyDescent="0.25">
      <c r="A1092" s="160"/>
      <c r="B1092" s="159"/>
      <c r="C1092" s="159"/>
      <c r="D1092" s="159"/>
      <c r="E1092" s="161"/>
      <c r="F1092" s="162"/>
      <c r="G1092" s="311"/>
      <c r="H1092" s="312"/>
      <c r="I1092" s="163"/>
    </row>
    <row r="1093" spans="1:9" ht="15.75" x14ac:dyDescent="0.25">
      <c r="A1093" s="160"/>
      <c r="B1093" s="159"/>
      <c r="C1093" s="159"/>
      <c r="D1093" s="159"/>
      <c r="E1093" s="161"/>
      <c r="F1093" s="162"/>
      <c r="G1093" s="311"/>
      <c r="H1093" s="312"/>
      <c r="I1093" s="163"/>
    </row>
    <row r="1094" spans="1:9" ht="15.75" x14ac:dyDescent="0.25">
      <c r="A1094" s="160"/>
      <c r="B1094" s="159"/>
      <c r="C1094" s="159"/>
      <c r="D1094" s="159"/>
      <c r="E1094" s="161"/>
      <c r="F1094" s="162"/>
      <c r="G1094" s="311"/>
      <c r="H1094" s="312"/>
      <c r="I1094" s="163"/>
    </row>
    <row r="1095" spans="1:9" ht="15.75" x14ac:dyDescent="0.25">
      <c r="A1095" s="160"/>
      <c r="B1095" s="159"/>
      <c r="C1095" s="159"/>
      <c r="D1095" s="159"/>
      <c r="E1095" s="161"/>
      <c r="F1095" s="162"/>
      <c r="G1095" s="311"/>
      <c r="H1095" s="312"/>
      <c r="I1095" s="163"/>
    </row>
    <row r="1096" spans="1:9" ht="15.75" x14ac:dyDescent="0.25">
      <c r="A1096" s="160"/>
      <c r="B1096" s="159"/>
      <c r="C1096" s="159"/>
      <c r="D1096" s="159"/>
      <c r="E1096" s="161"/>
      <c r="F1096" s="162"/>
      <c r="G1096" s="311"/>
      <c r="H1096" s="312"/>
      <c r="I1096" s="163"/>
    </row>
    <row r="1097" spans="1:9" ht="15.75" x14ac:dyDescent="0.25">
      <c r="A1097" s="160"/>
      <c r="B1097" s="159"/>
      <c r="C1097" s="159"/>
      <c r="D1097" s="159"/>
      <c r="E1097" s="161"/>
      <c r="F1097" s="162"/>
      <c r="G1097" s="311"/>
      <c r="H1097" s="312"/>
      <c r="I1097" s="163"/>
    </row>
    <row r="1098" spans="1:9" ht="15.75" x14ac:dyDescent="0.25">
      <c r="A1098" s="160"/>
      <c r="B1098" s="159"/>
      <c r="C1098" s="159"/>
      <c r="D1098" s="159"/>
      <c r="E1098" s="161"/>
      <c r="F1098" s="162"/>
      <c r="G1098" s="311"/>
      <c r="H1098" s="312"/>
      <c r="I1098" s="163"/>
    </row>
    <row r="1099" spans="1:9" ht="15.75" x14ac:dyDescent="0.25">
      <c r="A1099" s="160"/>
      <c r="B1099" s="159"/>
      <c r="C1099" s="159"/>
      <c r="D1099" s="159"/>
      <c r="E1099" s="161"/>
      <c r="F1099" s="162"/>
      <c r="G1099" s="311"/>
      <c r="H1099" s="312"/>
      <c r="I1099" s="163"/>
    </row>
    <row r="1100" spans="1:9" ht="15.75" x14ac:dyDescent="0.25">
      <c r="A1100" s="160"/>
      <c r="B1100" s="159"/>
      <c r="C1100" s="159"/>
      <c r="D1100" s="159"/>
      <c r="E1100" s="161"/>
      <c r="F1100" s="162"/>
      <c r="G1100" s="311"/>
      <c r="H1100" s="312"/>
      <c r="I1100" s="163"/>
    </row>
    <row r="1101" spans="1:9" ht="15.75" x14ac:dyDescent="0.25">
      <c r="A1101" s="160"/>
      <c r="B1101" s="159"/>
      <c r="C1101" s="159"/>
      <c r="D1101" s="159"/>
      <c r="E1101" s="161"/>
      <c r="F1101" s="162"/>
      <c r="G1101" s="311"/>
      <c r="H1101" s="312"/>
      <c r="I1101" s="163"/>
    </row>
    <row r="1102" spans="1:9" ht="15.75" x14ac:dyDescent="0.25">
      <c r="A1102" s="160"/>
      <c r="B1102" s="159"/>
      <c r="C1102" s="159"/>
      <c r="D1102" s="159"/>
      <c r="E1102" s="161"/>
      <c r="F1102" s="162"/>
      <c r="G1102" s="311"/>
      <c r="H1102" s="312"/>
      <c r="I1102" s="163"/>
    </row>
    <row r="1103" spans="1:9" ht="15.75" x14ac:dyDescent="0.25">
      <c r="A1103" s="160"/>
      <c r="B1103" s="159"/>
      <c r="C1103" s="159"/>
      <c r="D1103" s="159"/>
      <c r="E1103" s="161"/>
      <c r="F1103" s="162"/>
      <c r="G1103" s="311"/>
      <c r="H1103" s="312"/>
      <c r="I1103" s="163"/>
    </row>
    <row r="1104" spans="1:9" ht="15.75" x14ac:dyDescent="0.25">
      <c r="A1104" s="160"/>
      <c r="B1104" s="159"/>
      <c r="C1104" s="159"/>
      <c r="D1104" s="159"/>
      <c r="E1104" s="161"/>
      <c r="F1104" s="162"/>
      <c r="G1104" s="311"/>
      <c r="H1104" s="312"/>
      <c r="I1104" s="163"/>
    </row>
    <row r="1105" spans="1:9" ht="15.75" x14ac:dyDescent="0.25">
      <c r="A1105" s="160"/>
      <c r="B1105" s="159"/>
      <c r="C1105" s="159"/>
      <c r="D1105" s="159"/>
      <c r="E1105" s="161"/>
      <c r="F1105" s="162"/>
      <c r="G1105" s="311"/>
      <c r="H1105" s="312"/>
      <c r="I1105" s="163"/>
    </row>
    <row r="1106" spans="1:9" ht="15.75" x14ac:dyDescent="0.25">
      <c r="A1106" s="160"/>
      <c r="B1106" s="159"/>
      <c r="C1106" s="159"/>
      <c r="D1106" s="159"/>
      <c r="E1106" s="161"/>
      <c r="F1106" s="162"/>
      <c r="G1106" s="311"/>
      <c r="H1106" s="312"/>
      <c r="I1106" s="163"/>
    </row>
    <row r="1107" spans="1:9" ht="15.75" x14ac:dyDescent="0.25">
      <c r="A1107" s="160"/>
      <c r="B1107" s="159"/>
      <c r="C1107" s="159"/>
      <c r="D1107" s="159"/>
      <c r="E1107" s="161"/>
      <c r="F1107" s="162"/>
      <c r="G1107" s="311"/>
      <c r="H1107" s="312"/>
      <c r="I1107" s="163"/>
    </row>
    <row r="1108" spans="1:9" ht="15.75" x14ac:dyDescent="0.25">
      <c r="A1108" s="160"/>
      <c r="B1108" s="159"/>
      <c r="C1108" s="159"/>
      <c r="D1108" s="159"/>
      <c r="E1108" s="161"/>
      <c r="F1108" s="162"/>
      <c r="G1108" s="311"/>
      <c r="H1108" s="312"/>
      <c r="I1108" s="163"/>
    </row>
    <row r="1109" spans="1:9" ht="15.75" x14ac:dyDescent="0.25">
      <c r="A1109" s="160"/>
      <c r="B1109" s="159"/>
      <c r="C1109" s="159"/>
      <c r="D1109" s="159"/>
      <c r="E1109" s="161"/>
      <c r="F1109" s="162"/>
      <c r="G1109" s="311"/>
      <c r="H1109" s="312"/>
      <c r="I1109" s="163"/>
    </row>
    <row r="1110" spans="1:9" ht="15.75" x14ac:dyDescent="0.25">
      <c r="A1110" s="160"/>
      <c r="B1110" s="159"/>
      <c r="C1110" s="159"/>
      <c r="D1110" s="159"/>
      <c r="E1110" s="161"/>
      <c r="F1110" s="162"/>
      <c r="G1110" s="311"/>
      <c r="H1110" s="312"/>
      <c r="I1110" s="163"/>
    </row>
    <row r="1111" spans="1:9" ht="15.75" x14ac:dyDescent="0.25">
      <c r="A1111" s="160"/>
      <c r="B1111" s="159"/>
      <c r="C1111" s="159"/>
      <c r="D1111" s="159"/>
      <c r="E1111" s="161"/>
      <c r="F1111" s="162"/>
      <c r="G1111" s="311"/>
      <c r="H1111" s="312"/>
      <c r="I1111" s="163"/>
    </row>
    <row r="1112" spans="1:9" ht="15.75" x14ac:dyDescent="0.25">
      <c r="A1112" s="160"/>
      <c r="B1112" s="159"/>
      <c r="C1112" s="159"/>
      <c r="D1112" s="159"/>
      <c r="E1112" s="161"/>
      <c r="F1112" s="162"/>
      <c r="G1112" s="311"/>
      <c r="H1112" s="312"/>
      <c r="I1112" s="163"/>
    </row>
    <row r="1113" spans="1:9" ht="15.75" x14ac:dyDescent="0.25">
      <c r="A1113" s="160"/>
      <c r="B1113" s="159"/>
      <c r="C1113" s="159"/>
      <c r="D1113" s="159"/>
      <c r="E1113" s="161"/>
      <c r="F1113" s="162"/>
      <c r="G1113" s="311"/>
      <c r="H1113" s="312"/>
      <c r="I1113" s="163"/>
    </row>
    <row r="1114" spans="1:9" ht="15.75" x14ac:dyDescent="0.25">
      <c r="A1114" s="160"/>
      <c r="B1114" s="159"/>
      <c r="C1114" s="159"/>
      <c r="D1114" s="159"/>
      <c r="E1114" s="161"/>
      <c r="F1114" s="162"/>
      <c r="G1114" s="311"/>
      <c r="H1114" s="312"/>
      <c r="I1114" s="163"/>
    </row>
    <row r="1115" spans="1:9" ht="15.75" x14ac:dyDescent="0.25">
      <c r="A1115" s="160"/>
      <c r="B1115" s="159"/>
      <c r="C1115" s="159"/>
      <c r="D1115" s="159"/>
      <c r="E1115" s="161"/>
      <c r="F1115" s="162"/>
      <c r="G1115" s="311"/>
      <c r="H1115" s="312"/>
      <c r="I1115" s="163"/>
    </row>
    <row r="1116" spans="1:9" ht="15.75" x14ac:dyDescent="0.25">
      <c r="A1116" s="160"/>
      <c r="B1116" s="159"/>
      <c r="C1116" s="159"/>
      <c r="D1116" s="159"/>
      <c r="E1116" s="161"/>
      <c r="F1116" s="162"/>
      <c r="G1116" s="311"/>
      <c r="H1116" s="312"/>
      <c r="I1116" s="163"/>
    </row>
    <row r="1117" spans="1:9" ht="15.75" x14ac:dyDescent="0.25">
      <c r="A1117" s="160"/>
      <c r="B1117" s="159"/>
      <c r="C1117" s="159"/>
      <c r="D1117" s="159"/>
      <c r="E1117" s="161"/>
      <c r="F1117" s="162"/>
      <c r="G1117" s="311"/>
      <c r="H1117" s="312"/>
      <c r="I1117" s="163"/>
    </row>
    <row r="1118" spans="1:9" ht="15.75" x14ac:dyDescent="0.25">
      <c r="A1118" s="160"/>
      <c r="B1118" s="159"/>
      <c r="C1118" s="159"/>
      <c r="D1118" s="159"/>
      <c r="E1118" s="161"/>
      <c r="F1118" s="162"/>
      <c r="G1118" s="311"/>
      <c r="H1118" s="312"/>
      <c r="I1118" s="163"/>
    </row>
    <row r="1119" spans="1:9" ht="15.75" x14ac:dyDescent="0.25">
      <c r="A1119" s="160"/>
      <c r="B1119" s="159"/>
      <c r="C1119" s="159"/>
      <c r="D1119" s="159"/>
      <c r="E1119" s="161"/>
      <c r="F1119" s="162"/>
      <c r="G1119" s="311"/>
      <c r="H1119" s="312"/>
      <c r="I1119" s="163"/>
    </row>
    <row r="1120" spans="1:9" ht="15.75" x14ac:dyDescent="0.25">
      <c r="A1120" s="160"/>
      <c r="B1120" s="159"/>
      <c r="C1120" s="159"/>
      <c r="D1120" s="159"/>
      <c r="E1120" s="161"/>
      <c r="F1120" s="162"/>
      <c r="G1120" s="311"/>
      <c r="H1120" s="312"/>
      <c r="I1120" s="163"/>
    </row>
    <row r="1121" spans="1:9" ht="15.75" x14ac:dyDescent="0.25">
      <c r="A1121" s="160"/>
      <c r="B1121" s="159"/>
      <c r="C1121" s="159"/>
      <c r="D1121" s="159"/>
      <c r="E1121" s="161"/>
      <c r="F1121" s="162"/>
      <c r="G1121" s="311"/>
      <c r="H1121" s="312"/>
      <c r="I1121" s="163"/>
    </row>
    <row r="1122" spans="1:9" ht="15.75" x14ac:dyDescent="0.25">
      <c r="A1122" s="160"/>
      <c r="B1122" s="159"/>
      <c r="C1122" s="159"/>
      <c r="D1122" s="159"/>
      <c r="E1122" s="161"/>
      <c r="F1122" s="162"/>
      <c r="G1122" s="311"/>
      <c r="H1122" s="312"/>
      <c r="I1122" s="163"/>
    </row>
    <row r="1123" spans="1:9" ht="15.75" x14ac:dyDescent="0.25">
      <c r="A1123" s="160"/>
      <c r="B1123" s="159"/>
      <c r="C1123" s="159"/>
      <c r="D1123" s="159"/>
      <c r="E1123" s="161"/>
      <c r="F1123" s="162"/>
      <c r="G1123" s="311"/>
      <c r="H1123" s="312"/>
      <c r="I1123" s="163"/>
    </row>
    <row r="1124" spans="1:9" ht="15.75" x14ac:dyDescent="0.25">
      <c r="A1124" s="160"/>
      <c r="B1124" s="159"/>
      <c r="C1124" s="159"/>
      <c r="D1124" s="159"/>
      <c r="E1124" s="161"/>
      <c r="F1124" s="162"/>
      <c r="G1124" s="311"/>
      <c r="H1124" s="312"/>
      <c r="I1124" s="163"/>
    </row>
    <row r="1125" spans="1:9" ht="15.75" x14ac:dyDescent="0.25">
      <c r="A1125" s="160"/>
      <c r="B1125" s="159"/>
      <c r="C1125" s="159"/>
      <c r="D1125" s="159"/>
      <c r="E1125" s="161"/>
      <c r="F1125" s="162"/>
      <c r="G1125" s="311"/>
      <c r="H1125" s="312"/>
      <c r="I1125" s="163"/>
    </row>
    <row r="1126" spans="1:9" ht="15.75" x14ac:dyDescent="0.25">
      <c r="A1126" s="160"/>
      <c r="B1126" s="159"/>
      <c r="C1126" s="159"/>
      <c r="D1126" s="159"/>
      <c r="E1126" s="161"/>
      <c r="F1126" s="162"/>
      <c r="G1126" s="311"/>
      <c r="H1126" s="312"/>
      <c r="I1126" s="163"/>
    </row>
    <row r="1127" spans="1:9" ht="15.75" x14ac:dyDescent="0.25">
      <c r="A1127" s="160"/>
      <c r="B1127" s="159"/>
      <c r="C1127" s="159"/>
      <c r="D1127" s="159"/>
      <c r="E1127" s="161"/>
      <c r="F1127" s="162"/>
      <c r="G1127" s="311"/>
      <c r="H1127" s="312"/>
      <c r="I1127" s="163"/>
    </row>
    <row r="1128" spans="1:9" ht="15.75" x14ac:dyDescent="0.25">
      <c r="A1128" s="160"/>
      <c r="B1128" s="159"/>
      <c r="C1128" s="159"/>
      <c r="D1128" s="159"/>
      <c r="E1128" s="161"/>
      <c r="F1128" s="162"/>
      <c r="G1128" s="311"/>
      <c r="H1128" s="312"/>
      <c r="I1128" s="163"/>
    </row>
    <row r="1129" spans="1:9" ht="15.75" x14ac:dyDescent="0.25">
      <c r="A1129" s="160"/>
      <c r="B1129" s="159"/>
      <c r="C1129" s="159"/>
      <c r="D1129" s="159"/>
      <c r="E1129" s="161"/>
      <c r="F1129" s="162"/>
      <c r="G1129" s="311"/>
      <c r="H1129" s="312"/>
      <c r="I1129" s="163"/>
    </row>
    <row r="1130" spans="1:9" ht="15.75" x14ac:dyDescent="0.25">
      <c r="A1130" s="160"/>
      <c r="B1130" s="159"/>
      <c r="C1130" s="159"/>
      <c r="D1130" s="159"/>
      <c r="E1130" s="161"/>
      <c r="F1130" s="162"/>
      <c r="G1130" s="311"/>
      <c r="H1130" s="312"/>
      <c r="I1130" s="163"/>
    </row>
    <row r="1131" spans="1:9" ht="15.75" x14ac:dyDescent="0.25">
      <c r="A1131" s="160"/>
      <c r="B1131" s="159"/>
      <c r="C1131" s="159"/>
      <c r="D1131" s="159"/>
      <c r="E1131" s="161"/>
      <c r="F1131" s="162"/>
      <c r="G1131" s="311"/>
      <c r="H1131" s="312"/>
      <c r="I1131" s="163"/>
    </row>
    <row r="1132" spans="1:9" ht="15.75" x14ac:dyDescent="0.25">
      <c r="A1132" s="160"/>
      <c r="B1132" s="159"/>
      <c r="C1132" s="159"/>
      <c r="D1132" s="159"/>
      <c r="E1132" s="161"/>
      <c r="F1132" s="162"/>
      <c r="G1132" s="311"/>
      <c r="H1132" s="312"/>
      <c r="I1132" s="163"/>
    </row>
    <row r="1133" spans="1:9" ht="15.75" x14ac:dyDescent="0.25">
      <c r="A1133" s="160"/>
      <c r="B1133" s="159"/>
      <c r="C1133" s="159"/>
      <c r="D1133" s="159"/>
      <c r="E1133" s="161"/>
      <c r="F1133" s="162"/>
      <c r="G1133" s="311"/>
      <c r="H1133" s="312"/>
      <c r="I1133" s="163"/>
    </row>
    <row r="1134" spans="1:9" ht="15.75" x14ac:dyDescent="0.25">
      <c r="A1134" s="160"/>
      <c r="B1134" s="159"/>
      <c r="C1134" s="159"/>
      <c r="D1134" s="159"/>
      <c r="E1134" s="161"/>
      <c r="F1134" s="162"/>
      <c r="G1134" s="311"/>
      <c r="H1134" s="312"/>
      <c r="I1134" s="163"/>
    </row>
    <row r="1135" spans="1:9" ht="15.75" x14ac:dyDescent="0.25">
      <c r="A1135" s="160"/>
      <c r="B1135" s="159"/>
      <c r="C1135" s="159"/>
      <c r="D1135" s="159"/>
      <c r="E1135" s="161"/>
      <c r="F1135" s="162"/>
      <c r="G1135" s="311"/>
      <c r="H1135" s="312"/>
      <c r="I1135" s="163"/>
    </row>
    <row r="1136" spans="1:9" ht="15.75" x14ac:dyDescent="0.25">
      <c r="A1136" s="160"/>
      <c r="B1136" s="159"/>
      <c r="C1136" s="159"/>
      <c r="D1136" s="159"/>
      <c r="E1136" s="161"/>
      <c r="F1136" s="162"/>
      <c r="G1136" s="311"/>
      <c r="H1136" s="312"/>
      <c r="I1136" s="163"/>
    </row>
    <row r="1137" spans="1:9" ht="15.75" x14ac:dyDescent="0.25">
      <c r="A1137" s="160"/>
      <c r="B1137" s="159"/>
      <c r="C1137" s="159"/>
      <c r="D1137" s="159"/>
      <c r="E1137" s="161"/>
      <c r="F1137" s="162"/>
      <c r="G1137" s="311"/>
      <c r="H1137" s="312"/>
      <c r="I1137" s="163"/>
    </row>
    <row r="1138" spans="1:9" ht="15.75" x14ac:dyDescent="0.25">
      <c r="A1138" s="160"/>
      <c r="B1138" s="159"/>
      <c r="C1138" s="159"/>
      <c r="D1138" s="159"/>
      <c r="E1138" s="161"/>
      <c r="F1138" s="162"/>
      <c r="G1138" s="311"/>
      <c r="H1138" s="312"/>
      <c r="I1138" s="163"/>
    </row>
    <row r="1139" spans="1:9" ht="15.75" x14ac:dyDescent="0.25">
      <c r="A1139" s="160"/>
      <c r="B1139" s="159"/>
      <c r="C1139" s="159"/>
      <c r="D1139" s="159"/>
      <c r="E1139" s="161"/>
      <c r="F1139" s="162"/>
      <c r="G1139" s="311"/>
      <c r="H1139" s="312"/>
      <c r="I1139" s="163"/>
    </row>
    <row r="1140" spans="1:9" ht="15.75" x14ac:dyDescent="0.25">
      <c r="A1140" s="160"/>
      <c r="B1140" s="159"/>
      <c r="C1140" s="159"/>
      <c r="D1140" s="159"/>
      <c r="E1140" s="161"/>
      <c r="F1140" s="162"/>
      <c r="G1140" s="311"/>
      <c r="H1140" s="312"/>
      <c r="I1140" s="163"/>
    </row>
    <row r="1141" spans="1:9" ht="15.75" x14ac:dyDescent="0.25">
      <c r="A1141" s="160"/>
      <c r="B1141" s="159"/>
      <c r="C1141" s="159"/>
      <c r="D1141" s="159"/>
      <c r="E1141" s="161"/>
      <c r="F1141" s="162"/>
      <c r="G1141" s="311"/>
      <c r="H1141" s="312"/>
      <c r="I1141" s="163"/>
    </row>
    <row r="1142" spans="1:9" ht="15.75" x14ac:dyDescent="0.25">
      <c r="A1142" s="160"/>
      <c r="B1142" s="159"/>
      <c r="C1142" s="159"/>
      <c r="D1142" s="159"/>
      <c r="E1142" s="161"/>
      <c r="F1142" s="162"/>
      <c r="G1142" s="311"/>
      <c r="H1142" s="312"/>
      <c r="I1142" s="163"/>
    </row>
    <row r="1143" spans="1:9" ht="15.75" x14ac:dyDescent="0.25">
      <c r="A1143" s="160"/>
      <c r="B1143" s="159"/>
      <c r="C1143" s="159"/>
      <c r="D1143" s="159"/>
      <c r="E1143" s="161"/>
      <c r="F1143" s="162"/>
      <c r="G1143" s="311"/>
      <c r="H1143" s="312"/>
      <c r="I1143" s="163"/>
    </row>
    <row r="1144" spans="1:9" ht="15.75" x14ac:dyDescent="0.25">
      <c r="A1144" s="160"/>
      <c r="B1144" s="159"/>
      <c r="C1144" s="159"/>
      <c r="D1144" s="159"/>
      <c r="E1144" s="161"/>
      <c r="F1144" s="162"/>
      <c r="G1144" s="311"/>
      <c r="H1144" s="312"/>
      <c r="I1144" s="163"/>
    </row>
    <row r="1145" spans="1:9" ht="15.75" x14ac:dyDescent="0.25">
      <c r="A1145" s="160"/>
      <c r="B1145" s="159"/>
      <c r="C1145" s="159"/>
      <c r="D1145" s="159"/>
      <c r="E1145" s="161"/>
      <c r="F1145" s="162"/>
      <c r="G1145" s="311"/>
      <c r="H1145" s="312"/>
      <c r="I1145" s="163"/>
    </row>
    <row r="1146" spans="1:9" ht="15.75" x14ac:dyDescent="0.25">
      <c r="A1146" s="160"/>
      <c r="B1146" s="159"/>
      <c r="C1146" s="159"/>
      <c r="D1146" s="159"/>
      <c r="E1146" s="161"/>
      <c r="F1146" s="162"/>
      <c r="G1146" s="311"/>
      <c r="H1146" s="312"/>
      <c r="I1146" s="163"/>
    </row>
    <row r="1147" spans="1:9" ht="15.75" x14ac:dyDescent="0.25">
      <c r="A1147" s="160"/>
      <c r="B1147" s="159"/>
      <c r="C1147" s="159"/>
      <c r="D1147" s="159"/>
      <c r="E1147" s="161"/>
      <c r="F1147" s="162"/>
      <c r="G1147" s="311"/>
      <c r="H1147" s="312"/>
      <c r="I1147" s="163"/>
    </row>
    <row r="1148" spans="1:9" ht="15.75" x14ac:dyDescent="0.25">
      <c r="A1148" s="160"/>
      <c r="B1148" s="159"/>
      <c r="C1148" s="159"/>
      <c r="D1148" s="159"/>
      <c r="E1148" s="161"/>
      <c r="F1148" s="162"/>
      <c r="G1148" s="311"/>
      <c r="H1148" s="312"/>
      <c r="I1148" s="163"/>
    </row>
    <row r="1149" spans="1:9" ht="15.75" x14ac:dyDescent="0.25">
      <c r="A1149" s="160"/>
      <c r="B1149" s="159"/>
      <c r="C1149" s="159"/>
      <c r="D1149" s="159"/>
      <c r="E1149" s="161"/>
      <c r="F1149" s="162"/>
      <c r="G1149" s="311"/>
      <c r="H1149" s="312"/>
      <c r="I1149" s="163"/>
    </row>
    <row r="1150" spans="1:9" ht="15.75" x14ac:dyDescent="0.25">
      <c r="A1150" s="160"/>
      <c r="B1150" s="159"/>
      <c r="C1150" s="159"/>
      <c r="D1150" s="159"/>
      <c r="E1150" s="161"/>
      <c r="F1150" s="162"/>
      <c r="G1150" s="311"/>
      <c r="H1150" s="312"/>
      <c r="I1150" s="163"/>
    </row>
    <row r="1151" spans="1:9" ht="15.75" x14ac:dyDescent="0.25">
      <c r="A1151" s="160"/>
      <c r="B1151" s="159"/>
      <c r="C1151" s="159"/>
      <c r="D1151" s="159"/>
      <c r="E1151" s="161"/>
      <c r="F1151" s="162"/>
      <c r="G1151" s="311"/>
      <c r="H1151" s="312"/>
      <c r="I1151" s="163"/>
    </row>
    <row r="1152" spans="1:9" ht="15.75" x14ac:dyDescent="0.25">
      <c r="A1152" s="160"/>
      <c r="B1152" s="159"/>
      <c r="C1152" s="159"/>
      <c r="D1152" s="159"/>
      <c r="E1152" s="161"/>
      <c r="F1152" s="162"/>
      <c r="G1152" s="311"/>
      <c r="H1152" s="312"/>
      <c r="I1152" s="163"/>
    </row>
    <row r="1153" spans="1:9" ht="15.75" x14ac:dyDescent="0.25">
      <c r="A1153" s="160"/>
      <c r="B1153" s="159"/>
      <c r="C1153" s="159"/>
      <c r="D1153" s="159"/>
      <c r="E1153" s="161"/>
      <c r="F1153" s="162"/>
      <c r="G1153" s="311"/>
      <c r="H1153" s="312"/>
      <c r="I1153" s="163"/>
    </row>
    <row r="1154" spans="1:9" ht="15.75" x14ac:dyDescent="0.25">
      <c r="A1154" s="160"/>
      <c r="B1154" s="159"/>
      <c r="C1154" s="159"/>
      <c r="D1154" s="159"/>
      <c r="E1154" s="161"/>
      <c r="F1154" s="162"/>
      <c r="G1154" s="311"/>
      <c r="H1154" s="312"/>
      <c r="I1154" s="163"/>
    </row>
    <row r="1155" spans="1:9" ht="15.75" x14ac:dyDescent="0.25">
      <c r="A1155" s="160"/>
      <c r="B1155" s="159"/>
      <c r="C1155" s="159"/>
      <c r="D1155" s="159"/>
      <c r="E1155" s="161"/>
      <c r="F1155" s="162"/>
      <c r="G1155" s="311"/>
      <c r="H1155" s="312"/>
      <c r="I1155" s="163"/>
    </row>
    <row r="1156" spans="1:9" ht="15.75" x14ac:dyDescent="0.25">
      <c r="A1156" s="160"/>
      <c r="B1156" s="159"/>
      <c r="C1156" s="159"/>
      <c r="D1156" s="159"/>
      <c r="E1156" s="161"/>
      <c r="F1156" s="162"/>
      <c r="G1156" s="311"/>
      <c r="H1156" s="312"/>
      <c r="I1156" s="163"/>
    </row>
    <row r="1157" spans="1:9" ht="15.75" x14ac:dyDescent="0.25">
      <c r="A1157" s="160"/>
      <c r="B1157" s="159"/>
      <c r="C1157" s="159"/>
      <c r="D1157" s="159"/>
      <c r="E1157" s="161"/>
      <c r="F1157" s="162"/>
      <c r="G1157" s="311"/>
      <c r="H1157" s="312"/>
      <c r="I1157" s="163"/>
    </row>
    <row r="1158" spans="1:9" ht="15.75" x14ac:dyDescent="0.25">
      <c r="A1158" s="160"/>
      <c r="B1158" s="159"/>
      <c r="C1158" s="159"/>
      <c r="D1158" s="159"/>
      <c r="E1158" s="161"/>
      <c r="F1158" s="162"/>
      <c r="G1158" s="311"/>
      <c r="H1158" s="312"/>
      <c r="I1158" s="163"/>
    </row>
    <row r="1159" spans="1:9" ht="15.75" x14ac:dyDescent="0.25">
      <c r="A1159" s="160"/>
      <c r="B1159" s="159"/>
      <c r="C1159" s="159"/>
      <c r="D1159" s="159"/>
      <c r="E1159" s="161"/>
      <c r="F1159" s="162"/>
      <c r="G1159" s="311"/>
      <c r="H1159" s="312"/>
      <c r="I1159" s="163"/>
    </row>
    <row r="1160" spans="1:9" ht="15.75" x14ac:dyDescent="0.25">
      <c r="A1160" s="160"/>
      <c r="B1160" s="159"/>
      <c r="C1160" s="159"/>
      <c r="D1160" s="159"/>
      <c r="E1160" s="161"/>
      <c r="F1160" s="162"/>
      <c r="G1160" s="311"/>
      <c r="H1160" s="312"/>
      <c r="I1160" s="163"/>
    </row>
    <row r="1161" spans="1:9" ht="15.75" x14ac:dyDescent="0.25">
      <c r="A1161" s="160"/>
      <c r="B1161" s="159"/>
      <c r="C1161" s="159"/>
      <c r="D1161" s="159"/>
      <c r="E1161" s="161"/>
      <c r="F1161" s="162"/>
      <c r="G1161" s="311"/>
      <c r="H1161" s="312"/>
      <c r="I1161" s="163"/>
    </row>
    <row r="1162" spans="1:9" ht="15.75" x14ac:dyDescent="0.25">
      <c r="A1162" s="160"/>
      <c r="B1162" s="159"/>
      <c r="C1162" s="159"/>
      <c r="D1162" s="159"/>
      <c r="E1162" s="161"/>
      <c r="F1162" s="162"/>
      <c r="G1162" s="311"/>
      <c r="H1162" s="312"/>
      <c r="I1162" s="163"/>
    </row>
    <row r="1163" spans="1:9" ht="15.75" x14ac:dyDescent="0.25">
      <c r="A1163" s="160"/>
      <c r="B1163" s="159"/>
      <c r="C1163" s="159"/>
      <c r="D1163" s="159"/>
      <c r="E1163" s="161"/>
      <c r="F1163" s="162"/>
      <c r="G1163" s="311"/>
      <c r="H1163" s="312"/>
      <c r="I1163" s="163"/>
    </row>
    <row r="1164" spans="1:9" ht="15.75" x14ac:dyDescent="0.25">
      <c r="A1164" s="160"/>
      <c r="B1164" s="159"/>
      <c r="C1164" s="159"/>
      <c r="D1164" s="159"/>
      <c r="E1164" s="161"/>
      <c r="F1164" s="162"/>
      <c r="G1164" s="311"/>
      <c r="H1164" s="312"/>
      <c r="I1164" s="163"/>
    </row>
    <row r="1165" spans="1:9" ht="15.75" x14ac:dyDescent="0.25">
      <c r="A1165" s="160"/>
      <c r="B1165" s="159"/>
      <c r="C1165" s="159"/>
      <c r="D1165" s="159"/>
      <c r="E1165" s="161"/>
      <c r="F1165" s="162"/>
      <c r="G1165" s="311"/>
      <c r="H1165" s="312"/>
      <c r="I1165" s="163"/>
    </row>
    <row r="1166" spans="1:9" ht="15.75" x14ac:dyDescent="0.25">
      <c r="A1166" s="160"/>
      <c r="B1166" s="159"/>
      <c r="C1166" s="159"/>
      <c r="D1166" s="159"/>
      <c r="E1166" s="161"/>
      <c r="F1166" s="162"/>
      <c r="G1166" s="311"/>
      <c r="H1166" s="312"/>
      <c r="I1166" s="163"/>
    </row>
    <row r="1167" spans="1:9" ht="15.75" x14ac:dyDescent="0.25">
      <c r="A1167" s="160"/>
      <c r="B1167" s="159"/>
      <c r="C1167" s="159"/>
      <c r="D1167" s="159"/>
      <c r="E1167" s="161"/>
      <c r="F1167" s="162"/>
      <c r="G1167" s="311"/>
      <c r="H1167" s="312"/>
      <c r="I1167" s="163"/>
    </row>
    <row r="1168" spans="1:9" ht="15.75" x14ac:dyDescent="0.25">
      <c r="A1168" s="160"/>
      <c r="B1168" s="159"/>
      <c r="C1168" s="159"/>
      <c r="D1168" s="159"/>
      <c r="E1168" s="161"/>
      <c r="F1168" s="162"/>
      <c r="G1168" s="311"/>
      <c r="H1168" s="312"/>
      <c r="I1168" s="163"/>
    </row>
    <row r="1169" spans="1:9" ht="15.75" x14ac:dyDescent="0.25">
      <c r="A1169" s="160"/>
      <c r="B1169" s="159"/>
      <c r="C1169" s="159"/>
      <c r="D1169" s="159"/>
      <c r="E1169" s="161"/>
      <c r="F1169" s="162"/>
      <c r="G1169" s="311"/>
      <c r="H1169" s="312"/>
      <c r="I1169" s="163"/>
    </row>
    <row r="1170" spans="1:9" ht="15.75" x14ac:dyDescent="0.25">
      <c r="A1170" s="160"/>
      <c r="B1170" s="159"/>
      <c r="C1170" s="159"/>
      <c r="D1170" s="159"/>
      <c r="E1170" s="161"/>
      <c r="F1170" s="162"/>
      <c r="G1170" s="311"/>
      <c r="H1170" s="312"/>
      <c r="I1170" s="163"/>
    </row>
    <row r="1171" spans="1:9" ht="15.75" x14ac:dyDescent="0.25">
      <c r="A1171" s="160"/>
      <c r="B1171" s="159"/>
      <c r="C1171" s="159"/>
      <c r="D1171" s="159"/>
      <c r="E1171" s="161"/>
      <c r="F1171" s="162"/>
      <c r="G1171" s="311"/>
      <c r="H1171" s="312"/>
      <c r="I1171" s="163"/>
    </row>
    <row r="1172" spans="1:9" ht="15.75" x14ac:dyDescent="0.25">
      <c r="A1172" s="160"/>
      <c r="B1172" s="159"/>
      <c r="C1172" s="159"/>
      <c r="D1172" s="159"/>
      <c r="E1172" s="161"/>
      <c r="F1172" s="162"/>
      <c r="G1172" s="311"/>
      <c r="H1172" s="312"/>
      <c r="I1172" s="163"/>
    </row>
    <row r="1173" spans="1:9" ht="15.75" x14ac:dyDescent="0.25">
      <c r="A1173" s="160"/>
      <c r="B1173" s="159"/>
      <c r="C1173" s="159"/>
      <c r="D1173" s="159"/>
      <c r="E1173" s="161"/>
      <c r="F1173" s="162"/>
      <c r="G1173" s="311"/>
      <c r="H1173" s="312"/>
      <c r="I1173" s="163"/>
    </row>
    <row r="1174" spans="1:9" ht="15.75" x14ac:dyDescent="0.25">
      <c r="A1174" s="160"/>
      <c r="B1174" s="159"/>
      <c r="C1174" s="159"/>
      <c r="D1174" s="159"/>
      <c r="E1174" s="161"/>
      <c r="F1174" s="162"/>
      <c r="G1174" s="311"/>
      <c r="H1174" s="312"/>
      <c r="I1174" s="163"/>
    </row>
    <row r="1175" spans="1:9" ht="15.75" x14ac:dyDescent="0.25">
      <c r="A1175" s="160"/>
      <c r="B1175" s="159"/>
      <c r="C1175" s="159"/>
      <c r="D1175" s="159"/>
      <c r="E1175" s="161"/>
      <c r="F1175" s="162"/>
      <c r="G1175" s="311"/>
      <c r="H1175" s="312"/>
      <c r="I1175" s="163"/>
    </row>
    <row r="1176" spans="1:9" ht="15.75" x14ac:dyDescent="0.25">
      <c r="A1176" s="160"/>
      <c r="B1176" s="159"/>
      <c r="C1176" s="159"/>
      <c r="D1176" s="159"/>
      <c r="E1176" s="161"/>
      <c r="F1176" s="162"/>
      <c r="G1176" s="311"/>
      <c r="H1176" s="312"/>
      <c r="I1176" s="163"/>
    </row>
    <row r="1177" spans="1:9" ht="15.75" x14ac:dyDescent="0.25">
      <c r="A1177" s="160"/>
      <c r="B1177" s="159"/>
      <c r="C1177" s="159"/>
      <c r="D1177" s="159"/>
      <c r="E1177" s="161"/>
      <c r="F1177" s="162"/>
      <c r="G1177" s="311"/>
      <c r="H1177" s="312"/>
      <c r="I1177" s="163"/>
    </row>
    <row r="1178" spans="1:9" ht="15.75" x14ac:dyDescent="0.25">
      <c r="A1178" s="160"/>
      <c r="B1178" s="159"/>
      <c r="C1178" s="159"/>
      <c r="D1178" s="159"/>
      <c r="E1178" s="161"/>
      <c r="F1178" s="162"/>
      <c r="G1178" s="311"/>
      <c r="H1178" s="312"/>
      <c r="I1178" s="163"/>
    </row>
    <row r="1179" spans="1:9" ht="15.75" x14ac:dyDescent="0.25">
      <c r="A1179" s="160"/>
      <c r="B1179" s="159"/>
      <c r="C1179" s="159"/>
      <c r="D1179" s="159"/>
      <c r="E1179" s="161"/>
      <c r="F1179" s="162"/>
      <c r="G1179" s="311"/>
      <c r="H1179" s="312"/>
      <c r="I1179" s="163"/>
    </row>
    <row r="1180" spans="1:9" ht="15.75" x14ac:dyDescent="0.25">
      <c r="A1180" s="160"/>
      <c r="B1180" s="159"/>
      <c r="C1180" s="159"/>
      <c r="D1180" s="159"/>
      <c r="E1180" s="161"/>
      <c r="F1180" s="162"/>
      <c r="G1180" s="311"/>
      <c r="H1180" s="312"/>
      <c r="I1180" s="163"/>
    </row>
    <row r="1181" spans="1:9" ht="15.75" x14ac:dyDescent="0.25">
      <c r="A1181" s="160"/>
      <c r="B1181" s="159"/>
      <c r="C1181" s="159"/>
      <c r="D1181" s="159"/>
      <c r="E1181" s="161"/>
      <c r="F1181" s="162"/>
      <c r="G1181" s="311"/>
      <c r="H1181" s="312"/>
      <c r="I1181" s="163"/>
    </row>
    <row r="1182" spans="1:9" ht="15.75" x14ac:dyDescent="0.25">
      <c r="A1182" s="160"/>
      <c r="B1182" s="159"/>
      <c r="C1182" s="159"/>
      <c r="D1182" s="159"/>
      <c r="E1182" s="161"/>
      <c r="F1182" s="162"/>
      <c r="G1182" s="311"/>
      <c r="H1182" s="312"/>
      <c r="I1182" s="163"/>
    </row>
    <row r="1183" spans="1:9" ht="15.75" x14ac:dyDescent="0.25">
      <c r="A1183" s="160"/>
      <c r="B1183" s="159"/>
      <c r="C1183" s="159"/>
      <c r="D1183" s="159"/>
      <c r="E1183" s="161"/>
      <c r="F1183" s="162"/>
      <c r="G1183" s="311"/>
      <c r="H1183" s="312"/>
      <c r="I1183" s="163"/>
    </row>
    <row r="1184" spans="1:9" ht="15.75" x14ac:dyDescent="0.25">
      <c r="A1184" s="160"/>
      <c r="B1184" s="159"/>
      <c r="C1184" s="159"/>
      <c r="D1184" s="159"/>
      <c r="E1184" s="161"/>
      <c r="F1184" s="162"/>
      <c r="G1184" s="311"/>
      <c r="H1184" s="312"/>
      <c r="I1184" s="163"/>
    </row>
    <row r="1185" spans="1:9" ht="15.75" x14ac:dyDescent="0.25">
      <c r="A1185" s="160"/>
      <c r="B1185" s="159"/>
      <c r="C1185" s="159"/>
      <c r="D1185" s="159"/>
      <c r="E1185" s="161"/>
      <c r="F1185" s="162"/>
      <c r="G1185" s="311"/>
      <c r="H1185" s="312"/>
      <c r="I1185" s="163"/>
    </row>
    <row r="1186" spans="1:9" ht="15.75" x14ac:dyDescent="0.25">
      <c r="A1186" s="160"/>
      <c r="B1186" s="159"/>
      <c r="C1186" s="159"/>
      <c r="D1186" s="159"/>
      <c r="E1186" s="161"/>
      <c r="F1186" s="162"/>
      <c r="G1186" s="311"/>
      <c r="H1186" s="312"/>
      <c r="I1186" s="163"/>
    </row>
    <row r="1187" spans="1:9" ht="15.75" x14ac:dyDescent="0.25">
      <c r="A1187" s="160"/>
      <c r="B1187" s="159"/>
      <c r="C1187" s="159"/>
      <c r="D1187" s="159"/>
      <c r="E1187" s="161"/>
      <c r="F1187" s="162"/>
      <c r="G1187" s="311"/>
      <c r="H1187" s="312"/>
      <c r="I1187" s="163"/>
    </row>
    <row r="1188" spans="1:9" ht="15.75" x14ac:dyDescent="0.25">
      <c r="A1188" s="160"/>
      <c r="B1188" s="159"/>
      <c r="C1188" s="159"/>
      <c r="D1188" s="159"/>
      <c r="E1188" s="161"/>
      <c r="F1188" s="162"/>
      <c r="G1188" s="311"/>
      <c r="H1188" s="312"/>
      <c r="I1188" s="163"/>
    </row>
    <row r="1189" spans="1:9" ht="15.75" x14ac:dyDescent="0.25">
      <c r="A1189" s="160"/>
      <c r="B1189" s="159"/>
      <c r="C1189" s="159"/>
      <c r="D1189" s="159"/>
      <c r="E1189" s="161"/>
      <c r="F1189" s="162"/>
      <c r="G1189" s="311"/>
      <c r="H1189" s="312"/>
      <c r="I1189" s="163"/>
    </row>
    <row r="1190" spans="1:9" ht="15.75" x14ac:dyDescent="0.25">
      <c r="A1190" s="160"/>
      <c r="B1190" s="159"/>
      <c r="C1190" s="159"/>
      <c r="D1190" s="159"/>
      <c r="E1190" s="161"/>
      <c r="F1190" s="162"/>
      <c r="G1190" s="311"/>
      <c r="H1190" s="312"/>
      <c r="I1190" s="163"/>
    </row>
    <row r="1191" spans="1:9" ht="15.75" x14ac:dyDescent="0.25">
      <c r="A1191" s="160"/>
      <c r="B1191" s="159"/>
      <c r="C1191" s="159"/>
      <c r="D1191" s="159"/>
      <c r="E1191" s="161"/>
      <c r="F1191" s="162"/>
      <c r="G1191" s="311"/>
      <c r="H1191" s="312"/>
      <c r="I1191" s="163"/>
    </row>
    <row r="1192" spans="1:9" ht="15.75" x14ac:dyDescent="0.25">
      <c r="A1192" s="160"/>
      <c r="B1192" s="159"/>
      <c r="C1192" s="159"/>
      <c r="D1192" s="159"/>
      <c r="E1192" s="161"/>
      <c r="F1192" s="162"/>
      <c r="G1192" s="311"/>
      <c r="H1192" s="312"/>
      <c r="I1192" s="163"/>
    </row>
    <row r="1193" spans="1:9" ht="15.75" x14ac:dyDescent="0.25">
      <c r="A1193" s="160"/>
      <c r="B1193" s="159"/>
      <c r="C1193" s="159"/>
      <c r="D1193" s="159"/>
      <c r="E1193" s="161"/>
      <c r="F1193" s="162"/>
      <c r="G1193" s="311"/>
      <c r="H1193" s="312"/>
      <c r="I1193" s="163"/>
    </row>
    <row r="1194" spans="1:9" ht="15.75" x14ac:dyDescent="0.25">
      <c r="A1194" s="160"/>
      <c r="B1194" s="159"/>
      <c r="C1194" s="159"/>
      <c r="D1194" s="159"/>
      <c r="E1194" s="161"/>
      <c r="F1194" s="162"/>
      <c r="G1194" s="311"/>
      <c r="H1194" s="312"/>
      <c r="I1194" s="163"/>
    </row>
    <row r="1195" spans="1:9" ht="15.75" x14ac:dyDescent="0.25">
      <c r="A1195" s="160"/>
      <c r="B1195" s="159"/>
      <c r="C1195" s="159"/>
      <c r="D1195" s="159"/>
      <c r="E1195" s="161"/>
      <c r="F1195" s="162"/>
      <c r="G1195" s="311"/>
      <c r="H1195" s="312"/>
      <c r="I1195" s="163"/>
    </row>
    <row r="1196" spans="1:9" ht="15.75" x14ac:dyDescent="0.25">
      <c r="A1196" s="160"/>
      <c r="B1196" s="159"/>
      <c r="C1196" s="159"/>
      <c r="D1196" s="159"/>
      <c r="E1196" s="161"/>
      <c r="F1196" s="162"/>
      <c r="G1196" s="311"/>
      <c r="H1196" s="312"/>
      <c r="I1196" s="163"/>
    </row>
    <row r="1197" spans="1:9" ht="15.75" x14ac:dyDescent="0.25">
      <c r="A1197" s="160"/>
      <c r="B1197" s="159"/>
      <c r="C1197" s="159"/>
      <c r="D1197" s="159"/>
      <c r="E1197" s="161"/>
      <c r="F1197" s="162"/>
      <c r="G1197" s="311"/>
      <c r="H1197" s="312"/>
      <c r="I1197" s="163"/>
    </row>
    <row r="1198" spans="1:9" ht="15.75" x14ac:dyDescent="0.25">
      <c r="A1198" s="160"/>
      <c r="B1198" s="159"/>
      <c r="C1198" s="159"/>
      <c r="D1198" s="159"/>
      <c r="E1198" s="161"/>
      <c r="F1198" s="162"/>
      <c r="G1198" s="311"/>
      <c r="H1198" s="312"/>
      <c r="I1198" s="163"/>
    </row>
    <row r="1199" spans="1:9" ht="15.75" x14ac:dyDescent="0.25">
      <c r="A1199" s="160"/>
      <c r="B1199" s="159"/>
      <c r="C1199" s="159"/>
      <c r="D1199" s="159"/>
      <c r="E1199" s="161"/>
      <c r="F1199" s="162"/>
      <c r="G1199" s="311"/>
      <c r="H1199" s="312"/>
      <c r="I1199" s="163"/>
    </row>
    <row r="1200" spans="1:9" ht="15.75" x14ac:dyDescent="0.25">
      <c r="A1200" s="160"/>
      <c r="B1200" s="159"/>
      <c r="C1200" s="159"/>
      <c r="D1200" s="159"/>
      <c r="E1200" s="161"/>
      <c r="F1200" s="162"/>
      <c r="G1200" s="311"/>
      <c r="H1200" s="312"/>
      <c r="I1200" s="163"/>
    </row>
    <row r="1201" spans="1:9" ht="15.75" x14ac:dyDescent="0.25">
      <c r="A1201" s="160"/>
      <c r="B1201" s="159"/>
      <c r="C1201" s="159"/>
      <c r="D1201" s="159"/>
      <c r="E1201" s="161"/>
      <c r="F1201" s="162"/>
      <c r="G1201" s="311"/>
      <c r="H1201" s="312"/>
      <c r="I1201" s="163"/>
    </row>
    <row r="1202" spans="1:9" ht="15.75" x14ac:dyDescent="0.25">
      <c r="A1202" s="160"/>
      <c r="B1202" s="159"/>
      <c r="C1202" s="159"/>
      <c r="D1202" s="159"/>
      <c r="E1202" s="161"/>
      <c r="F1202" s="162"/>
      <c r="G1202" s="311"/>
      <c r="H1202" s="312"/>
      <c r="I1202" s="163"/>
    </row>
    <row r="1203" spans="1:9" ht="15.75" x14ac:dyDescent="0.25">
      <c r="A1203" s="160"/>
      <c r="B1203" s="159"/>
      <c r="C1203" s="159"/>
      <c r="D1203" s="159"/>
      <c r="E1203" s="161"/>
      <c r="F1203" s="162"/>
      <c r="G1203" s="311"/>
      <c r="H1203" s="312"/>
      <c r="I1203" s="163"/>
    </row>
    <row r="1204" spans="1:9" ht="15.75" x14ac:dyDescent="0.25">
      <c r="A1204" s="160"/>
      <c r="B1204" s="159"/>
      <c r="C1204" s="159"/>
      <c r="D1204" s="159"/>
      <c r="E1204" s="161"/>
      <c r="F1204" s="162"/>
      <c r="G1204" s="311"/>
      <c r="H1204" s="312"/>
      <c r="I1204" s="163"/>
    </row>
    <row r="1205" spans="1:9" ht="15.75" x14ac:dyDescent="0.25">
      <c r="A1205" s="160"/>
      <c r="B1205" s="159"/>
      <c r="C1205" s="159"/>
      <c r="D1205" s="159"/>
      <c r="E1205" s="161"/>
      <c r="F1205" s="162"/>
      <c r="G1205" s="311"/>
      <c r="H1205" s="312"/>
      <c r="I1205" s="163"/>
    </row>
    <row r="1206" spans="1:9" ht="15.75" x14ac:dyDescent="0.25">
      <c r="A1206" s="160"/>
      <c r="B1206" s="159"/>
      <c r="C1206" s="159"/>
      <c r="D1206" s="159"/>
      <c r="E1206" s="161"/>
      <c r="F1206" s="162"/>
      <c r="G1206" s="311"/>
      <c r="H1206" s="312"/>
      <c r="I1206" s="163"/>
    </row>
    <row r="1207" spans="1:9" ht="15.75" x14ac:dyDescent="0.25">
      <c r="A1207" s="160"/>
      <c r="B1207" s="159"/>
      <c r="C1207" s="159"/>
      <c r="D1207" s="159"/>
      <c r="E1207" s="161"/>
      <c r="F1207" s="162"/>
      <c r="G1207" s="311"/>
      <c r="H1207" s="312"/>
      <c r="I1207" s="163"/>
    </row>
    <row r="1208" spans="1:9" ht="15.75" x14ac:dyDescent="0.25">
      <c r="A1208" s="160"/>
      <c r="B1208" s="159"/>
      <c r="C1208" s="159"/>
      <c r="D1208" s="159"/>
      <c r="E1208" s="161"/>
      <c r="F1208" s="162"/>
      <c r="G1208" s="311"/>
      <c r="H1208" s="312"/>
      <c r="I1208" s="163"/>
    </row>
    <row r="1209" spans="1:9" ht="15.75" x14ac:dyDescent="0.25">
      <c r="A1209" s="160"/>
      <c r="B1209" s="159"/>
      <c r="C1209" s="159"/>
      <c r="D1209" s="159"/>
      <c r="E1209" s="161"/>
      <c r="F1209" s="162"/>
      <c r="G1209" s="311"/>
      <c r="H1209" s="312"/>
      <c r="I1209" s="163"/>
    </row>
    <row r="1210" spans="1:9" ht="15.75" x14ac:dyDescent="0.25">
      <c r="A1210" s="160"/>
      <c r="B1210" s="159"/>
      <c r="C1210" s="159"/>
      <c r="D1210" s="159"/>
      <c r="E1210" s="161"/>
      <c r="F1210" s="162"/>
      <c r="G1210" s="311"/>
      <c r="H1210" s="312"/>
      <c r="I1210" s="163"/>
    </row>
    <row r="1211" spans="1:9" ht="15.75" x14ac:dyDescent="0.25">
      <c r="A1211" s="160"/>
      <c r="B1211" s="159"/>
      <c r="C1211" s="159"/>
      <c r="D1211" s="159"/>
      <c r="E1211" s="161"/>
      <c r="F1211" s="162"/>
      <c r="G1211" s="311"/>
      <c r="H1211" s="312"/>
      <c r="I1211" s="163"/>
    </row>
    <row r="1212" spans="1:9" ht="15.75" x14ac:dyDescent="0.25">
      <c r="A1212" s="160"/>
      <c r="B1212" s="159"/>
      <c r="C1212" s="159"/>
      <c r="D1212" s="159"/>
      <c r="E1212" s="161"/>
      <c r="F1212" s="162"/>
      <c r="G1212" s="311"/>
      <c r="H1212" s="312"/>
      <c r="I1212" s="163"/>
    </row>
    <row r="1213" spans="1:9" ht="15.75" x14ac:dyDescent="0.25">
      <c r="A1213" s="160"/>
      <c r="B1213" s="159"/>
      <c r="C1213" s="159"/>
      <c r="D1213" s="159"/>
      <c r="E1213" s="161"/>
      <c r="F1213" s="162"/>
      <c r="G1213" s="311"/>
      <c r="H1213" s="312"/>
      <c r="I1213" s="163"/>
    </row>
    <row r="1214" spans="1:9" ht="15.75" x14ac:dyDescent="0.25">
      <c r="A1214" s="160"/>
      <c r="B1214" s="159"/>
      <c r="C1214" s="159"/>
      <c r="D1214" s="159"/>
      <c r="E1214" s="161"/>
      <c r="F1214" s="162"/>
      <c r="G1214" s="311"/>
      <c r="H1214" s="312"/>
      <c r="I1214" s="163"/>
    </row>
    <row r="1215" spans="1:9" ht="15.75" x14ac:dyDescent="0.25">
      <c r="A1215" s="160"/>
      <c r="B1215" s="159"/>
      <c r="C1215" s="159"/>
      <c r="D1215" s="159"/>
      <c r="E1215" s="161"/>
      <c r="F1215" s="162"/>
      <c r="G1215" s="311"/>
      <c r="H1215" s="312"/>
      <c r="I1215" s="163"/>
    </row>
    <row r="1216" spans="1:9" ht="15.75" x14ac:dyDescent="0.25">
      <c r="A1216" s="160"/>
      <c r="B1216" s="159"/>
      <c r="C1216" s="159"/>
      <c r="D1216" s="159"/>
      <c r="E1216" s="161"/>
      <c r="F1216" s="162"/>
      <c r="G1216" s="311"/>
      <c r="H1216" s="312"/>
      <c r="I1216" s="163"/>
    </row>
    <row r="1217" spans="1:9" ht="15.75" x14ac:dyDescent="0.25">
      <c r="A1217" s="160"/>
      <c r="B1217" s="159"/>
      <c r="C1217" s="159"/>
      <c r="D1217" s="159"/>
      <c r="E1217" s="161"/>
      <c r="F1217" s="162"/>
      <c r="G1217" s="311"/>
      <c r="H1217" s="312"/>
      <c r="I1217" s="163"/>
    </row>
    <row r="1218" spans="1:9" ht="15.75" x14ac:dyDescent="0.25">
      <c r="A1218" s="160"/>
      <c r="B1218" s="159"/>
      <c r="C1218" s="159"/>
      <c r="D1218" s="159"/>
      <c r="E1218" s="161"/>
      <c r="F1218" s="162"/>
      <c r="G1218" s="311"/>
      <c r="H1218" s="312"/>
      <c r="I1218" s="163"/>
    </row>
    <row r="1219" spans="1:9" ht="15.75" x14ac:dyDescent="0.25">
      <c r="A1219" s="160"/>
      <c r="B1219" s="159"/>
      <c r="C1219" s="159"/>
      <c r="D1219" s="159"/>
      <c r="E1219" s="161"/>
      <c r="F1219" s="162"/>
      <c r="G1219" s="311"/>
      <c r="H1219" s="312"/>
      <c r="I1219" s="163"/>
    </row>
    <row r="1220" spans="1:9" ht="15.75" x14ac:dyDescent="0.25">
      <c r="A1220" s="160"/>
      <c r="B1220" s="159"/>
      <c r="C1220" s="159"/>
      <c r="D1220" s="159"/>
      <c r="E1220" s="161"/>
      <c r="F1220" s="162"/>
      <c r="G1220" s="311"/>
      <c r="H1220" s="312"/>
      <c r="I1220" s="163"/>
    </row>
    <row r="1221" spans="1:9" ht="15.75" x14ac:dyDescent="0.25">
      <c r="A1221" s="160"/>
      <c r="B1221" s="159"/>
      <c r="C1221" s="159"/>
      <c r="D1221" s="159"/>
      <c r="E1221" s="161"/>
      <c r="F1221" s="162"/>
      <c r="G1221" s="311"/>
      <c r="H1221" s="312"/>
      <c r="I1221" s="163"/>
    </row>
    <row r="1222" spans="1:9" ht="15.75" x14ac:dyDescent="0.25">
      <c r="A1222" s="160"/>
      <c r="B1222" s="159"/>
      <c r="C1222" s="159"/>
      <c r="D1222" s="159"/>
      <c r="E1222" s="161"/>
      <c r="F1222" s="162"/>
      <c r="G1222" s="311"/>
      <c r="H1222" s="312"/>
      <c r="I1222" s="163"/>
    </row>
    <row r="1223" spans="1:9" ht="15.75" x14ac:dyDescent="0.25">
      <c r="A1223" s="160"/>
      <c r="B1223" s="159"/>
      <c r="C1223" s="159"/>
      <c r="D1223" s="159"/>
      <c r="E1223" s="161"/>
      <c r="F1223" s="162"/>
      <c r="G1223" s="311"/>
      <c r="H1223" s="312"/>
      <c r="I1223" s="163"/>
    </row>
    <row r="1224" spans="1:9" ht="15.75" x14ac:dyDescent="0.25">
      <c r="A1224" s="160"/>
      <c r="B1224" s="159"/>
      <c r="C1224" s="159"/>
      <c r="D1224" s="159"/>
      <c r="E1224" s="161"/>
      <c r="F1224" s="162"/>
      <c r="G1224" s="311"/>
      <c r="H1224" s="312"/>
      <c r="I1224" s="163"/>
    </row>
    <row r="1225" spans="1:9" ht="15.75" x14ac:dyDescent="0.25">
      <c r="A1225" s="160"/>
      <c r="B1225" s="159"/>
      <c r="C1225" s="159"/>
      <c r="D1225" s="159"/>
      <c r="E1225" s="161"/>
      <c r="F1225" s="162"/>
      <c r="G1225" s="311"/>
      <c r="H1225" s="312"/>
      <c r="I1225" s="163"/>
    </row>
    <row r="1226" spans="1:9" ht="15.75" x14ac:dyDescent="0.25">
      <c r="A1226" s="160"/>
      <c r="B1226" s="159"/>
      <c r="C1226" s="159"/>
      <c r="D1226" s="159"/>
      <c r="E1226" s="161"/>
      <c r="F1226" s="162"/>
      <c r="G1226" s="311"/>
      <c r="H1226" s="312"/>
      <c r="I1226" s="163"/>
    </row>
    <row r="1227" spans="1:9" ht="15.75" x14ac:dyDescent="0.25">
      <c r="A1227" s="160"/>
      <c r="B1227" s="159"/>
      <c r="C1227" s="159"/>
      <c r="D1227" s="159"/>
      <c r="E1227" s="161"/>
      <c r="F1227" s="162"/>
      <c r="G1227" s="311"/>
      <c r="H1227" s="312"/>
      <c r="I1227" s="163"/>
    </row>
    <row r="1228" spans="1:9" ht="15.75" x14ac:dyDescent="0.25">
      <c r="A1228" s="160"/>
      <c r="B1228" s="159"/>
      <c r="C1228" s="159"/>
      <c r="D1228" s="159"/>
      <c r="E1228" s="161"/>
      <c r="F1228" s="162"/>
      <c r="G1228" s="311"/>
      <c r="H1228" s="312"/>
      <c r="I1228" s="163"/>
    </row>
    <row r="1229" spans="1:9" ht="15.75" x14ac:dyDescent="0.25">
      <c r="A1229" s="160"/>
      <c r="B1229" s="159"/>
      <c r="C1229" s="159"/>
      <c r="D1229" s="159"/>
      <c r="E1229" s="161"/>
      <c r="F1229" s="162"/>
      <c r="G1229" s="311"/>
      <c r="H1229" s="312"/>
      <c r="I1229" s="163"/>
    </row>
    <row r="1230" spans="1:9" ht="15.75" x14ac:dyDescent="0.25">
      <c r="A1230" s="160"/>
      <c r="B1230" s="159"/>
      <c r="C1230" s="159"/>
      <c r="D1230" s="159"/>
      <c r="E1230" s="161"/>
      <c r="F1230" s="162"/>
      <c r="G1230" s="311"/>
      <c r="H1230" s="312"/>
      <c r="I1230" s="163"/>
    </row>
    <row r="1231" spans="1:9" ht="15.75" x14ac:dyDescent="0.25">
      <c r="A1231" s="160"/>
      <c r="B1231" s="159"/>
      <c r="C1231" s="159"/>
      <c r="D1231" s="159"/>
      <c r="E1231" s="161"/>
      <c r="F1231" s="162"/>
      <c r="G1231" s="311"/>
      <c r="H1231" s="312"/>
      <c r="I1231" s="163"/>
    </row>
    <row r="1232" spans="1:9" ht="15.75" x14ac:dyDescent="0.25">
      <c r="A1232" s="160"/>
      <c r="B1232" s="159"/>
      <c r="C1232" s="159"/>
      <c r="D1232" s="159"/>
      <c r="E1232" s="161"/>
      <c r="F1232" s="162"/>
      <c r="G1232" s="311"/>
      <c r="H1232" s="312"/>
      <c r="I1232" s="163"/>
    </row>
    <row r="1233" spans="1:9" ht="15.75" x14ac:dyDescent="0.25">
      <c r="A1233" s="160"/>
      <c r="B1233" s="159"/>
      <c r="C1233" s="159"/>
      <c r="D1233" s="159"/>
      <c r="E1233" s="161"/>
      <c r="F1233" s="162"/>
      <c r="G1233" s="311"/>
      <c r="H1233" s="312"/>
      <c r="I1233" s="163"/>
    </row>
    <row r="1234" spans="1:9" ht="15.75" x14ac:dyDescent="0.25">
      <c r="A1234" s="160"/>
      <c r="B1234" s="159"/>
      <c r="C1234" s="159"/>
      <c r="D1234" s="159"/>
      <c r="E1234" s="161"/>
      <c r="F1234" s="162"/>
      <c r="G1234" s="311"/>
      <c r="H1234" s="312"/>
      <c r="I1234" s="163"/>
    </row>
    <row r="1235" spans="1:9" ht="15.75" x14ac:dyDescent="0.25">
      <c r="A1235" s="160"/>
      <c r="B1235" s="159"/>
      <c r="C1235" s="159"/>
      <c r="D1235" s="159"/>
      <c r="E1235" s="161"/>
      <c r="F1235" s="162"/>
      <c r="G1235" s="311"/>
      <c r="H1235" s="312"/>
      <c r="I1235" s="163"/>
    </row>
    <row r="1236" spans="1:9" ht="15.75" x14ac:dyDescent="0.25">
      <c r="A1236" s="160"/>
      <c r="B1236" s="159"/>
      <c r="C1236" s="159"/>
      <c r="D1236" s="159"/>
      <c r="E1236" s="161"/>
      <c r="F1236" s="162"/>
      <c r="G1236" s="311"/>
      <c r="H1236" s="312"/>
      <c r="I1236" s="163"/>
    </row>
    <row r="1237" spans="1:9" ht="15.75" x14ac:dyDescent="0.25">
      <c r="A1237" s="160"/>
      <c r="B1237" s="159"/>
      <c r="C1237" s="159"/>
      <c r="D1237" s="159"/>
      <c r="E1237" s="161"/>
      <c r="F1237" s="162"/>
      <c r="G1237" s="311"/>
      <c r="H1237" s="312"/>
      <c r="I1237" s="163"/>
    </row>
    <row r="1238" spans="1:9" ht="15.75" x14ac:dyDescent="0.25">
      <c r="A1238" s="160"/>
      <c r="B1238" s="159"/>
      <c r="C1238" s="159"/>
      <c r="D1238" s="159"/>
      <c r="E1238" s="161"/>
      <c r="F1238" s="162"/>
      <c r="G1238" s="311"/>
      <c r="H1238" s="312"/>
      <c r="I1238" s="163"/>
    </row>
    <row r="1239" spans="1:9" ht="15.75" x14ac:dyDescent="0.25">
      <c r="A1239" s="160"/>
      <c r="B1239" s="159"/>
      <c r="C1239" s="159"/>
      <c r="D1239" s="159"/>
      <c r="E1239" s="161"/>
      <c r="F1239" s="162"/>
      <c r="G1239" s="311"/>
      <c r="H1239" s="312"/>
      <c r="I1239" s="163"/>
    </row>
    <row r="1240" spans="1:9" ht="15.75" x14ac:dyDescent="0.25">
      <c r="A1240" s="160"/>
      <c r="B1240" s="159"/>
      <c r="C1240" s="159"/>
      <c r="D1240" s="159"/>
      <c r="E1240" s="161"/>
      <c r="F1240" s="162"/>
      <c r="G1240" s="311"/>
      <c r="H1240" s="312"/>
      <c r="I1240" s="163"/>
    </row>
    <row r="1241" spans="1:9" ht="15.75" x14ac:dyDescent="0.25">
      <c r="A1241" s="160"/>
      <c r="B1241" s="159"/>
      <c r="C1241" s="159"/>
      <c r="D1241" s="159"/>
      <c r="E1241" s="161"/>
      <c r="F1241" s="162"/>
      <c r="G1241" s="311"/>
      <c r="H1241" s="312"/>
      <c r="I1241" s="163"/>
    </row>
    <row r="1242" spans="1:9" ht="15.75" x14ac:dyDescent="0.25">
      <c r="A1242" s="160"/>
      <c r="B1242" s="159"/>
      <c r="C1242" s="159"/>
      <c r="D1242" s="159"/>
      <c r="E1242" s="161"/>
      <c r="F1242" s="162"/>
      <c r="G1242" s="311"/>
      <c r="H1242" s="312"/>
      <c r="I1242" s="163"/>
    </row>
    <row r="1243" spans="1:9" ht="15.75" x14ac:dyDescent="0.25">
      <c r="A1243" s="160"/>
      <c r="B1243" s="159"/>
      <c r="C1243" s="159"/>
      <c r="D1243" s="159"/>
      <c r="E1243" s="161"/>
      <c r="F1243" s="162"/>
      <c r="G1243" s="311"/>
      <c r="H1243" s="312"/>
      <c r="I1243" s="163"/>
    </row>
    <row r="1244" spans="1:9" ht="15.75" x14ac:dyDescent="0.25">
      <c r="A1244" s="160"/>
      <c r="B1244" s="159"/>
      <c r="C1244" s="159"/>
      <c r="D1244" s="159"/>
      <c r="E1244" s="161"/>
      <c r="F1244" s="162"/>
      <c r="G1244" s="311"/>
      <c r="H1244" s="312"/>
      <c r="I1244" s="163"/>
    </row>
    <row r="1245" spans="1:9" ht="15.75" x14ac:dyDescent="0.25">
      <c r="A1245" s="160"/>
      <c r="B1245" s="159"/>
      <c r="C1245" s="159"/>
      <c r="D1245" s="159"/>
      <c r="E1245" s="161"/>
      <c r="F1245" s="162"/>
      <c r="G1245" s="311"/>
      <c r="H1245" s="312"/>
      <c r="I1245" s="163"/>
    </row>
    <row r="1246" spans="1:9" ht="15.75" x14ac:dyDescent="0.25">
      <c r="A1246" s="160"/>
      <c r="B1246" s="159"/>
      <c r="C1246" s="159"/>
      <c r="D1246" s="159"/>
      <c r="E1246" s="161"/>
      <c r="F1246" s="162"/>
      <c r="G1246" s="311"/>
      <c r="H1246" s="312"/>
      <c r="I1246" s="163"/>
    </row>
    <row r="1247" spans="1:9" ht="15.75" x14ac:dyDescent="0.25">
      <c r="A1247" s="160"/>
      <c r="B1247" s="159"/>
      <c r="C1247" s="159"/>
      <c r="D1247" s="159"/>
      <c r="E1247" s="161"/>
      <c r="F1247" s="162"/>
      <c r="G1247" s="311"/>
      <c r="H1247" s="312"/>
      <c r="I1247" s="163"/>
    </row>
    <row r="1248" spans="1:9" ht="15.75" x14ac:dyDescent="0.25">
      <c r="A1248" s="160"/>
      <c r="B1248" s="159"/>
      <c r="C1248" s="159"/>
      <c r="D1248" s="159"/>
      <c r="E1248" s="161"/>
      <c r="F1248" s="162"/>
      <c r="G1248" s="311"/>
      <c r="H1248" s="312"/>
      <c r="I1248" s="163"/>
    </row>
    <row r="1249" spans="1:9" ht="15.75" x14ac:dyDescent="0.25">
      <c r="A1249" s="160"/>
      <c r="B1249" s="159"/>
      <c r="C1249" s="159"/>
      <c r="D1249" s="159"/>
      <c r="E1249" s="161"/>
      <c r="F1249" s="162"/>
      <c r="G1249" s="311"/>
      <c r="H1249" s="312"/>
      <c r="I1249" s="163"/>
    </row>
    <row r="1250" spans="1:9" ht="15.75" x14ac:dyDescent="0.25">
      <c r="A1250" s="160"/>
      <c r="B1250" s="159"/>
      <c r="C1250" s="159"/>
      <c r="D1250" s="159"/>
      <c r="E1250" s="161"/>
      <c r="F1250" s="162"/>
      <c r="G1250" s="311"/>
      <c r="H1250" s="312"/>
      <c r="I1250" s="163"/>
    </row>
    <row r="1251" spans="1:9" ht="15.75" x14ac:dyDescent="0.25">
      <c r="A1251" s="160"/>
      <c r="B1251" s="159"/>
      <c r="C1251" s="159"/>
      <c r="D1251" s="159"/>
      <c r="E1251" s="161"/>
      <c r="F1251" s="162"/>
      <c r="G1251" s="311"/>
      <c r="H1251" s="312"/>
      <c r="I1251" s="163"/>
    </row>
    <row r="1252" spans="1:9" ht="15.75" x14ac:dyDescent="0.25">
      <c r="A1252" s="160"/>
      <c r="B1252" s="159"/>
      <c r="C1252" s="159"/>
      <c r="D1252" s="159"/>
      <c r="E1252" s="161"/>
      <c r="F1252" s="162"/>
      <c r="G1252" s="311"/>
      <c r="H1252" s="312"/>
      <c r="I1252" s="163"/>
    </row>
    <row r="1253" spans="1:9" ht="15.75" x14ac:dyDescent="0.25">
      <c r="A1253" s="160"/>
      <c r="B1253" s="159"/>
      <c r="C1253" s="159"/>
      <c r="D1253" s="159"/>
      <c r="E1253" s="161"/>
      <c r="F1253" s="162"/>
      <c r="G1253" s="311"/>
      <c r="H1253" s="312"/>
      <c r="I1253" s="163"/>
    </row>
    <row r="1254" spans="1:9" ht="15.75" x14ac:dyDescent="0.25">
      <c r="A1254" s="160"/>
      <c r="B1254" s="159"/>
      <c r="C1254" s="159"/>
      <c r="D1254" s="159"/>
      <c r="E1254" s="161"/>
      <c r="F1254" s="162"/>
      <c r="G1254" s="311"/>
      <c r="H1254" s="312"/>
      <c r="I1254" s="163"/>
    </row>
    <row r="1255" spans="1:9" ht="15.75" x14ac:dyDescent="0.25">
      <c r="A1255" s="160"/>
      <c r="B1255" s="159"/>
      <c r="C1255" s="159"/>
      <c r="D1255" s="159"/>
      <c r="E1255" s="161"/>
      <c r="F1255" s="162"/>
      <c r="G1255" s="311"/>
      <c r="H1255" s="312"/>
      <c r="I1255" s="163"/>
    </row>
    <row r="1256" spans="1:9" ht="15.75" x14ac:dyDescent="0.25">
      <c r="A1256" s="160"/>
      <c r="B1256" s="159"/>
      <c r="C1256" s="159"/>
      <c r="D1256" s="159"/>
      <c r="E1256" s="161"/>
      <c r="F1256" s="162"/>
      <c r="G1256" s="311"/>
      <c r="H1256" s="312"/>
      <c r="I1256" s="163"/>
    </row>
    <row r="1257" spans="1:9" ht="15.75" x14ac:dyDescent="0.25">
      <c r="A1257" s="160"/>
      <c r="B1257" s="159"/>
      <c r="C1257" s="159"/>
      <c r="D1257" s="159"/>
      <c r="E1257" s="161"/>
      <c r="F1257" s="162"/>
      <c r="G1257" s="311"/>
      <c r="H1257" s="312"/>
      <c r="I1257" s="163"/>
    </row>
    <row r="1258" spans="1:9" ht="15.75" x14ac:dyDescent="0.25">
      <c r="A1258" s="160"/>
      <c r="B1258" s="159"/>
      <c r="C1258" s="159"/>
      <c r="D1258" s="159"/>
      <c r="E1258" s="161"/>
      <c r="F1258" s="162"/>
      <c r="G1258" s="311"/>
      <c r="H1258" s="312"/>
      <c r="I1258" s="163"/>
    </row>
    <row r="1259" spans="1:9" ht="15.75" x14ac:dyDescent="0.25">
      <c r="A1259" s="160"/>
      <c r="B1259" s="159"/>
      <c r="C1259" s="159"/>
      <c r="D1259" s="159"/>
      <c r="E1259" s="161"/>
      <c r="F1259" s="162"/>
      <c r="G1259" s="311"/>
      <c r="H1259" s="312"/>
      <c r="I1259" s="163"/>
    </row>
    <row r="1260" spans="1:9" ht="15.75" x14ac:dyDescent="0.25">
      <c r="A1260" s="160"/>
      <c r="B1260" s="159"/>
      <c r="C1260" s="159"/>
      <c r="D1260" s="159"/>
      <c r="E1260" s="161"/>
      <c r="F1260" s="162"/>
      <c r="G1260" s="311"/>
      <c r="H1260" s="312"/>
      <c r="I1260" s="163"/>
    </row>
    <row r="1261" spans="1:9" ht="15.75" x14ac:dyDescent="0.25">
      <c r="A1261" s="160"/>
      <c r="B1261" s="159"/>
      <c r="C1261" s="159"/>
      <c r="D1261" s="159"/>
      <c r="E1261" s="161"/>
      <c r="F1261" s="162"/>
      <c r="G1261" s="311"/>
      <c r="H1261" s="312"/>
      <c r="I1261" s="163"/>
    </row>
    <row r="1262" spans="1:9" ht="15.75" x14ac:dyDescent="0.25">
      <c r="A1262" s="160"/>
      <c r="B1262" s="159"/>
      <c r="C1262" s="159"/>
      <c r="D1262" s="159"/>
      <c r="E1262" s="161"/>
      <c r="F1262" s="162"/>
      <c r="G1262" s="311"/>
      <c r="H1262" s="312"/>
      <c r="I1262" s="163"/>
    </row>
    <row r="1263" spans="1:9" ht="15.75" x14ac:dyDescent="0.25">
      <c r="A1263" s="160"/>
      <c r="B1263" s="159"/>
      <c r="C1263" s="159"/>
      <c r="D1263" s="159"/>
      <c r="E1263" s="161"/>
      <c r="F1263" s="162"/>
      <c r="G1263" s="311"/>
      <c r="H1263" s="312"/>
      <c r="I1263" s="163"/>
    </row>
    <row r="1264" spans="1:9" ht="15.75" x14ac:dyDescent="0.25">
      <c r="A1264" s="160"/>
      <c r="B1264" s="159"/>
      <c r="C1264" s="159"/>
      <c r="D1264" s="159"/>
      <c r="E1264" s="161"/>
      <c r="F1264" s="162"/>
      <c r="G1264" s="311"/>
      <c r="H1264" s="312"/>
      <c r="I1264" s="163"/>
    </row>
    <row r="1265" spans="1:9" ht="15.75" x14ac:dyDescent="0.25">
      <c r="A1265" s="160"/>
      <c r="B1265" s="159"/>
      <c r="C1265" s="159"/>
      <c r="D1265" s="159"/>
      <c r="E1265" s="161"/>
      <c r="F1265" s="162"/>
      <c r="G1265" s="311"/>
      <c r="H1265" s="312"/>
      <c r="I1265" s="163"/>
    </row>
    <row r="1266" spans="1:9" ht="15.75" x14ac:dyDescent="0.25">
      <c r="A1266" s="160"/>
      <c r="B1266" s="159"/>
      <c r="C1266" s="159"/>
      <c r="D1266" s="159"/>
      <c r="E1266" s="161"/>
      <c r="F1266" s="162"/>
      <c r="G1266" s="311"/>
      <c r="H1266" s="312"/>
      <c r="I1266" s="163"/>
    </row>
    <row r="1267" spans="1:9" ht="15.75" x14ac:dyDescent="0.25">
      <c r="A1267" s="160"/>
      <c r="B1267" s="159"/>
      <c r="C1267" s="159"/>
      <c r="D1267" s="159"/>
      <c r="E1267" s="161"/>
      <c r="F1267" s="162"/>
      <c r="G1267" s="311"/>
      <c r="H1267" s="312"/>
      <c r="I1267" s="163"/>
    </row>
    <row r="1268" spans="1:9" ht="15.75" x14ac:dyDescent="0.25">
      <c r="A1268" s="160"/>
      <c r="B1268" s="159"/>
      <c r="C1268" s="159"/>
      <c r="D1268" s="159"/>
      <c r="E1268" s="161"/>
      <c r="F1268" s="162"/>
      <c r="G1268" s="311"/>
      <c r="H1268" s="312"/>
      <c r="I1268" s="163"/>
    </row>
    <row r="1269" spans="1:9" ht="15.75" x14ac:dyDescent="0.25">
      <c r="A1269" s="160"/>
      <c r="B1269" s="159"/>
      <c r="C1269" s="159"/>
      <c r="D1269" s="159"/>
      <c r="E1269" s="161"/>
      <c r="F1269" s="162"/>
      <c r="G1269" s="311"/>
      <c r="H1269" s="312"/>
      <c r="I1269" s="163"/>
    </row>
    <row r="1270" spans="1:9" ht="15.75" x14ac:dyDescent="0.25">
      <c r="A1270" s="160"/>
      <c r="B1270" s="159"/>
      <c r="C1270" s="159"/>
      <c r="D1270" s="159"/>
      <c r="E1270" s="161"/>
      <c r="F1270" s="162"/>
      <c r="G1270" s="311"/>
      <c r="H1270" s="312"/>
      <c r="I1270" s="163"/>
    </row>
    <row r="1271" spans="1:9" ht="15.75" x14ac:dyDescent="0.25">
      <c r="A1271" s="160"/>
      <c r="B1271" s="159"/>
      <c r="C1271" s="159"/>
      <c r="D1271" s="159"/>
      <c r="E1271" s="161"/>
      <c r="F1271" s="162"/>
      <c r="G1271" s="311"/>
      <c r="H1271" s="312"/>
      <c r="I1271" s="163"/>
    </row>
    <row r="1272" spans="1:9" ht="15.75" x14ac:dyDescent="0.25">
      <c r="A1272" s="160"/>
      <c r="B1272" s="159"/>
      <c r="C1272" s="159"/>
      <c r="D1272" s="159"/>
      <c r="E1272" s="161"/>
      <c r="F1272" s="162"/>
      <c r="G1272" s="311"/>
      <c r="H1272" s="312"/>
      <c r="I1272" s="163"/>
    </row>
    <row r="1273" spans="1:9" ht="15.75" x14ac:dyDescent="0.25">
      <c r="A1273" s="160"/>
      <c r="B1273" s="159"/>
      <c r="C1273" s="159"/>
      <c r="D1273" s="159"/>
      <c r="E1273" s="161"/>
      <c r="F1273" s="162"/>
      <c r="G1273" s="311"/>
      <c r="H1273" s="312"/>
      <c r="I1273" s="163"/>
    </row>
    <row r="1274" spans="1:9" ht="15.75" x14ac:dyDescent="0.25">
      <c r="A1274" s="160"/>
      <c r="B1274" s="159"/>
      <c r="C1274" s="159"/>
      <c r="D1274" s="159"/>
      <c r="E1274" s="161"/>
      <c r="F1274" s="162"/>
      <c r="G1274" s="311"/>
      <c r="H1274" s="312"/>
      <c r="I1274" s="163"/>
    </row>
    <row r="1275" spans="1:9" ht="15.75" x14ac:dyDescent="0.25">
      <c r="A1275" s="160"/>
      <c r="B1275" s="159"/>
      <c r="C1275" s="159"/>
      <c r="D1275" s="159"/>
      <c r="E1275" s="161"/>
      <c r="F1275" s="162"/>
      <c r="G1275" s="311"/>
      <c r="H1275" s="312"/>
      <c r="I1275" s="163"/>
    </row>
    <row r="1276" spans="1:9" ht="15.75" x14ac:dyDescent="0.25">
      <c r="A1276" s="160"/>
      <c r="B1276" s="159"/>
      <c r="C1276" s="159"/>
      <c r="D1276" s="159"/>
      <c r="E1276" s="161"/>
      <c r="F1276" s="162"/>
      <c r="G1276" s="311"/>
      <c r="H1276" s="312"/>
      <c r="I1276" s="163"/>
    </row>
    <row r="1277" spans="1:9" ht="15.75" x14ac:dyDescent="0.25">
      <c r="A1277" s="160"/>
      <c r="B1277" s="159"/>
      <c r="C1277" s="159"/>
      <c r="D1277" s="159"/>
      <c r="E1277" s="161"/>
      <c r="F1277" s="162"/>
      <c r="G1277" s="311"/>
      <c r="H1277" s="312"/>
      <c r="I1277" s="163"/>
    </row>
    <row r="1278" spans="1:9" ht="15.75" x14ac:dyDescent="0.25">
      <c r="A1278" s="160"/>
      <c r="B1278" s="159"/>
      <c r="C1278" s="159"/>
      <c r="D1278" s="159"/>
      <c r="E1278" s="161"/>
      <c r="F1278" s="162"/>
      <c r="G1278" s="311"/>
      <c r="H1278" s="312"/>
      <c r="I1278" s="163"/>
    </row>
    <row r="1279" spans="1:9" ht="15.75" x14ac:dyDescent="0.25">
      <c r="A1279" s="160"/>
      <c r="B1279" s="159"/>
      <c r="C1279" s="159"/>
      <c r="D1279" s="159"/>
      <c r="E1279" s="161"/>
      <c r="F1279" s="162"/>
      <c r="G1279" s="311"/>
      <c r="H1279" s="312"/>
      <c r="I1279" s="163"/>
    </row>
    <row r="1280" spans="1:9" ht="15.75" x14ac:dyDescent="0.25">
      <c r="A1280" s="160"/>
      <c r="B1280" s="159"/>
      <c r="C1280" s="159"/>
      <c r="D1280" s="159"/>
      <c r="E1280" s="161"/>
      <c r="F1280" s="162"/>
      <c r="G1280" s="311"/>
      <c r="H1280" s="312"/>
      <c r="I1280" s="163"/>
    </row>
    <row r="1281" spans="1:9" ht="15.75" x14ac:dyDescent="0.25">
      <c r="A1281" s="160"/>
      <c r="B1281" s="159"/>
      <c r="C1281" s="159"/>
      <c r="D1281" s="159"/>
      <c r="E1281" s="161"/>
      <c r="F1281" s="162"/>
      <c r="G1281" s="311"/>
      <c r="H1281" s="312"/>
      <c r="I1281" s="163"/>
    </row>
    <row r="1282" spans="1:9" ht="15.75" x14ac:dyDescent="0.25">
      <c r="A1282" s="160"/>
      <c r="B1282" s="159"/>
      <c r="C1282" s="159"/>
      <c r="D1282" s="159"/>
      <c r="E1282" s="161"/>
      <c r="F1282" s="162"/>
      <c r="G1282" s="311"/>
      <c r="H1282" s="312"/>
      <c r="I1282" s="163"/>
    </row>
    <row r="1283" spans="1:9" ht="15.75" x14ac:dyDescent="0.25">
      <c r="A1283" s="160"/>
      <c r="B1283" s="159"/>
      <c r="C1283" s="159"/>
      <c r="D1283" s="159"/>
      <c r="E1283" s="161"/>
      <c r="F1283" s="162"/>
      <c r="G1283" s="311"/>
      <c r="H1283" s="312"/>
      <c r="I1283" s="163"/>
    </row>
    <row r="1284" spans="1:9" ht="15.75" x14ac:dyDescent="0.25">
      <c r="A1284" s="160"/>
      <c r="B1284" s="159"/>
      <c r="C1284" s="159"/>
      <c r="D1284" s="159"/>
      <c r="E1284" s="161"/>
      <c r="F1284" s="162"/>
      <c r="G1284" s="311"/>
      <c r="H1284" s="312"/>
      <c r="I1284" s="163"/>
    </row>
    <row r="1285" spans="1:9" ht="15.75" x14ac:dyDescent="0.25">
      <c r="A1285" s="160"/>
      <c r="B1285" s="159"/>
      <c r="C1285" s="159"/>
      <c r="D1285" s="159"/>
      <c r="E1285" s="161"/>
      <c r="F1285" s="162"/>
      <c r="G1285" s="311"/>
      <c r="H1285" s="312"/>
      <c r="I1285" s="163"/>
    </row>
    <row r="1286" spans="1:9" ht="15.75" x14ac:dyDescent="0.25">
      <c r="A1286" s="160"/>
      <c r="B1286" s="159"/>
      <c r="C1286" s="159"/>
      <c r="D1286" s="159"/>
      <c r="E1286" s="161"/>
      <c r="F1286" s="162"/>
      <c r="G1286" s="311"/>
      <c r="H1286" s="312"/>
      <c r="I1286" s="163"/>
    </row>
    <row r="1287" spans="1:9" ht="15.75" x14ac:dyDescent="0.25">
      <c r="A1287" s="160"/>
      <c r="B1287" s="159"/>
      <c r="C1287" s="159"/>
      <c r="D1287" s="159"/>
      <c r="E1287" s="161"/>
      <c r="F1287" s="162"/>
      <c r="G1287" s="311"/>
      <c r="H1287" s="312"/>
      <c r="I1287" s="163"/>
    </row>
    <row r="1288" spans="1:9" ht="15.75" x14ac:dyDescent="0.25">
      <c r="A1288" s="160"/>
      <c r="B1288" s="159"/>
      <c r="C1288" s="159"/>
      <c r="D1288" s="159"/>
      <c r="E1288" s="161"/>
      <c r="F1288" s="162"/>
      <c r="G1288" s="311"/>
      <c r="H1288" s="312"/>
      <c r="I1288" s="163"/>
    </row>
    <row r="1289" spans="1:9" ht="15.75" x14ac:dyDescent="0.25">
      <c r="A1289" s="160"/>
      <c r="B1289" s="159"/>
      <c r="C1289" s="159"/>
      <c r="D1289" s="159"/>
      <c r="E1289" s="161"/>
      <c r="F1289" s="162"/>
      <c r="G1289" s="311"/>
      <c r="H1289" s="312"/>
      <c r="I1289" s="163"/>
    </row>
    <row r="1290" spans="1:9" ht="15.75" x14ac:dyDescent="0.25">
      <c r="A1290" s="160"/>
      <c r="B1290" s="159"/>
      <c r="C1290" s="159"/>
      <c r="D1290" s="159"/>
      <c r="E1290" s="161"/>
      <c r="F1290" s="162"/>
      <c r="G1290" s="311"/>
      <c r="H1290" s="312"/>
      <c r="I1290" s="163"/>
    </row>
    <row r="1291" spans="1:9" ht="15.75" x14ac:dyDescent="0.25">
      <c r="A1291" s="160"/>
      <c r="B1291" s="159"/>
      <c r="C1291" s="159"/>
      <c r="D1291" s="159"/>
      <c r="E1291" s="161"/>
      <c r="F1291" s="162"/>
      <c r="G1291" s="311"/>
      <c r="H1291" s="312"/>
      <c r="I1291" s="163"/>
    </row>
    <row r="1292" spans="1:9" ht="15.75" x14ac:dyDescent="0.25">
      <c r="A1292" s="160"/>
      <c r="B1292" s="159"/>
      <c r="C1292" s="159"/>
      <c r="D1292" s="159"/>
      <c r="E1292" s="161"/>
      <c r="F1292" s="162"/>
      <c r="G1292" s="311"/>
      <c r="H1292" s="312"/>
      <c r="I1292" s="163"/>
    </row>
    <row r="1293" spans="1:9" ht="15.75" x14ac:dyDescent="0.25">
      <c r="A1293" s="160"/>
      <c r="B1293" s="159"/>
      <c r="C1293" s="159"/>
      <c r="D1293" s="159"/>
      <c r="E1293" s="161"/>
      <c r="F1293" s="162"/>
      <c r="G1293" s="311"/>
      <c r="H1293" s="312"/>
      <c r="I1293" s="163"/>
    </row>
    <row r="1294" spans="1:9" ht="15.75" x14ac:dyDescent="0.25">
      <c r="A1294" s="160"/>
      <c r="B1294" s="159"/>
      <c r="C1294" s="159"/>
      <c r="D1294" s="159"/>
      <c r="E1294" s="161"/>
      <c r="F1294" s="162"/>
      <c r="G1294" s="311"/>
      <c r="H1294" s="312"/>
      <c r="I1294" s="163"/>
    </row>
    <row r="1295" spans="1:9" ht="15.75" x14ac:dyDescent="0.25">
      <c r="A1295" s="160"/>
      <c r="B1295" s="159"/>
      <c r="C1295" s="159"/>
      <c r="D1295" s="159"/>
      <c r="E1295" s="161"/>
      <c r="F1295" s="162"/>
      <c r="G1295" s="311"/>
      <c r="H1295" s="312"/>
      <c r="I1295" s="163"/>
    </row>
    <row r="1296" spans="1:9" ht="15.75" x14ac:dyDescent="0.25">
      <c r="A1296" s="160"/>
      <c r="B1296" s="159"/>
      <c r="C1296" s="159"/>
      <c r="D1296" s="159"/>
      <c r="E1296" s="161"/>
      <c r="F1296" s="162"/>
      <c r="G1296" s="311"/>
      <c r="H1296" s="312"/>
      <c r="I1296" s="163"/>
    </row>
    <row r="1297" spans="1:9" ht="15.75" x14ac:dyDescent="0.25">
      <c r="A1297" s="160"/>
      <c r="B1297" s="159"/>
      <c r="C1297" s="159"/>
      <c r="D1297" s="159"/>
      <c r="E1297" s="161"/>
      <c r="F1297" s="162"/>
      <c r="G1297" s="311"/>
      <c r="H1297" s="312"/>
      <c r="I1297" s="163"/>
    </row>
    <row r="1298" spans="1:9" ht="15.75" x14ac:dyDescent="0.25">
      <c r="A1298" s="160"/>
      <c r="B1298" s="159"/>
      <c r="C1298" s="159"/>
      <c r="D1298" s="159"/>
      <c r="E1298" s="161"/>
      <c r="F1298" s="162"/>
      <c r="G1298" s="311"/>
      <c r="H1298" s="312"/>
      <c r="I1298" s="163"/>
    </row>
    <row r="1299" spans="1:9" ht="15.75" x14ac:dyDescent="0.25">
      <c r="A1299" s="160"/>
      <c r="B1299" s="159"/>
      <c r="C1299" s="159"/>
      <c r="D1299" s="159"/>
      <c r="E1299" s="161"/>
      <c r="F1299" s="162"/>
      <c r="G1299" s="311"/>
      <c r="H1299" s="312"/>
      <c r="I1299" s="163"/>
    </row>
    <row r="1300" spans="1:9" ht="15.75" x14ac:dyDescent="0.25">
      <c r="A1300" s="160"/>
      <c r="B1300" s="159"/>
      <c r="C1300" s="159"/>
      <c r="D1300" s="159"/>
      <c r="E1300" s="161"/>
      <c r="F1300" s="162"/>
      <c r="G1300" s="311"/>
      <c r="H1300" s="312"/>
      <c r="I1300" s="163"/>
    </row>
    <row r="1301" spans="1:9" ht="15.75" x14ac:dyDescent="0.25">
      <c r="A1301" s="160"/>
      <c r="B1301" s="159"/>
      <c r="C1301" s="159"/>
      <c r="D1301" s="159"/>
      <c r="E1301" s="161"/>
      <c r="F1301" s="162"/>
      <c r="G1301" s="311"/>
      <c r="H1301" s="312"/>
      <c r="I1301" s="163"/>
    </row>
    <row r="1302" spans="1:9" ht="15.75" x14ac:dyDescent="0.25">
      <c r="A1302" s="160"/>
      <c r="B1302" s="159"/>
      <c r="C1302" s="159"/>
      <c r="D1302" s="159"/>
      <c r="E1302" s="161"/>
      <c r="F1302" s="162"/>
      <c r="G1302" s="311"/>
      <c r="H1302" s="312"/>
      <c r="I1302" s="163"/>
    </row>
    <row r="1303" spans="1:9" ht="15.75" x14ac:dyDescent="0.25">
      <c r="A1303" s="160"/>
      <c r="B1303" s="159"/>
      <c r="C1303" s="159"/>
      <c r="D1303" s="159"/>
      <c r="E1303" s="161"/>
      <c r="F1303" s="162"/>
      <c r="G1303" s="311"/>
      <c r="H1303" s="312"/>
      <c r="I1303" s="163"/>
    </row>
    <row r="1304" spans="1:9" ht="15.75" x14ac:dyDescent="0.25">
      <c r="A1304" s="160"/>
      <c r="B1304" s="159"/>
      <c r="C1304" s="159"/>
      <c r="D1304" s="159"/>
      <c r="E1304" s="161"/>
      <c r="F1304" s="162"/>
      <c r="G1304" s="311"/>
      <c r="H1304" s="312"/>
      <c r="I1304" s="163"/>
    </row>
    <row r="1305" spans="1:9" ht="15.75" x14ac:dyDescent="0.25">
      <c r="A1305" s="160"/>
      <c r="B1305" s="159"/>
      <c r="C1305" s="159"/>
      <c r="D1305" s="159"/>
      <c r="E1305" s="161"/>
      <c r="F1305" s="162"/>
      <c r="G1305" s="311"/>
      <c r="H1305" s="312"/>
      <c r="I1305" s="163"/>
    </row>
    <row r="1306" spans="1:9" ht="15.75" x14ac:dyDescent="0.25">
      <c r="A1306" s="160"/>
      <c r="B1306" s="159"/>
      <c r="C1306" s="159"/>
      <c r="D1306" s="159"/>
      <c r="E1306" s="161"/>
      <c r="F1306" s="162"/>
      <c r="G1306" s="311"/>
      <c r="H1306" s="312"/>
      <c r="I1306" s="163"/>
    </row>
    <row r="1307" spans="1:9" ht="15.75" x14ac:dyDescent="0.25">
      <c r="A1307" s="160"/>
      <c r="B1307" s="159"/>
      <c r="C1307" s="159"/>
      <c r="D1307" s="159"/>
      <c r="E1307" s="161"/>
      <c r="F1307" s="162"/>
      <c r="G1307" s="311"/>
      <c r="H1307" s="312"/>
      <c r="I1307" s="163"/>
    </row>
    <row r="1308" spans="1:9" ht="15.75" x14ac:dyDescent="0.25">
      <c r="A1308" s="160"/>
      <c r="B1308" s="159"/>
      <c r="C1308" s="159"/>
      <c r="D1308" s="159"/>
      <c r="E1308" s="161"/>
      <c r="F1308" s="162"/>
      <c r="G1308" s="311"/>
      <c r="H1308" s="312"/>
      <c r="I1308" s="163"/>
    </row>
    <row r="1309" spans="1:9" ht="15.75" x14ac:dyDescent="0.25">
      <c r="A1309" s="160"/>
      <c r="B1309" s="159"/>
      <c r="C1309" s="159"/>
      <c r="D1309" s="159"/>
      <c r="E1309" s="161"/>
      <c r="F1309" s="162"/>
      <c r="G1309" s="311"/>
      <c r="H1309" s="312"/>
      <c r="I1309" s="163"/>
    </row>
    <row r="1310" spans="1:9" ht="15.75" x14ac:dyDescent="0.25">
      <c r="A1310" s="160"/>
      <c r="B1310" s="159"/>
      <c r="C1310" s="159"/>
      <c r="D1310" s="159"/>
      <c r="E1310" s="161"/>
      <c r="F1310" s="162"/>
      <c r="G1310" s="311"/>
      <c r="H1310" s="312"/>
      <c r="I1310" s="163"/>
    </row>
    <row r="1311" spans="1:9" ht="15.75" x14ac:dyDescent="0.25">
      <c r="A1311" s="160"/>
      <c r="B1311" s="159"/>
      <c r="C1311" s="159"/>
      <c r="D1311" s="159"/>
      <c r="E1311" s="161"/>
      <c r="F1311" s="162"/>
      <c r="G1311" s="311"/>
      <c r="H1311" s="312"/>
      <c r="I1311" s="163"/>
    </row>
    <row r="1312" spans="1:9" ht="15.75" x14ac:dyDescent="0.25">
      <c r="A1312" s="160"/>
      <c r="B1312" s="159"/>
      <c r="C1312" s="159"/>
      <c r="D1312" s="159"/>
      <c r="E1312" s="161"/>
      <c r="F1312" s="162"/>
      <c r="G1312" s="311"/>
      <c r="H1312" s="312"/>
      <c r="I1312" s="163"/>
    </row>
    <row r="1313" spans="1:9" ht="15.75" x14ac:dyDescent="0.25">
      <c r="A1313" s="160"/>
      <c r="B1313" s="159"/>
      <c r="C1313" s="159"/>
      <c r="D1313" s="159"/>
      <c r="E1313" s="161"/>
      <c r="F1313" s="162"/>
      <c r="G1313" s="311"/>
      <c r="H1313" s="312"/>
      <c r="I1313" s="163"/>
    </row>
    <row r="1314" spans="1:9" ht="15.75" x14ac:dyDescent="0.25">
      <c r="A1314" s="160"/>
      <c r="B1314" s="159"/>
      <c r="C1314" s="159"/>
      <c r="D1314" s="159"/>
      <c r="E1314" s="161"/>
      <c r="F1314" s="162"/>
      <c r="G1314" s="311"/>
      <c r="H1314" s="312"/>
      <c r="I1314" s="163"/>
    </row>
    <row r="1315" spans="1:9" ht="15.75" x14ac:dyDescent="0.25">
      <c r="A1315" s="160"/>
      <c r="B1315" s="159"/>
      <c r="C1315" s="159"/>
      <c r="D1315" s="159"/>
      <c r="E1315" s="161"/>
      <c r="F1315" s="162"/>
      <c r="G1315" s="311"/>
      <c r="H1315" s="312"/>
      <c r="I1315" s="163"/>
    </row>
    <row r="1316" spans="1:9" ht="15.75" x14ac:dyDescent="0.25">
      <c r="A1316" s="160"/>
      <c r="B1316" s="159"/>
      <c r="C1316" s="159"/>
      <c r="D1316" s="159"/>
      <c r="E1316" s="161"/>
      <c r="F1316" s="162"/>
      <c r="G1316" s="311"/>
      <c r="H1316" s="312"/>
      <c r="I1316" s="163"/>
    </row>
    <row r="1317" spans="1:9" ht="15.75" x14ac:dyDescent="0.25">
      <c r="A1317" s="160"/>
      <c r="B1317" s="159"/>
      <c r="C1317" s="159"/>
      <c r="D1317" s="159"/>
      <c r="E1317" s="161"/>
      <c r="F1317" s="162"/>
      <c r="G1317" s="311"/>
      <c r="H1317" s="312"/>
      <c r="I1317" s="163"/>
    </row>
    <row r="1318" spans="1:9" ht="15.75" x14ac:dyDescent="0.25">
      <c r="A1318" s="160"/>
      <c r="B1318" s="159"/>
      <c r="C1318" s="159"/>
      <c r="D1318" s="159"/>
      <c r="E1318" s="161"/>
      <c r="F1318" s="162"/>
      <c r="G1318" s="311"/>
      <c r="H1318" s="312"/>
      <c r="I1318" s="163"/>
    </row>
    <row r="1319" spans="1:9" ht="15.75" x14ac:dyDescent="0.25">
      <c r="A1319" s="160"/>
      <c r="B1319" s="159"/>
      <c r="C1319" s="159"/>
      <c r="D1319" s="159"/>
      <c r="E1319" s="161"/>
      <c r="F1319" s="162"/>
      <c r="G1319" s="311"/>
      <c r="H1319" s="312"/>
      <c r="I1319" s="163"/>
    </row>
    <row r="1320" spans="1:9" ht="15.75" x14ac:dyDescent="0.25">
      <c r="A1320" s="160"/>
      <c r="B1320" s="159"/>
      <c r="C1320" s="159"/>
      <c r="D1320" s="159"/>
      <c r="E1320" s="161"/>
      <c r="F1320" s="162"/>
      <c r="G1320" s="311"/>
      <c r="H1320" s="312"/>
      <c r="I1320" s="163"/>
    </row>
    <row r="1321" spans="1:9" ht="15.75" x14ac:dyDescent="0.25">
      <c r="A1321" s="160"/>
      <c r="B1321" s="159"/>
      <c r="C1321" s="159"/>
      <c r="D1321" s="159"/>
      <c r="E1321" s="161"/>
      <c r="F1321" s="162"/>
      <c r="G1321" s="311"/>
      <c r="H1321" s="312"/>
      <c r="I1321" s="163"/>
    </row>
    <row r="1322" spans="1:9" ht="15.75" x14ac:dyDescent="0.25">
      <c r="A1322" s="160"/>
      <c r="B1322" s="159"/>
      <c r="C1322" s="159"/>
      <c r="D1322" s="159"/>
      <c r="E1322" s="161"/>
      <c r="F1322" s="162"/>
      <c r="G1322" s="311"/>
      <c r="H1322" s="312"/>
      <c r="I1322" s="163"/>
    </row>
    <row r="1323" spans="1:9" ht="15.75" x14ac:dyDescent="0.25">
      <c r="A1323" s="160"/>
      <c r="B1323" s="159"/>
      <c r="C1323" s="159"/>
      <c r="D1323" s="159"/>
      <c r="E1323" s="161"/>
      <c r="F1323" s="162"/>
      <c r="G1323" s="311"/>
      <c r="H1323" s="312"/>
      <c r="I1323" s="163"/>
    </row>
    <row r="1324" spans="1:9" ht="15.75" x14ac:dyDescent="0.25">
      <c r="A1324" s="160"/>
      <c r="B1324" s="159"/>
      <c r="C1324" s="159"/>
      <c r="D1324" s="159"/>
      <c r="E1324" s="161"/>
      <c r="F1324" s="162"/>
      <c r="G1324" s="311"/>
      <c r="H1324" s="312"/>
      <c r="I1324" s="163"/>
    </row>
    <row r="1325" spans="1:9" ht="15.75" x14ac:dyDescent="0.25">
      <c r="A1325" s="160"/>
      <c r="B1325" s="159"/>
      <c r="C1325" s="159"/>
      <c r="D1325" s="159"/>
      <c r="E1325" s="161"/>
      <c r="F1325" s="162"/>
      <c r="G1325" s="311"/>
      <c r="H1325" s="312"/>
      <c r="I1325" s="163"/>
    </row>
    <row r="1326" spans="1:9" ht="15.75" x14ac:dyDescent="0.25">
      <c r="A1326" s="160"/>
      <c r="B1326" s="159"/>
      <c r="C1326" s="159"/>
      <c r="D1326" s="159"/>
      <c r="E1326" s="161"/>
      <c r="F1326" s="162"/>
      <c r="G1326" s="311"/>
      <c r="H1326" s="312"/>
      <c r="I1326" s="163"/>
    </row>
    <row r="1327" spans="1:9" ht="15.75" x14ac:dyDescent="0.25">
      <c r="A1327" s="160"/>
      <c r="B1327" s="159"/>
      <c r="C1327" s="159"/>
      <c r="D1327" s="159"/>
      <c r="E1327" s="161"/>
      <c r="F1327" s="162"/>
      <c r="G1327" s="311"/>
      <c r="H1327" s="312"/>
      <c r="I1327" s="163"/>
    </row>
    <row r="1328" spans="1:9" ht="15.75" x14ac:dyDescent="0.25">
      <c r="A1328" s="160"/>
      <c r="B1328" s="159"/>
      <c r="C1328" s="159"/>
      <c r="D1328" s="159"/>
      <c r="E1328" s="161"/>
      <c r="F1328" s="162"/>
      <c r="G1328" s="311"/>
      <c r="H1328" s="312"/>
      <c r="I1328" s="163"/>
    </row>
    <row r="1329" spans="1:9" ht="15.75" x14ac:dyDescent="0.25">
      <c r="A1329" s="160"/>
      <c r="B1329" s="159"/>
      <c r="C1329" s="159"/>
      <c r="D1329" s="159"/>
      <c r="E1329" s="161"/>
      <c r="F1329" s="162"/>
      <c r="G1329" s="311"/>
      <c r="H1329" s="312"/>
      <c r="I1329" s="163"/>
    </row>
    <row r="1330" spans="1:9" ht="15.75" x14ac:dyDescent="0.25">
      <c r="A1330" s="160"/>
      <c r="B1330" s="159"/>
      <c r="C1330" s="159"/>
      <c r="D1330" s="159"/>
      <c r="E1330" s="161"/>
      <c r="F1330" s="162"/>
      <c r="G1330" s="311"/>
      <c r="H1330" s="312"/>
      <c r="I1330" s="163"/>
    </row>
    <row r="1331" spans="1:9" ht="15.75" x14ac:dyDescent="0.25">
      <c r="A1331" s="160"/>
      <c r="B1331" s="159"/>
      <c r="C1331" s="159"/>
      <c r="D1331" s="159"/>
      <c r="E1331" s="161"/>
      <c r="F1331" s="162"/>
      <c r="G1331" s="311"/>
      <c r="H1331" s="312"/>
      <c r="I1331" s="163"/>
    </row>
    <row r="1332" spans="1:9" ht="15.75" x14ac:dyDescent="0.25">
      <c r="A1332" s="160"/>
      <c r="B1332" s="159"/>
      <c r="C1332" s="159"/>
      <c r="D1332" s="159"/>
      <c r="E1332" s="161"/>
      <c r="F1332" s="162"/>
      <c r="G1332" s="311"/>
      <c r="H1332" s="312"/>
      <c r="I1332" s="163"/>
    </row>
    <row r="1333" spans="1:9" ht="15.75" x14ac:dyDescent="0.25">
      <c r="A1333" s="160"/>
      <c r="B1333" s="159"/>
      <c r="C1333" s="159"/>
      <c r="D1333" s="159"/>
      <c r="E1333" s="161"/>
      <c r="F1333" s="162"/>
      <c r="G1333" s="311"/>
      <c r="H1333" s="312"/>
      <c r="I1333" s="163"/>
    </row>
    <row r="1334" spans="1:9" ht="15.75" x14ac:dyDescent="0.25">
      <c r="A1334" s="160"/>
      <c r="B1334" s="159"/>
      <c r="C1334" s="159"/>
      <c r="D1334" s="159"/>
      <c r="E1334" s="161"/>
      <c r="F1334" s="162"/>
      <c r="G1334" s="311"/>
      <c r="H1334" s="312"/>
      <c r="I1334" s="163"/>
    </row>
    <row r="1335" spans="1:9" ht="15.75" x14ac:dyDescent="0.25">
      <c r="A1335" s="160"/>
      <c r="B1335" s="159"/>
      <c r="C1335" s="159"/>
      <c r="D1335" s="159"/>
      <c r="E1335" s="161"/>
      <c r="F1335" s="162"/>
      <c r="G1335" s="311"/>
      <c r="H1335" s="312"/>
      <c r="I1335" s="163"/>
    </row>
    <row r="1336" spans="1:9" ht="15.75" x14ac:dyDescent="0.25">
      <c r="A1336" s="160"/>
      <c r="B1336" s="159"/>
      <c r="C1336" s="159"/>
      <c r="D1336" s="159"/>
      <c r="E1336" s="161"/>
      <c r="F1336" s="162"/>
      <c r="G1336" s="311"/>
      <c r="H1336" s="312"/>
      <c r="I1336" s="163"/>
    </row>
    <row r="1337" spans="1:9" ht="15.75" x14ac:dyDescent="0.25">
      <c r="A1337" s="160"/>
      <c r="B1337" s="159"/>
      <c r="C1337" s="159"/>
      <c r="D1337" s="159"/>
      <c r="E1337" s="161"/>
      <c r="F1337" s="162"/>
      <c r="G1337" s="311"/>
      <c r="H1337" s="312"/>
      <c r="I1337" s="163"/>
    </row>
    <row r="1338" spans="1:9" ht="15.75" x14ac:dyDescent="0.25">
      <c r="A1338" s="160"/>
      <c r="B1338" s="159"/>
      <c r="C1338" s="159"/>
      <c r="D1338" s="159"/>
      <c r="E1338" s="161"/>
      <c r="F1338" s="162"/>
      <c r="G1338" s="311"/>
      <c r="H1338" s="312"/>
      <c r="I1338" s="163"/>
    </row>
    <row r="1339" spans="1:9" ht="15.75" x14ac:dyDescent="0.25">
      <c r="A1339" s="160"/>
      <c r="B1339" s="159"/>
      <c r="C1339" s="159"/>
      <c r="D1339" s="159"/>
      <c r="E1339" s="161"/>
      <c r="F1339" s="162"/>
      <c r="G1339" s="311"/>
      <c r="H1339" s="312"/>
      <c r="I1339" s="163"/>
    </row>
    <row r="1340" spans="1:9" ht="15.75" x14ac:dyDescent="0.25">
      <c r="A1340" s="160"/>
      <c r="B1340" s="159"/>
      <c r="C1340" s="159"/>
      <c r="D1340" s="159"/>
      <c r="E1340" s="161"/>
      <c r="F1340" s="162"/>
      <c r="G1340" s="311"/>
      <c r="H1340" s="312"/>
      <c r="I1340" s="163"/>
    </row>
    <row r="1341" spans="1:9" ht="15.75" x14ac:dyDescent="0.25">
      <c r="A1341" s="160"/>
      <c r="B1341" s="159"/>
      <c r="C1341" s="159"/>
      <c r="D1341" s="159"/>
      <c r="E1341" s="161"/>
      <c r="F1341" s="162"/>
      <c r="G1341" s="311"/>
      <c r="H1341" s="312"/>
      <c r="I1341" s="163"/>
    </row>
    <row r="1342" spans="1:9" ht="15.75" x14ac:dyDescent="0.25">
      <c r="A1342" s="160"/>
      <c r="B1342" s="159"/>
      <c r="C1342" s="159"/>
      <c r="D1342" s="159"/>
      <c r="E1342" s="161"/>
      <c r="F1342" s="162"/>
      <c r="G1342" s="311"/>
      <c r="H1342" s="312"/>
      <c r="I1342" s="163"/>
    </row>
    <row r="1343" spans="1:9" ht="15.75" x14ac:dyDescent="0.25">
      <c r="A1343" s="160"/>
      <c r="B1343" s="159"/>
      <c r="C1343" s="159"/>
      <c r="D1343" s="159"/>
      <c r="E1343" s="161"/>
      <c r="F1343" s="162"/>
      <c r="G1343" s="311"/>
      <c r="H1343" s="312"/>
      <c r="I1343" s="163"/>
    </row>
    <row r="1344" spans="1:9" ht="15.75" x14ac:dyDescent="0.25">
      <c r="A1344" s="160"/>
      <c r="B1344" s="159"/>
      <c r="C1344" s="159"/>
      <c r="D1344" s="159"/>
      <c r="E1344" s="161"/>
      <c r="F1344" s="162"/>
      <c r="G1344" s="311"/>
      <c r="H1344" s="312"/>
      <c r="I1344" s="163"/>
    </row>
    <row r="1345" spans="1:9" ht="15.75" x14ac:dyDescent="0.25">
      <c r="A1345" s="160"/>
      <c r="B1345" s="159"/>
      <c r="C1345" s="159"/>
      <c r="D1345" s="159"/>
      <c r="E1345" s="161"/>
      <c r="F1345" s="162"/>
      <c r="G1345" s="311"/>
      <c r="H1345" s="312"/>
      <c r="I1345" s="163"/>
    </row>
    <row r="1346" spans="1:9" ht="15.75" x14ac:dyDescent="0.25">
      <c r="A1346" s="160"/>
      <c r="B1346" s="159"/>
      <c r="C1346" s="159"/>
      <c r="D1346" s="159"/>
      <c r="E1346" s="161"/>
      <c r="F1346" s="162"/>
      <c r="G1346" s="311"/>
      <c r="H1346" s="312"/>
      <c r="I1346" s="163"/>
    </row>
    <row r="1347" spans="1:9" ht="15.75" x14ac:dyDescent="0.25">
      <c r="A1347" s="160"/>
      <c r="B1347" s="159"/>
      <c r="C1347" s="159"/>
      <c r="D1347" s="159"/>
      <c r="E1347" s="161"/>
      <c r="F1347" s="162"/>
      <c r="G1347" s="311"/>
      <c r="H1347" s="312"/>
      <c r="I1347" s="163"/>
    </row>
    <row r="1348" spans="1:9" ht="15.75" x14ac:dyDescent="0.25">
      <c r="A1348" s="160"/>
      <c r="B1348" s="159"/>
      <c r="C1348" s="159"/>
      <c r="D1348" s="159"/>
      <c r="E1348" s="161"/>
      <c r="F1348" s="162"/>
      <c r="G1348" s="311"/>
      <c r="H1348" s="312"/>
      <c r="I1348" s="163"/>
    </row>
    <row r="1349" spans="1:9" ht="15.75" x14ac:dyDescent="0.25">
      <c r="A1349" s="160"/>
      <c r="B1349" s="159"/>
      <c r="C1349" s="159"/>
      <c r="D1349" s="159"/>
      <c r="E1349" s="161"/>
      <c r="F1349" s="162"/>
      <c r="G1349" s="311"/>
      <c r="H1349" s="312"/>
      <c r="I1349" s="163"/>
    </row>
    <row r="1350" spans="1:9" ht="15.75" x14ac:dyDescent="0.25">
      <c r="A1350" s="160"/>
      <c r="B1350" s="159"/>
      <c r="C1350" s="159"/>
      <c r="D1350" s="159"/>
      <c r="E1350" s="161"/>
      <c r="F1350" s="162"/>
      <c r="G1350" s="311"/>
      <c r="H1350" s="312"/>
      <c r="I1350" s="163"/>
    </row>
    <row r="1351" spans="1:9" ht="15.75" x14ac:dyDescent="0.25">
      <c r="A1351" s="160"/>
      <c r="B1351" s="159"/>
      <c r="C1351" s="159"/>
      <c r="D1351" s="159"/>
      <c r="E1351" s="161"/>
      <c r="F1351" s="162"/>
      <c r="G1351" s="311"/>
      <c r="H1351" s="312"/>
      <c r="I1351" s="163"/>
    </row>
    <row r="1352" spans="1:9" ht="15.75" x14ac:dyDescent="0.25">
      <c r="A1352" s="160"/>
      <c r="B1352" s="159"/>
      <c r="C1352" s="159"/>
      <c r="D1352" s="159"/>
      <c r="E1352" s="161"/>
      <c r="F1352" s="162"/>
      <c r="G1352" s="311"/>
      <c r="H1352" s="312"/>
      <c r="I1352" s="163"/>
    </row>
    <row r="1353" spans="1:9" ht="15.75" x14ac:dyDescent="0.25">
      <c r="A1353" s="160"/>
      <c r="B1353" s="159"/>
      <c r="C1353" s="159"/>
      <c r="D1353" s="159"/>
      <c r="E1353" s="161"/>
      <c r="F1353" s="162"/>
      <c r="G1353" s="311"/>
      <c r="H1353" s="312"/>
      <c r="I1353" s="163"/>
    </row>
    <row r="1354" spans="1:9" ht="15.75" x14ac:dyDescent="0.25">
      <c r="A1354" s="160"/>
      <c r="B1354" s="159"/>
      <c r="C1354" s="159"/>
      <c r="D1354" s="159"/>
      <c r="E1354" s="161"/>
      <c r="F1354" s="162"/>
      <c r="G1354" s="311"/>
      <c r="H1354" s="312"/>
      <c r="I1354" s="163"/>
    </row>
    <row r="1355" spans="1:9" ht="15.75" x14ac:dyDescent="0.25">
      <c r="A1355" s="160"/>
      <c r="B1355" s="159"/>
      <c r="C1355" s="159"/>
      <c r="D1355" s="159"/>
      <c r="E1355" s="161"/>
      <c r="F1355" s="162"/>
      <c r="G1355" s="311"/>
      <c r="H1355" s="312"/>
      <c r="I1355" s="163"/>
    </row>
    <row r="1356" spans="1:9" ht="15.75" x14ac:dyDescent="0.25">
      <c r="A1356" s="160"/>
      <c r="B1356" s="159"/>
      <c r="C1356" s="159"/>
      <c r="D1356" s="159"/>
      <c r="E1356" s="161"/>
      <c r="F1356" s="162"/>
      <c r="G1356" s="311"/>
      <c r="H1356" s="312"/>
      <c r="I1356" s="163"/>
    </row>
    <row r="1357" spans="1:9" ht="15.75" x14ac:dyDescent="0.25">
      <c r="A1357" s="160"/>
      <c r="B1357" s="159"/>
      <c r="C1357" s="159"/>
      <c r="D1357" s="159"/>
      <c r="E1357" s="161"/>
      <c r="F1357" s="162"/>
      <c r="G1357" s="311"/>
      <c r="H1357" s="312"/>
      <c r="I1357" s="163"/>
    </row>
    <row r="1358" spans="1:9" ht="15.75" x14ac:dyDescent="0.25">
      <c r="A1358" s="160"/>
      <c r="B1358" s="159"/>
      <c r="C1358" s="159"/>
      <c r="D1358" s="159"/>
      <c r="E1358" s="161"/>
      <c r="F1358" s="162"/>
      <c r="G1358" s="311"/>
      <c r="H1358" s="312"/>
      <c r="I1358" s="163"/>
    </row>
    <row r="1359" spans="1:9" ht="15.75" x14ac:dyDescent="0.25">
      <c r="A1359" s="160"/>
      <c r="B1359" s="159"/>
      <c r="C1359" s="159"/>
      <c r="D1359" s="159"/>
      <c r="E1359" s="161"/>
      <c r="F1359" s="162"/>
      <c r="G1359" s="311"/>
      <c r="H1359" s="312"/>
      <c r="I1359" s="163"/>
    </row>
    <row r="1360" spans="1:9" ht="15.75" x14ac:dyDescent="0.25">
      <c r="A1360" s="160"/>
      <c r="B1360" s="159"/>
      <c r="C1360" s="159"/>
      <c r="D1360" s="159"/>
      <c r="E1360" s="161"/>
      <c r="F1360" s="162"/>
      <c r="G1360" s="311"/>
      <c r="H1360" s="312"/>
      <c r="I1360" s="163"/>
    </row>
    <row r="1361" spans="1:9" ht="15.75" x14ac:dyDescent="0.25">
      <c r="A1361" s="160"/>
      <c r="B1361" s="159"/>
      <c r="C1361" s="159"/>
      <c r="D1361" s="159"/>
      <c r="E1361" s="161"/>
      <c r="F1361" s="162"/>
      <c r="G1361" s="311"/>
      <c r="H1361" s="312"/>
      <c r="I1361" s="163"/>
    </row>
    <row r="1362" spans="1:9" ht="15.75" x14ac:dyDescent="0.25">
      <c r="A1362" s="160"/>
      <c r="B1362" s="159"/>
      <c r="C1362" s="159"/>
      <c r="D1362" s="159"/>
      <c r="E1362" s="161"/>
      <c r="F1362" s="162"/>
      <c r="G1362" s="311"/>
      <c r="H1362" s="312"/>
      <c r="I1362" s="163"/>
    </row>
    <row r="1363" spans="1:9" ht="15.75" x14ac:dyDescent="0.25">
      <c r="A1363" s="160"/>
      <c r="B1363" s="159"/>
      <c r="C1363" s="159"/>
      <c r="D1363" s="159"/>
      <c r="E1363" s="161"/>
      <c r="F1363" s="162"/>
      <c r="G1363" s="311"/>
      <c r="H1363" s="312"/>
      <c r="I1363" s="163"/>
    </row>
    <row r="1364" spans="1:9" ht="15.75" x14ac:dyDescent="0.25">
      <c r="A1364" s="160"/>
      <c r="B1364" s="159"/>
      <c r="C1364" s="159"/>
      <c r="D1364" s="159"/>
      <c r="E1364" s="161"/>
      <c r="F1364" s="162"/>
      <c r="G1364" s="311"/>
      <c r="H1364" s="312"/>
      <c r="I1364" s="163"/>
    </row>
    <row r="1365" spans="1:9" ht="15.75" x14ac:dyDescent="0.25">
      <c r="A1365" s="160"/>
      <c r="B1365" s="159"/>
      <c r="C1365" s="159"/>
      <c r="D1365" s="159"/>
      <c r="E1365" s="161"/>
      <c r="F1365" s="162"/>
      <c r="G1365" s="311"/>
      <c r="H1365" s="312"/>
      <c r="I1365" s="163"/>
    </row>
    <row r="1366" spans="1:9" ht="15.75" x14ac:dyDescent="0.25">
      <c r="A1366" s="160"/>
      <c r="B1366" s="159"/>
      <c r="C1366" s="159"/>
      <c r="D1366" s="159"/>
      <c r="E1366" s="161"/>
      <c r="F1366" s="162"/>
      <c r="G1366" s="311"/>
      <c r="H1366" s="312"/>
      <c r="I1366" s="163"/>
    </row>
    <row r="1367" spans="1:9" ht="15.75" x14ac:dyDescent="0.25">
      <c r="A1367" s="160"/>
      <c r="B1367" s="159"/>
      <c r="C1367" s="159"/>
      <c r="D1367" s="159"/>
      <c r="E1367" s="161"/>
      <c r="F1367" s="162"/>
      <c r="G1367" s="311"/>
      <c r="H1367" s="312"/>
      <c r="I1367" s="163"/>
    </row>
    <row r="1368" spans="1:9" ht="15.75" x14ac:dyDescent="0.25">
      <c r="A1368" s="160"/>
      <c r="B1368" s="159"/>
      <c r="C1368" s="159"/>
      <c r="D1368" s="159"/>
      <c r="E1368" s="161"/>
      <c r="F1368" s="162"/>
      <c r="G1368" s="311"/>
      <c r="H1368" s="312"/>
      <c r="I1368" s="163"/>
    </row>
    <row r="1369" spans="1:9" ht="15.75" x14ac:dyDescent="0.25">
      <c r="A1369" s="160"/>
      <c r="B1369" s="159"/>
      <c r="C1369" s="159"/>
      <c r="D1369" s="159"/>
      <c r="E1369" s="161"/>
      <c r="F1369" s="162"/>
      <c r="G1369" s="311"/>
      <c r="H1369" s="312"/>
      <c r="I1369" s="163"/>
    </row>
    <row r="1370" spans="1:9" ht="15.75" x14ac:dyDescent="0.25">
      <c r="A1370" s="160"/>
      <c r="B1370" s="159"/>
      <c r="C1370" s="159"/>
      <c r="D1370" s="159"/>
      <c r="E1370" s="161"/>
      <c r="F1370" s="162"/>
      <c r="G1370" s="311"/>
      <c r="H1370" s="312"/>
      <c r="I1370" s="163"/>
    </row>
    <row r="1371" spans="1:9" ht="15.75" x14ac:dyDescent="0.25">
      <c r="A1371" s="160"/>
      <c r="B1371" s="159"/>
      <c r="C1371" s="159"/>
      <c r="D1371" s="159"/>
      <c r="E1371" s="161"/>
      <c r="F1371" s="162"/>
      <c r="G1371" s="311"/>
      <c r="H1371" s="312"/>
      <c r="I1371" s="163"/>
    </row>
    <row r="1372" spans="1:9" ht="15.75" x14ac:dyDescent="0.25">
      <c r="A1372" s="160"/>
      <c r="B1372" s="159"/>
      <c r="C1372" s="159"/>
      <c r="D1372" s="159"/>
      <c r="E1372" s="161"/>
      <c r="F1372" s="162"/>
      <c r="G1372" s="311"/>
      <c r="H1372" s="312"/>
      <c r="I1372" s="163"/>
    </row>
    <row r="1373" spans="1:9" ht="15.75" x14ac:dyDescent="0.25">
      <c r="A1373" s="160"/>
      <c r="B1373" s="159"/>
      <c r="C1373" s="159"/>
      <c r="D1373" s="159"/>
      <c r="E1373" s="161"/>
      <c r="F1373" s="162"/>
      <c r="G1373" s="311"/>
      <c r="H1373" s="312"/>
      <c r="I1373" s="163"/>
    </row>
    <row r="1374" spans="1:9" ht="15.75" x14ac:dyDescent="0.25">
      <c r="A1374" s="160"/>
      <c r="B1374" s="159"/>
      <c r="C1374" s="159"/>
      <c r="D1374" s="159"/>
      <c r="E1374" s="161"/>
      <c r="F1374" s="162"/>
      <c r="G1374" s="311"/>
      <c r="H1374" s="312"/>
      <c r="I1374" s="163"/>
    </row>
    <row r="1375" spans="1:9" ht="15.75" x14ac:dyDescent="0.25">
      <c r="A1375" s="160"/>
      <c r="B1375" s="159"/>
      <c r="C1375" s="159"/>
      <c r="D1375" s="159"/>
      <c r="E1375" s="161"/>
      <c r="F1375" s="162"/>
      <c r="G1375" s="311"/>
      <c r="H1375" s="312"/>
      <c r="I1375" s="163"/>
    </row>
    <row r="1376" spans="1:9" ht="15.75" x14ac:dyDescent="0.25">
      <c r="A1376" s="160"/>
      <c r="B1376" s="159"/>
      <c r="C1376" s="159"/>
      <c r="D1376" s="159"/>
      <c r="E1376" s="161"/>
      <c r="F1376" s="162"/>
      <c r="G1376" s="311"/>
      <c r="H1376" s="312"/>
      <c r="I1376" s="163"/>
    </row>
    <row r="1377" spans="1:9" ht="15.75" x14ac:dyDescent="0.25">
      <c r="A1377" s="160"/>
      <c r="B1377" s="159"/>
      <c r="C1377" s="159"/>
      <c r="D1377" s="159"/>
      <c r="E1377" s="161"/>
      <c r="F1377" s="162"/>
      <c r="G1377" s="311"/>
      <c r="H1377" s="312"/>
      <c r="I1377" s="163"/>
    </row>
    <row r="1378" spans="1:9" ht="15.75" x14ac:dyDescent="0.25">
      <c r="A1378" s="160"/>
      <c r="B1378" s="159"/>
      <c r="C1378" s="159"/>
      <c r="D1378" s="159"/>
      <c r="E1378" s="161"/>
      <c r="F1378" s="162"/>
      <c r="G1378" s="311"/>
      <c r="H1378" s="312"/>
      <c r="I1378" s="163"/>
    </row>
    <row r="1379" spans="1:9" ht="15.75" x14ac:dyDescent="0.25">
      <c r="A1379" s="160"/>
      <c r="B1379" s="159"/>
      <c r="C1379" s="159"/>
      <c r="D1379" s="159"/>
      <c r="E1379" s="161"/>
      <c r="F1379" s="162"/>
      <c r="G1379" s="311"/>
      <c r="H1379" s="312"/>
      <c r="I1379" s="163"/>
    </row>
    <row r="1380" spans="1:9" ht="15.75" x14ac:dyDescent="0.25">
      <c r="A1380" s="160"/>
      <c r="B1380" s="159"/>
      <c r="C1380" s="159"/>
      <c r="D1380" s="159"/>
      <c r="E1380" s="161"/>
      <c r="F1380" s="162"/>
      <c r="G1380" s="311"/>
      <c r="H1380" s="312"/>
      <c r="I1380" s="163"/>
    </row>
    <row r="1381" spans="1:9" ht="15.75" x14ac:dyDescent="0.25">
      <c r="A1381" s="160"/>
      <c r="B1381" s="159"/>
      <c r="C1381" s="159"/>
      <c r="D1381" s="159"/>
      <c r="E1381" s="161"/>
      <c r="F1381" s="162"/>
      <c r="G1381" s="311"/>
      <c r="H1381" s="312"/>
      <c r="I1381" s="163"/>
    </row>
    <row r="1382" spans="1:9" ht="15.75" x14ac:dyDescent="0.25">
      <c r="A1382" s="160"/>
      <c r="B1382" s="159"/>
      <c r="C1382" s="159"/>
      <c r="D1382" s="159"/>
      <c r="E1382" s="161"/>
      <c r="F1382" s="162"/>
      <c r="G1382" s="311"/>
      <c r="H1382" s="312"/>
      <c r="I1382" s="163"/>
    </row>
    <row r="1383" spans="1:9" ht="15.75" x14ac:dyDescent="0.25">
      <c r="A1383" s="160"/>
      <c r="B1383" s="159"/>
      <c r="C1383" s="159"/>
      <c r="D1383" s="159"/>
      <c r="E1383" s="161"/>
      <c r="F1383" s="162"/>
      <c r="G1383" s="311"/>
      <c r="H1383" s="312"/>
      <c r="I1383" s="163"/>
    </row>
    <row r="1384" spans="1:9" ht="15.75" x14ac:dyDescent="0.25">
      <c r="A1384" s="160"/>
      <c r="B1384" s="159"/>
      <c r="C1384" s="159"/>
      <c r="D1384" s="159"/>
      <c r="E1384" s="161"/>
      <c r="F1384" s="162"/>
      <c r="G1384" s="311"/>
      <c r="H1384" s="312"/>
      <c r="I1384" s="163"/>
    </row>
    <row r="1385" spans="1:9" ht="15.75" x14ac:dyDescent="0.25">
      <c r="A1385" s="160"/>
      <c r="B1385" s="159"/>
      <c r="C1385" s="159"/>
      <c r="D1385" s="159"/>
      <c r="E1385" s="161"/>
      <c r="F1385" s="162"/>
      <c r="G1385" s="311"/>
      <c r="H1385" s="312"/>
      <c r="I1385" s="163"/>
    </row>
    <row r="1386" spans="1:9" ht="15.75" x14ac:dyDescent="0.25">
      <c r="A1386" s="160"/>
      <c r="B1386" s="159"/>
      <c r="C1386" s="159"/>
      <c r="D1386" s="159"/>
      <c r="E1386" s="161"/>
      <c r="F1386" s="162"/>
      <c r="G1386" s="311"/>
      <c r="H1386" s="312"/>
      <c r="I1386" s="163"/>
    </row>
    <row r="1387" spans="1:9" ht="15.75" x14ac:dyDescent="0.25">
      <c r="A1387" s="160"/>
      <c r="B1387" s="159"/>
      <c r="C1387" s="159"/>
      <c r="D1387" s="159"/>
      <c r="E1387" s="161"/>
      <c r="F1387" s="162"/>
      <c r="G1387" s="311"/>
      <c r="H1387" s="312"/>
      <c r="I1387" s="163"/>
    </row>
    <row r="1388" spans="1:9" ht="15.75" x14ac:dyDescent="0.25">
      <c r="A1388" s="160"/>
      <c r="B1388" s="159"/>
      <c r="C1388" s="159"/>
      <c r="D1388" s="159"/>
      <c r="E1388" s="161"/>
      <c r="F1388" s="162"/>
      <c r="G1388" s="311"/>
      <c r="H1388" s="312"/>
      <c r="I1388" s="163"/>
    </row>
    <row r="1389" spans="1:9" ht="15.75" x14ac:dyDescent="0.25">
      <c r="A1389" s="160"/>
      <c r="B1389" s="159"/>
      <c r="C1389" s="159"/>
      <c r="D1389" s="159"/>
      <c r="E1389" s="161"/>
      <c r="F1389" s="162"/>
      <c r="G1389" s="311"/>
      <c r="H1389" s="312"/>
      <c r="I1389" s="163"/>
    </row>
    <row r="1390" spans="1:9" ht="15.75" x14ac:dyDescent="0.25">
      <c r="A1390" s="160"/>
      <c r="B1390" s="159"/>
      <c r="C1390" s="159"/>
      <c r="D1390" s="159"/>
      <c r="E1390" s="161"/>
      <c r="F1390" s="162"/>
      <c r="G1390" s="311"/>
      <c r="H1390" s="312"/>
      <c r="I1390" s="163"/>
    </row>
    <row r="1391" spans="1:9" ht="15.75" x14ac:dyDescent="0.25">
      <c r="A1391" s="160"/>
      <c r="B1391" s="159"/>
      <c r="C1391" s="159"/>
      <c r="D1391" s="159"/>
      <c r="E1391" s="161"/>
      <c r="F1391" s="162"/>
      <c r="G1391" s="311"/>
      <c r="H1391" s="312"/>
      <c r="I1391" s="163"/>
    </row>
    <row r="1392" spans="1:9" ht="15.75" x14ac:dyDescent="0.25">
      <c r="A1392" s="160"/>
      <c r="B1392" s="159"/>
      <c r="C1392" s="159"/>
      <c r="D1392" s="159"/>
      <c r="E1392" s="161"/>
      <c r="F1392" s="162"/>
      <c r="G1392" s="311"/>
      <c r="H1392" s="312"/>
      <c r="I1392" s="163"/>
    </row>
    <row r="1393" spans="1:9" ht="15.75" x14ac:dyDescent="0.25">
      <c r="A1393" s="160"/>
      <c r="B1393" s="159"/>
      <c r="C1393" s="159"/>
      <c r="D1393" s="159"/>
      <c r="E1393" s="161"/>
      <c r="F1393" s="162"/>
      <c r="G1393" s="311"/>
      <c r="H1393" s="312"/>
      <c r="I1393" s="163"/>
    </row>
    <row r="1394" spans="1:9" ht="15.75" x14ac:dyDescent="0.25">
      <c r="A1394" s="160"/>
      <c r="B1394" s="159"/>
      <c r="C1394" s="159"/>
      <c r="D1394" s="159"/>
      <c r="E1394" s="161"/>
      <c r="F1394" s="162"/>
      <c r="G1394" s="311"/>
      <c r="H1394" s="312"/>
      <c r="I1394" s="163"/>
    </row>
    <row r="1395" spans="1:9" ht="15.75" x14ac:dyDescent="0.25">
      <c r="A1395" s="160"/>
      <c r="B1395" s="159"/>
      <c r="C1395" s="159"/>
      <c r="D1395" s="159"/>
      <c r="E1395" s="161"/>
      <c r="F1395" s="162"/>
      <c r="G1395" s="311"/>
      <c r="H1395" s="312"/>
      <c r="I1395" s="163"/>
    </row>
    <row r="1396" spans="1:9" ht="15.75" x14ac:dyDescent="0.25">
      <c r="A1396" s="160"/>
      <c r="B1396" s="159"/>
      <c r="C1396" s="159"/>
      <c r="D1396" s="159"/>
      <c r="E1396" s="161"/>
      <c r="F1396" s="162"/>
      <c r="G1396" s="311"/>
      <c r="H1396" s="312"/>
      <c r="I1396" s="163"/>
    </row>
    <row r="1397" spans="1:9" ht="15.75" x14ac:dyDescent="0.25">
      <c r="A1397" s="160"/>
      <c r="B1397" s="159"/>
      <c r="C1397" s="159"/>
      <c r="D1397" s="159"/>
      <c r="E1397" s="161"/>
      <c r="F1397" s="162"/>
      <c r="G1397" s="311"/>
      <c r="H1397" s="312"/>
      <c r="I1397" s="163"/>
    </row>
    <row r="1398" spans="1:9" ht="15.75" x14ac:dyDescent="0.25">
      <c r="A1398" s="160"/>
      <c r="B1398" s="159"/>
      <c r="C1398" s="159"/>
      <c r="D1398" s="159"/>
      <c r="E1398" s="161"/>
      <c r="F1398" s="162"/>
      <c r="G1398" s="311"/>
      <c r="H1398" s="312"/>
      <c r="I1398" s="163"/>
    </row>
    <row r="1399" spans="1:9" ht="15.75" x14ac:dyDescent="0.25">
      <c r="A1399" s="160"/>
      <c r="B1399" s="159"/>
      <c r="C1399" s="159"/>
      <c r="D1399" s="159"/>
      <c r="E1399" s="161"/>
      <c r="F1399" s="162"/>
      <c r="G1399" s="311"/>
      <c r="H1399" s="312"/>
      <c r="I1399" s="163"/>
    </row>
    <row r="1400" spans="1:9" ht="15.75" x14ac:dyDescent="0.25">
      <c r="A1400" s="160"/>
      <c r="B1400" s="159"/>
      <c r="C1400" s="159"/>
      <c r="D1400" s="159"/>
      <c r="E1400" s="161"/>
      <c r="F1400" s="162"/>
      <c r="G1400" s="311"/>
      <c r="H1400" s="312"/>
      <c r="I1400" s="163"/>
    </row>
    <row r="1401" spans="1:9" ht="15.75" x14ac:dyDescent="0.25">
      <c r="A1401" s="160"/>
      <c r="B1401" s="159"/>
      <c r="C1401" s="159"/>
      <c r="D1401" s="159"/>
      <c r="E1401" s="161"/>
      <c r="F1401" s="162"/>
      <c r="G1401" s="311"/>
      <c r="H1401" s="312"/>
      <c r="I1401" s="163"/>
    </row>
    <row r="1402" spans="1:9" ht="15.75" x14ac:dyDescent="0.25">
      <c r="A1402" s="160"/>
      <c r="B1402" s="159"/>
      <c r="C1402" s="159"/>
      <c r="D1402" s="159"/>
      <c r="E1402" s="161"/>
      <c r="F1402" s="162"/>
      <c r="G1402" s="311"/>
      <c r="H1402" s="312"/>
      <c r="I1402" s="163"/>
    </row>
    <row r="1403" spans="1:9" ht="15.75" x14ac:dyDescent="0.25">
      <c r="A1403" s="160"/>
      <c r="B1403" s="159"/>
      <c r="C1403" s="159"/>
      <c r="D1403" s="159"/>
      <c r="E1403" s="161"/>
      <c r="F1403" s="162"/>
      <c r="G1403" s="311"/>
      <c r="H1403" s="312"/>
      <c r="I1403" s="163"/>
    </row>
    <row r="1404" spans="1:9" ht="15.75" x14ac:dyDescent="0.25">
      <c r="A1404" s="160"/>
      <c r="B1404" s="159"/>
      <c r="C1404" s="159"/>
      <c r="D1404" s="159"/>
      <c r="E1404" s="161"/>
      <c r="F1404" s="162"/>
      <c r="G1404" s="311"/>
      <c r="H1404" s="312"/>
      <c r="I1404" s="163"/>
    </row>
    <row r="1405" spans="1:9" ht="15.75" x14ac:dyDescent="0.25">
      <c r="A1405" s="160"/>
      <c r="B1405" s="159"/>
      <c r="C1405" s="159"/>
      <c r="D1405" s="159"/>
      <c r="E1405" s="161"/>
      <c r="F1405" s="162"/>
      <c r="G1405" s="311"/>
      <c r="H1405" s="312"/>
      <c r="I1405" s="163"/>
    </row>
    <row r="1406" spans="1:9" ht="15.75" x14ac:dyDescent="0.25">
      <c r="A1406" s="160"/>
      <c r="B1406" s="159"/>
      <c r="C1406" s="159"/>
      <c r="D1406" s="159"/>
      <c r="E1406" s="161"/>
      <c r="F1406" s="162"/>
      <c r="G1406" s="311"/>
      <c r="H1406" s="312"/>
      <c r="I1406" s="163"/>
    </row>
    <row r="1407" spans="1:9" ht="15.75" x14ac:dyDescent="0.25">
      <c r="A1407" s="160"/>
      <c r="B1407" s="159"/>
      <c r="C1407" s="159"/>
      <c r="D1407" s="159"/>
      <c r="E1407" s="161"/>
      <c r="F1407" s="162"/>
      <c r="G1407" s="311"/>
      <c r="H1407" s="312"/>
      <c r="I1407" s="163"/>
    </row>
    <row r="1408" spans="1:9" ht="15.75" x14ac:dyDescent="0.25">
      <c r="A1408" s="160"/>
      <c r="B1408" s="159"/>
      <c r="C1408" s="159"/>
      <c r="D1408" s="159"/>
      <c r="E1408" s="161"/>
      <c r="F1408" s="162"/>
      <c r="G1408" s="311"/>
      <c r="H1408" s="312"/>
      <c r="I1408" s="163"/>
    </row>
    <row r="1409" spans="1:9" ht="15.75" x14ac:dyDescent="0.25">
      <c r="A1409" s="160"/>
      <c r="B1409" s="159"/>
      <c r="C1409" s="159"/>
      <c r="D1409" s="159"/>
      <c r="E1409" s="161"/>
      <c r="F1409" s="162"/>
      <c r="G1409" s="311"/>
      <c r="H1409" s="312"/>
      <c r="I1409" s="163"/>
    </row>
    <row r="1410" spans="1:9" ht="15.75" x14ac:dyDescent="0.25">
      <c r="A1410" s="160"/>
      <c r="B1410" s="159"/>
      <c r="C1410" s="159"/>
      <c r="D1410" s="159"/>
      <c r="E1410" s="161"/>
      <c r="F1410" s="162"/>
      <c r="G1410" s="311"/>
      <c r="H1410" s="312"/>
      <c r="I1410" s="163"/>
    </row>
    <row r="1411" spans="1:9" ht="15.75" x14ac:dyDescent="0.25">
      <c r="A1411" s="160"/>
      <c r="B1411" s="159"/>
      <c r="C1411" s="159"/>
      <c r="D1411" s="159"/>
      <c r="E1411" s="161"/>
      <c r="F1411" s="162"/>
      <c r="G1411" s="311"/>
      <c r="H1411" s="312"/>
      <c r="I1411" s="163"/>
    </row>
    <row r="1412" spans="1:9" ht="15.75" x14ac:dyDescent="0.25">
      <c r="A1412" s="160"/>
      <c r="B1412" s="159"/>
      <c r="C1412" s="159"/>
      <c r="D1412" s="159"/>
      <c r="E1412" s="161"/>
      <c r="F1412" s="162"/>
      <c r="G1412" s="311"/>
      <c r="H1412" s="312"/>
      <c r="I1412" s="163"/>
    </row>
    <row r="1413" spans="1:9" ht="15.75" x14ac:dyDescent="0.25">
      <c r="A1413" s="160"/>
      <c r="B1413" s="159"/>
      <c r="C1413" s="159"/>
      <c r="D1413" s="159"/>
      <c r="E1413" s="161"/>
      <c r="F1413" s="162"/>
      <c r="G1413" s="311"/>
      <c r="H1413" s="312"/>
      <c r="I1413" s="163"/>
    </row>
    <row r="1414" spans="1:9" ht="15.75" x14ac:dyDescent="0.25">
      <c r="A1414" s="160"/>
      <c r="B1414" s="159"/>
      <c r="C1414" s="159"/>
      <c r="D1414" s="159"/>
      <c r="E1414" s="161"/>
      <c r="F1414" s="162"/>
      <c r="G1414" s="311"/>
      <c r="H1414" s="312"/>
      <c r="I1414" s="163"/>
    </row>
    <row r="1415" spans="1:9" ht="15.75" x14ac:dyDescent="0.25">
      <c r="A1415" s="160"/>
      <c r="B1415" s="159"/>
      <c r="C1415" s="159"/>
      <c r="D1415" s="159"/>
      <c r="E1415" s="161"/>
      <c r="F1415" s="162"/>
      <c r="G1415" s="311"/>
      <c r="H1415" s="312"/>
      <c r="I1415" s="163"/>
    </row>
    <row r="1416" spans="1:9" ht="15.75" x14ac:dyDescent="0.25">
      <c r="A1416" s="160"/>
      <c r="B1416" s="159"/>
      <c r="C1416" s="159"/>
      <c r="D1416" s="159"/>
      <c r="E1416" s="161"/>
      <c r="F1416" s="162"/>
      <c r="G1416" s="311"/>
      <c r="H1416" s="312"/>
      <c r="I1416" s="163"/>
    </row>
    <row r="1417" spans="1:9" ht="15.75" x14ac:dyDescent="0.25">
      <c r="A1417" s="160"/>
      <c r="B1417" s="159"/>
      <c r="C1417" s="159"/>
      <c r="D1417" s="159"/>
      <c r="E1417" s="161"/>
      <c r="F1417" s="162"/>
      <c r="G1417" s="311"/>
      <c r="H1417" s="312"/>
      <c r="I1417" s="163"/>
    </row>
    <row r="1418" spans="1:9" ht="15.75" x14ac:dyDescent="0.25">
      <c r="A1418" s="160"/>
      <c r="B1418" s="159"/>
      <c r="C1418" s="159"/>
      <c r="D1418" s="159"/>
      <c r="E1418" s="161"/>
      <c r="F1418" s="162"/>
      <c r="G1418" s="311"/>
      <c r="H1418" s="312"/>
      <c r="I1418" s="163"/>
    </row>
    <row r="1419" spans="1:9" ht="15.75" x14ac:dyDescent="0.25">
      <c r="A1419" s="160"/>
      <c r="B1419" s="159"/>
      <c r="C1419" s="159"/>
      <c r="D1419" s="159"/>
      <c r="E1419" s="161"/>
      <c r="F1419" s="162"/>
      <c r="G1419" s="311"/>
      <c r="H1419" s="312"/>
      <c r="I1419" s="163"/>
    </row>
    <row r="1420" spans="1:9" ht="15.75" x14ac:dyDescent="0.25">
      <c r="A1420" s="160"/>
      <c r="B1420" s="159"/>
      <c r="C1420" s="159"/>
      <c r="D1420" s="159"/>
      <c r="E1420" s="161"/>
      <c r="F1420" s="162"/>
      <c r="G1420" s="311"/>
      <c r="H1420" s="312"/>
      <c r="I1420" s="163"/>
    </row>
    <row r="1421" spans="1:9" ht="15.75" x14ac:dyDescent="0.25">
      <c r="A1421" s="160"/>
      <c r="B1421" s="159"/>
      <c r="C1421" s="159"/>
      <c r="D1421" s="159"/>
      <c r="E1421" s="161"/>
      <c r="F1421" s="162"/>
      <c r="G1421" s="311"/>
      <c r="H1421" s="312"/>
      <c r="I1421" s="163"/>
    </row>
    <row r="1422" spans="1:9" ht="15.75" x14ac:dyDescent="0.25">
      <c r="A1422" s="160"/>
      <c r="B1422" s="159"/>
      <c r="C1422" s="159"/>
      <c r="D1422" s="159"/>
      <c r="E1422" s="161"/>
      <c r="F1422" s="162"/>
      <c r="G1422" s="311"/>
      <c r="H1422" s="312"/>
      <c r="I1422" s="163"/>
    </row>
    <row r="1423" spans="1:9" ht="15.75" x14ac:dyDescent="0.25">
      <c r="A1423" s="160"/>
      <c r="B1423" s="159"/>
      <c r="C1423" s="159"/>
      <c r="D1423" s="159"/>
      <c r="E1423" s="161"/>
      <c r="F1423" s="162"/>
      <c r="G1423" s="311"/>
      <c r="H1423" s="312"/>
      <c r="I1423" s="163"/>
    </row>
    <row r="1424" spans="1:9" ht="15.75" x14ac:dyDescent="0.25">
      <c r="A1424" s="160"/>
      <c r="B1424" s="159"/>
      <c r="C1424" s="159"/>
      <c r="D1424" s="159"/>
      <c r="E1424" s="161"/>
      <c r="F1424" s="162"/>
      <c r="G1424" s="311"/>
      <c r="H1424" s="312"/>
      <c r="I1424" s="163"/>
    </row>
    <row r="1425" spans="1:9" ht="15.75" x14ac:dyDescent="0.25">
      <c r="A1425" s="160"/>
      <c r="B1425" s="159"/>
      <c r="C1425" s="159"/>
      <c r="D1425" s="159"/>
      <c r="E1425" s="161"/>
      <c r="F1425" s="162"/>
      <c r="G1425" s="311"/>
      <c r="H1425" s="312"/>
      <c r="I1425" s="163"/>
    </row>
    <row r="1426" spans="1:9" ht="15.75" x14ac:dyDescent="0.25">
      <c r="A1426" s="160"/>
      <c r="B1426" s="159"/>
      <c r="C1426" s="159"/>
      <c r="D1426" s="159"/>
      <c r="E1426" s="161"/>
      <c r="F1426" s="162"/>
      <c r="G1426" s="311"/>
      <c r="H1426" s="312"/>
      <c r="I1426" s="163"/>
    </row>
    <row r="1427" spans="1:9" ht="15.75" x14ac:dyDescent="0.25">
      <c r="A1427" s="160"/>
      <c r="B1427" s="159"/>
      <c r="C1427" s="159"/>
      <c r="D1427" s="159"/>
      <c r="E1427" s="161"/>
      <c r="F1427" s="162"/>
      <c r="G1427" s="311"/>
      <c r="H1427" s="312"/>
      <c r="I1427" s="163"/>
    </row>
    <row r="1428" spans="1:9" ht="15.75" x14ac:dyDescent="0.25">
      <c r="A1428" s="160"/>
      <c r="B1428" s="159"/>
      <c r="C1428" s="159"/>
      <c r="D1428" s="159"/>
      <c r="E1428" s="161"/>
      <c r="F1428" s="162"/>
      <c r="G1428" s="311"/>
      <c r="H1428" s="312"/>
      <c r="I1428" s="163"/>
    </row>
    <row r="1429" spans="1:9" ht="15.75" x14ac:dyDescent="0.25">
      <c r="A1429" s="160"/>
      <c r="B1429" s="159"/>
      <c r="C1429" s="159"/>
      <c r="D1429" s="159"/>
      <c r="E1429" s="161"/>
      <c r="F1429" s="162"/>
      <c r="G1429" s="311"/>
      <c r="H1429" s="312"/>
      <c r="I1429" s="163"/>
    </row>
    <row r="1430" spans="1:9" ht="15.75" x14ac:dyDescent="0.25">
      <c r="A1430" s="160"/>
      <c r="B1430" s="159"/>
      <c r="C1430" s="159"/>
      <c r="D1430" s="159"/>
      <c r="E1430" s="161"/>
      <c r="F1430" s="162"/>
      <c r="G1430" s="311"/>
      <c r="H1430" s="312"/>
      <c r="I1430" s="163"/>
    </row>
    <row r="1431" spans="1:9" ht="15.75" x14ac:dyDescent="0.25">
      <c r="A1431" s="160"/>
      <c r="B1431" s="159"/>
      <c r="C1431" s="159"/>
      <c r="D1431" s="159"/>
      <c r="E1431" s="161"/>
      <c r="F1431" s="162"/>
      <c r="G1431" s="311"/>
      <c r="H1431" s="312"/>
      <c r="I1431" s="163"/>
    </row>
    <row r="1432" spans="1:9" ht="15.75" x14ac:dyDescent="0.25">
      <c r="A1432" s="160"/>
      <c r="B1432" s="159"/>
      <c r="C1432" s="159"/>
      <c r="D1432" s="159"/>
      <c r="E1432" s="161"/>
      <c r="F1432" s="162"/>
      <c r="G1432" s="311"/>
      <c r="H1432" s="312"/>
      <c r="I1432" s="163"/>
    </row>
    <row r="1433" spans="1:9" ht="15.75" x14ac:dyDescent="0.25">
      <c r="A1433" s="160"/>
      <c r="B1433" s="159"/>
      <c r="C1433" s="159"/>
      <c r="D1433" s="159"/>
      <c r="E1433" s="161"/>
      <c r="F1433" s="162"/>
      <c r="G1433" s="311"/>
      <c r="H1433" s="312"/>
      <c r="I1433" s="163"/>
    </row>
    <row r="1434" spans="1:9" ht="15.75" x14ac:dyDescent="0.25">
      <c r="A1434" s="160"/>
      <c r="B1434" s="159"/>
      <c r="C1434" s="159"/>
      <c r="D1434" s="159"/>
      <c r="E1434" s="161"/>
      <c r="F1434" s="162"/>
      <c r="G1434" s="311"/>
      <c r="H1434" s="312"/>
      <c r="I1434" s="163"/>
    </row>
    <row r="1435" spans="1:9" ht="15.75" x14ac:dyDescent="0.25">
      <c r="A1435" s="160"/>
      <c r="B1435" s="159"/>
      <c r="C1435" s="159"/>
      <c r="D1435" s="159"/>
      <c r="E1435" s="161"/>
      <c r="F1435" s="162"/>
      <c r="G1435" s="311"/>
      <c r="H1435" s="312"/>
      <c r="I1435" s="163"/>
    </row>
    <row r="1436" spans="1:9" ht="15.75" x14ac:dyDescent="0.25">
      <c r="A1436" s="160"/>
      <c r="B1436" s="159"/>
      <c r="C1436" s="159"/>
      <c r="D1436" s="159"/>
      <c r="E1436" s="161"/>
      <c r="F1436" s="162"/>
      <c r="G1436" s="311"/>
      <c r="H1436" s="312"/>
      <c r="I1436" s="163"/>
    </row>
    <row r="1437" spans="1:9" ht="15.75" x14ac:dyDescent="0.25">
      <c r="A1437" s="160"/>
      <c r="B1437" s="159"/>
      <c r="C1437" s="159"/>
      <c r="D1437" s="159"/>
      <c r="E1437" s="161"/>
      <c r="F1437" s="162"/>
      <c r="G1437" s="311"/>
      <c r="H1437" s="312"/>
      <c r="I1437" s="163"/>
    </row>
    <row r="1438" spans="1:9" ht="15.75" x14ac:dyDescent="0.25">
      <c r="A1438" s="160"/>
      <c r="B1438" s="159"/>
      <c r="C1438" s="159"/>
      <c r="D1438" s="159"/>
      <c r="E1438" s="161"/>
      <c r="F1438" s="162"/>
      <c r="G1438" s="311"/>
      <c r="H1438" s="312"/>
      <c r="I1438" s="163"/>
    </row>
    <row r="1439" spans="1:9" ht="15.75" x14ac:dyDescent="0.25">
      <c r="A1439" s="160"/>
      <c r="B1439" s="159"/>
      <c r="C1439" s="159"/>
      <c r="D1439" s="159"/>
      <c r="E1439" s="161"/>
      <c r="F1439" s="162"/>
      <c r="G1439" s="311"/>
      <c r="H1439" s="312"/>
      <c r="I1439" s="163"/>
    </row>
    <row r="1440" spans="1:9" ht="15.75" x14ac:dyDescent="0.25">
      <c r="A1440" s="160"/>
      <c r="B1440" s="159"/>
      <c r="C1440" s="159"/>
      <c r="D1440" s="159"/>
      <c r="E1440" s="161"/>
      <c r="F1440" s="162"/>
      <c r="G1440" s="311"/>
      <c r="H1440" s="312"/>
      <c r="I1440" s="163"/>
    </row>
    <row r="1441" spans="1:9" ht="15.75" x14ac:dyDescent="0.25">
      <c r="A1441" s="160"/>
      <c r="B1441" s="159"/>
      <c r="C1441" s="159"/>
      <c r="D1441" s="159"/>
      <c r="E1441" s="161"/>
      <c r="F1441" s="162"/>
      <c r="G1441" s="311"/>
      <c r="H1441" s="312"/>
      <c r="I1441" s="163"/>
    </row>
    <row r="1442" spans="1:9" ht="15.75" x14ac:dyDescent="0.25">
      <c r="A1442" s="160"/>
      <c r="B1442" s="159"/>
      <c r="C1442" s="159"/>
      <c r="D1442" s="159"/>
      <c r="E1442" s="161"/>
      <c r="F1442" s="162"/>
      <c r="G1442" s="311"/>
      <c r="H1442" s="312"/>
      <c r="I1442" s="163"/>
    </row>
    <row r="1443" spans="1:9" ht="15.75" x14ac:dyDescent="0.25">
      <c r="A1443" s="160"/>
      <c r="B1443" s="159"/>
      <c r="C1443" s="159"/>
      <c r="D1443" s="159"/>
      <c r="E1443" s="161"/>
      <c r="F1443" s="162"/>
      <c r="G1443" s="311"/>
      <c r="H1443" s="312"/>
      <c r="I1443" s="163"/>
    </row>
    <row r="1444" spans="1:9" ht="15.75" x14ac:dyDescent="0.25">
      <c r="A1444" s="160"/>
      <c r="B1444" s="159"/>
      <c r="C1444" s="159"/>
      <c r="D1444" s="159"/>
      <c r="E1444" s="161"/>
      <c r="F1444" s="162"/>
      <c r="G1444" s="311"/>
      <c r="H1444" s="312"/>
      <c r="I1444" s="163"/>
    </row>
    <row r="1445" spans="1:9" ht="15.75" x14ac:dyDescent="0.25">
      <c r="A1445" s="160"/>
      <c r="B1445" s="159"/>
      <c r="C1445" s="159"/>
      <c r="D1445" s="159"/>
      <c r="E1445" s="161"/>
      <c r="F1445" s="162"/>
      <c r="G1445" s="311"/>
      <c r="H1445" s="312"/>
      <c r="I1445" s="163"/>
    </row>
    <row r="1446" spans="1:9" ht="15.75" x14ac:dyDescent="0.25">
      <c r="A1446" s="160"/>
      <c r="B1446" s="159"/>
      <c r="C1446" s="159"/>
      <c r="D1446" s="159"/>
      <c r="E1446" s="161"/>
      <c r="F1446" s="162"/>
      <c r="G1446" s="311"/>
      <c r="H1446" s="312"/>
      <c r="I1446" s="163"/>
    </row>
    <row r="1447" spans="1:9" ht="15.75" x14ac:dyDescent="0.25">
      <c r="A1447" s="160"/>
      <c r="B1447" s="159"/>
      <c r="C1447" s="159"/>
      <c r="D1447" s="159"/>
      <c r="E1447" s="161"/>
      <c r="F1447" s="162"/>
      <c r="G1447" s="311"/>
      <c r="H1447" s="312"/>
      <c r="I1447" s="163"/>
    </row>
    <row r="1448" spans="1:9" ht="15.75" x14ac:dyDescent="0.25">
      <c r="A1448" s="160"/>
      <c r="B1448" s="159"/>
      <c r="C1448" s="159"/>
      <c r="D1448" s="159"/>
      <c r="E1448" s="161"/>
      <c r="F1448" s="162"/>
      <c r="G1448" s="311"/>
      <c r="H1448" s="312"/>
      <c r="I1448" s="163"/>
    </row>
    <row r="1449" spans="1:9" ht="15.75" x14ac:dyDescent="0.25">
      <c r="A1449" s="160"/>
      <c r="B1449" s="159"/>
      <c r="C1449" s="159"/>
      <c r="D1449" s="159"/>
      <c r="E1449" s="161"/>
      <c r="F1449" s="162"/>
      <c r="G1449" s="311"/>
      <c r="H1449" s="312"/>
      <c r="I1449" s="163"/>
    </row>
    <row r="1450" spans="1:9" ht="15.75" x14ac:dyDescent="0.25">
      <c r="A1450" s="160"/>
      <c r="B1450" s="159"/>
      <c r="C1450" s="159"/>
      <c r="D1450" s="159"/>
      <c r="E1450" s="161"/>
      <c r="F1450" s="162"/>
      <c r="G1450" s="311"/>
      <c r="H1450" s="312"/>
      <c r="I1450" s="163"/>
    </row>
    <row r="1451" spans="1:9" ht="15.75" x14ac:dyDescent="0.25">
      <c r="A1451" s="160"/>
      <c r="B1451" s="159"/>
      <c r="C1451" s="159"/>
      <c r="D1451" s="159"/>
      <c r="E1451" s="161"/>
      <c r="F1451" s="162"/>
      <c r="G1451" s="311"/>
      <c r="H1451" s="312"/>
      <c r="I1451" s="163"/>
    </row>
    <row r="1452" spans="1:9" ht="15.75" x14ac:dyDescent="0.25">
      <c r="A1452" s="160"/>
      <c r="B1452" s="159"/>
      <c r="C1452" s="159"/>
      <c r="D1452" s="159"/>
      <c r="E1452" s="161"/>
      <c r="F1452" s="162"/>
      <c r="G1452" s="311"/>
      <c r="H1452" s="312"/>
      <c r="I1452" s="163"/>
    </row>
    <row r="1453" spans="1:9" ht="15.75" x14ac:dyDescent="0.25">
      <c r="A1453" s="160"/>
      <c r="B1453" s="159"/>
      <c r="C1453" s="159"/>
      <c r="D1453" s="159"/>
      <c r="E1453" s="161"/>
      <c r="F1453" s="162"/>
      <c r="G1453" s="311"/>
      <c r="H1453" s="312"/>
      <c r="I1453" s="163"/>
    </row>
    <row r="1454" spans="1:9" ht="15.75" x14ac:dyDescent="0.25">
      <c r="A1454" s="160"/>
      <c r="B1454" s="159"/>
      <c r="C1454" s="159"/>
      <c r="D1454" s="159"/>
      <c r="E1454" s="161"/>
      <c r="F1454" s="162"/>
      <c r="G1454" s="311"/>
      <c r="H1454" s="312"/>
      <c r="I1454" s="163"/>
    </row>
    <row r="1455" spans="1:9" ht="15.75" x14ac:dyDescent="0.25">
      <c r="A1455" s="160"/>
      <c r="B1455" s="159"/>
      <c r="C1455" s="159"/>
      <c r="D1455" s="159"/>
      <c r="E1455" s="161"/>
      <c r="F1455" s="162"/>
      <c r="G1455" s="311"/>
      <c r="H1455" s="312"/>
      <c r="I1455" s="163"/>
    </row>
    <row r="1456" spans="1:9" ht="15.75" x14ac:dyDescent="0.25">
      <c r="A1456" s="160"/>
      <c r="B1456" s="159"/>
      <c r="C1456" s="159"/>
      <c r="D1456" s="159"/>
      <c r="E1456" s="161"/>
      <c r="F1456" s="162"/>
      <c r="G1456" s="311"/>
      <c r="H1456" s="312"/>
      <c r="I1456" s="163"/>
    </row>
    <row r="1457" spans="1:9" ht="15.75" x14ac:dyDescent="0.25">
      <c r="A1457" s="160"/>
      <c r="B1457" s="159"/>
      <c r="C1457" s="159"/>
      <c r="D1457" s="159"/>
      <c r="E1457" s="161"/>
      <c r="F1457" s="162"/>
      <c r="G1457" s="311"/>
      <c r="H1457" s="312"/>
      <c r="I1457" s="163"/>
    </row>
    <row r="1458" spans="1:9" ht="15.75" x14ac:dyDescent="0.25">
      <c r="A1458" s="160"/>
      <c r="B1458" s="159"/>
      <c r="C1458" s="159"/>
      <c r="D1458" s="159"/>
      <c r="E1458" s="161"/>
      <c r="F1458" s="162"/>
      <c r="G1458" s="311"/>
      <c r="H1458" s="312"/>
      <c r="I1458" s="163"/>
    </row>
    <row r="1459" spans="1:9" ht="15.75" x14ac:dyDescent="0.25">
      <c r="A1459" s="160"/>
      <c r="B1459" s="159"/>
      <c r="C1459" s="159"/>
      <c r="D1459" s="159"/>
      <c r="E1459" s="161"/>
      <c r="F1459" s="162"/>
      <c r="G1459" s="311"/>
      <c r="H1459" s="312"/>
      <c r="I1459" s="163"/>
    </row>
    <row r="1460" spans="1:9" ht="15.75" x14ac:dyDescent="0.25">
      <c r="A1460" s="160"/>
      <c r="B1460" s="159"/>
      <c r="C1460" s="159"/>
      <c r="D1460" s="159"/>
      <c r="E1460" s="161"/>
      <c r="F1460" s="162"/>
      <c r="G1460" s="311"/>
      <c r="H1460" s="312"/>
      <c r="I1460" s="163"/>
    </row>
    <row r="1461" spans="1:9" ht="15.75" x14ac:dyDescent="0.25">
      <c r="A1461" s="160"/>
      <c r="B1461" s="159"/>
      <c r="C1461" s="159"/>
      <c r="D1461" s="159"/>
      <c r="E1461" s="161"/>
      <c r="F1461" s="162"/>
      <c r="G1461" s="311"/>
      <c r="H1461" s="312"/>
      <c r="I1461" s="163"/>
    </row>
    <row r="1462" spans="1:9" ht="15.75" x14ac:dyDescent="0.25">
      <c r="A1462" s="160"/>
      <c r="B1462" s="159"/>
      <c r="C1462" s="159"/>
      <c r="D1462" s="159"/>
      <c r="E1462" s="161"/>
      <c r="F1462" s="162"/>
      <c r="G1462" s="311"/>
      <c r="H1462" s="312"/>
      <c r="I1462" s="163"/>
    </row>
    <row r="1463" spans="1:9" ht="15.75" x14ac:dyDescent="0.25">
      <c r="A1463" s="160"/>
      <c r="B1463" s="159"/>
      <c r="C1463" s="159"/>
      <c r="D1463" s="159"/>
      <c r="E1463" s="161"/>
      <c r="F1463" s="162"/>
      <c r="G1463" s="311"/>
      <c r="H1463" s="312"/>
      <c r="I1463" s="163"/>
    </row>
    <row r="1464" spans="1:9" ht="15.75" x14ac:dyDescent="0.25">
      <c r="A1464" s="160"/>
      <c r="B1464" s="159"/>
      <c r="C1464" s="159"/>
      <c r="D1464" s="159"/>
      <c r="E1464" s="161"/>
      <c r="F1464" s="162"/>
      <c r="G1464" s="311"/>
      <c r="H1464" s="312"/>
      <c r="I1464" s="163"/>
    </row>
    <row r="1465" spans="1:9" ht="15.75" x14ac:dyDescent="0.25">
      <c r="A1465" s="160"/>
      <c r="B1465" s="159"/>
      <c r="C1465" s="159"/>
      <c r="D1465" s="159"/>
      <c r="E1465" s="161"/>
      <c r="F1465" s="162"/>
      <c r="G1465" s="311"/>
      <c r="H1465" s="312"/>
      <c r="I1465" s="163"/>
    </row>
    <row r="1466" spans="1:9" ht="15.75" x14ac:dyDescent="0.25">
      <c r="A1466" s="160"/>
      <c r="B1466" s="159"/>
      <c r="C1466" s="159"/>
      <c r="D1466" s="159"/>
      <c r="E1466" s="161"/>
      <c r="F1466" s="162"/>
      <c r="G1466" s="311"/>
      <c r="H1466" s="312"/>
      <c r="I1466" s="163"/>
    </row>
    <row r="1467" spans="1:9" ht="15.75" x14ac:dyDescent="0.25">
      <c r="A1467" s="160"/>
      <c r="B1467" s="159"/>
      <c r="C1467" s="159"/>
      <c r="D1467" s="159"/>
      <c r="E1467" s="161"/>
      <c r="F1467" s="162"/>
      <c r="G1467" s="311"/>
      <c r="H1467" s="312"/>
      <c r="I1467" s="163"/>
    </row>
    <row r="1468" spans="1:9" ht="15.75" x14ac:dyDescent="0.25">
      <c r="A1468" s="160"/>
      <c r="B1468" s="159"/>
      <c r="C1468" s="159"/>
      <c r="D1468" s="159"/>
      <c r="E1468" s="161"/>
      <c r="F1468" s="162"/>
      <c r="G1468" s="311"/>
      <c r="H1468" s="312"/>
      <c r="I1468" s="163"/>
    </row>
    <row r="1469" spans="1:9" ht="15.75" x14ac:dyDescent="0.25">
      <c r="A1469" s="160"/>
      <c r="B1469" s="159"/>
      <c r="C1469" s="159"/>
      <c r="D1469" s="159"/>
      <c r="E1469" s="161"/>
      <c r="F1469" s="162"/>
      <c r="G1469" s="311"/>
      <c r="H1469" s="312"/>
      <c r="I1469" s="163"/>
    </row>
    <row r="1470" spans="1:9" ht="15.75" x14ac:dyDescent="0.25">
      <c r="A1470" s="160"/>
      <c r="B1470" s="159"/>
      <c r="C1470" s="159"/>
      <c r="D1470" s="159"/>
      <c r="E1470" s="161"/>
      <c r="F1470" s="162"/>
      <c r="G1470" s="311"/>
      <c r="H1470" s="312"/>
      <c r="I1470" s="163"/>
    </row>
    <row r="1471" spans="1:9" ht="15.75" x14ac:dyDescent="0.25">
      <c r="A1471" s="160"/>
      <c r="B1471" s="159"/>
      <c r="C1471" s="159"/>
      <c r="D1471" s="159"/>
      <c r="E1471" s="161"/>
      <c r="F1471" s="162"/>
      <c r="G1471" s="311"/>
      <c r="H1471" s="312"/>
      <c r="I1471" s="163"/>
    </row>
    <row r="1472" spans="1:9" ht="15.75" x14ac:dyDescent="0.25">
      <c r="A1472" s="160"/>
      <c r="B1472" s="159"/>
      <c r="C1472" s="159"/>
      <c r="D1472" s="159"/>
      <c r="E1472" s="161"/>
      <c r="F1472" s="162"/>
      <c r="G1472" s="311"/>
      <c r="H1472" s="312"/>
      <c r="I1472" s="163"/>
    </row>
    <row r="1473" spans="1:9" ht="15.75" x14ac:dyDescent="0.25">
      <c r="A1473" s="160"/>
      <c r="B1473" s="159"/>
      <c r="C1473" s="159"/>
      <c r="D1473" s="159"/>
      <c r="E1473" s="161"/>
      <c r="F1473" s="162"/>
      <c r="G1473" s="311"/>
      <c r="H1473" s="312"/>
      <c r="I1473" s="163"/>
    </row>
    <row r="1474" spans="1:9" ht="15.75" x14ac:dyDescent="0.25">
      <c r="A1474" s="160"/>
      <c r="B1474" s="159"/>
      <c r="C1474" s="159"/>
      <c r="D1474" s="159"/>
      <c r="E1474" s="161"/>
      <c r="F1474" s="162"/>
      <c r="G1474" s="311"/>
      <c r="H1474" s="312"/>
      <c r="I1474" s="163"/>
    </row>
    <row r="1475" spans="1:9" ht="15.75" x14ac:dyDescent="0.25">
      <c r="A1475" s="160"/>
      <c r="B1475" s="159"/>
      <c r="C1475" s="159"/>
      <c r="D1475" s="159"/>
      <c r="E1475" s="161"/>
      <c r="F1475" s="162"/>
      <c r="G1475" s="311"/>
      <c r="H1475" s="312"/>
      <c r="I1475" s="163"/>
    </row>
    <row r="1476" spans="1:9" ht="15.75" x14ac:dyDescent="0.25">
      <c r="A1476" s="160"/>
      <c r="B1476" s="159"/>
      <c r="C1476" s="159"/>
      <c r="D1476" s="159"/>
      <c r="E1476" s="161"/>
      <c r="F1476" s="162"/>
      <c r="G1476" s="311"/>
      <c r="H1476" s="312"/>
      <c r="I1476" s="163"/>
    </row>
    <row r="1477" spans="1:9" ht="15.75" x14ac:dyDescent="0.25">
      <c r="A1477" s="160"/>
      <c r="B1477" s="159"/>
      <c r="C1477" s="159"/>
      <c r="D1477" s="159"/>
      <c r="E1477" s="161"/>
      <c r="F1477" s="162"/>
      <c r="G1477" s="311"/>
      <c r="H1477" s="312"/>
      <c r="I1477" s="163"/>
    </row>
    <row r="1478" spans="1:9" ht="15.75" x14ac:dyDescent="0.25">
      <c r="A1478" s="160"/>
      <c r="B1478" s="159"/>
      <c r="C1478" s="159"/>
      <c r="D1478" s="159"/>
      <c r="E1478" s="161"/>
      <c r="F1478" s="162"/>
      <c r="G1478" s="311"/>
      <c r="H1478" s="312"/>
      <c r="I1478" s="163"/>
    </row>
    <row r="1479" spans="1:9" ht="15.75" x14ac:dyDescent="0.25">
      <c r="A1479" s="160"/>
      <c r="B1479" s="159"/>
      <c r="C1479" s="159"/>
      <c r="D1479" s="159"/>
      <c r="E1479" s="161"/>
      <c r="F1479" s="162"/>
      <c r="G1479" s="311"/>
      <c r="H1479" s="312"/>
      <c r="I1479" s="163"/>
    </row>
    <row r="1480" spans="1:9" ht="15.75" x14ac:dyDescent="0.25">
      <c r="A1480" s="160"/>
      <c r="B1480" s="159"/>
      <c r="C1480" s="159"/>
      <c r="D1480" s="159"/>
      <c r="E1480" s="161"/>
      <c r="F1480" s="162"/>
      <c r="G1480" s="311"/>
      <c r="H1480" s="312"/>
      <c r="I1480" s="163"/>
    </row>
    <row r="1481" spans="1:9" ht="15.75" x14ac:dyDescent="0.25">
      <c r="A1481" s="160"/>
      <c r="B1481" s="159"/>
      <c r="C1481" s="159"/>
      <c r="D1481" s="159"/>
      <c r="E1481" s="161"/>
      <c r="F1481" s="162"/>
      <c r="G1481" s="311"/>
      <c r="H1481" s="312"/>
      <c r="I1481" s="163"/>
    </row>
    <row r="1482" spans="1:9" ht="15.75" x14ac:dyDescent="0.25">
      <c r="A1482" s="160"/>
      <c r="B1482" s="159"/>
      <c r="C1482" s="159"/>
      <c r="D1482" s="159"/>
      <c r="E1482" s="161"/>
      <c r="F1482" s="162"/>
      <c r="G1482" s="311"/>
      <c r="H1482" s="312"/>
      <c r="I1482" s="163"/>
    </row>
    <row r="1483" spans="1:9" ht="15.75" x14ac:dyDescent="0.25">
      <c r="A1483" s="160"/>
      <c r="B1483" s="159"/>
      <c r="C1483" s="159"/>
      <c r="D1483" s="159"/>
      <c r="E1483" s="161"/>
      <c r="F1483" s="162"/>
      <c r="G1483" s="311"/>
      <c r="H1483" s="312"/>
      <c r="I1483" s="163"/>
    </row>
    <row r="1484" spans="1:9" ht="15.75" x14ac:dyDescent="0.25">
      <c r="A1484" s="160"/>
      <c r="B1484" s="159"/>
      <c r="C1484" s="159"/>
      <c r="D1484" s="159"/>
      <c r="E1484" s="161"/>
      <c r="F1484" s="162"/>
      <c r="G1484" s="311"/>
      <c r="H1484" s="312"/>
      <c r="I1484" s="163"/>
    </row>
    <row r="1485" spans="1:9" ht="15.75" x14ac:dyDescent="0.25">
      <c r="A1485" s="160"/>
      <c r="B1485" s="159"/>
      <c r="C1485" s="159"/>
      <c r="D1485" s="159"/>
      <c r="E1485" s="161"/>
      <c r="F1485" s="162"/>
      <c r="G1485" s="311"/>
      <c r="H1485" s="312"/>
      <c r="I1485" s="163"/>
    </row>
    <row r="1486" spans="1:9" ht="15.75" x14ac:dyDescent="0.25">
      <c r="A1486" s="160"/>
      <c r="B1486" s="159"/>
      <c r="C1486" s="159"/>
      <c r="D1486" s="159"/>
      <c r="E1486" s="161"/>
      <c r="F1486" s="162"/>
      <c r="G1486" s="311"/>
      <c r="H1486" s="312"/>
      <c r="I1486" s="163"/>
    </row>
    <row r="1487" spans="1:9" ht="15.75" x14ac:dyDescent="0.25">
      <c r="A1487" s="160"/>
      <c r="B1487" s="159"/>
      <c r="C1487" s="159"/>
      <c r="D1487" s="159"/>
      <c r="E1487" s="161"/>
      <c r="F1487" s="162"/>
      <c r="G1487" s="311"/>
      <c r="H1487" s="312"/>
      <c r="I1487" s="163"/>
    </row>
    <row r="1488" spans="1:9" ht="15.75" x14ac:dyDescent="0.25">
      <c r="A1488" s="160"/>
      <c r="B1488" s="159"/>
      <c r="C1488" s="159"/>
      <c r="D1488" s="159"/>
      <c r="E1488" s="161"/>
      <c r="F1488" s="162"/>
      <c r="G1488" s="311"/>
      <c r="H1488" s="312"/>
      <c r="I1488" s="163"/>
    </row>
    <row r="1489" spans="1:9" ht="15.75" x14ac:dyDescent="0.25">
      <c r="A1489" s="160"/>
      <c r="B1489" s="159"/>
      <c r="C1489" s="159"/>
      <c r="D1489" s="159"/>
      <c r="E1489" s="161"/>
      <c r="F1489" s="162"/>
      <c r="G1489" s="311"/>
      <c r="H1489" s="312"/>
      <c r="I1489" s="163"/>
    </row>
    <row r="1490" spans="1:9" ht="15.75" x14ac:dyDescent="0.25">
      <c r="A1490" s="160"/>
      <c r="B1490" s="159"/>
      <c r="C1490" s="159"/>
      <c r="D1490" s="159"/>
      <c r="E1490" s="161"/>
      <c r="F1490" s="162"/>
      <c r="G1490" s="311"/>
      <c r="H1490" s="312"/>
      <c r="I1490" s="163"/>
    </row>
    <row r="1491" spans="1:9" ht="15.75" x14ac:dyDescent="0.25">
      <c r="A1491" s="160"/>
      <c r="B1491" s="159"/>
      <c r="C1491" s="159"/>
      <c r="D1491" s="159"/>
      <c r="E1491" s="161"/>
      <c r="F1491" s="162"/>
      <c r="G1491" s="311"/>
      <c r="H1491" s="312"/>
      <c r="I1491" s="163"/>
    </row>
    <row r="1492" spans="1:9" ht="15.75" x14ac:dyDescent="0.25">
      <c r="A1492" s="160"/>
      <c r="B1492" s="159"/>
      <c r="C1492" s="159"/>
      <c r="D1492" s="159"/>
      <c r="E1492" s="161"/>
      <c r="F1492" s="162"/>
      <c r="G1492" s="311"/>
      <c r="H1492" s="312"/>
      <c r="I1492" s="163"/>
    </row>
    <row r="1493" spans="1:9" ht="15.75" x14ac:dyDescent="0.25">
      <c r="A1493" s="160"/>
      <c r="B1493" s="159"/>
      <c r="C1493" s="159"/>
      <c r="D1493" s="159"/>
      <c r="E1493" s="161"/>
      <c r="F1493" s="162"/>
      <c r="G1493" s="311"/>
      <c r="H1493" s="312"/>
      <c r="I1493" s="163"/>
    </row>
    <row r="1494" spans="1:9" ht="15.75" x14ac:dyDescent="0.25">
      <c r="A1494" s="160"/>
      <c r="B1494" s="159"/>
      <c r="C1494" s="159"/>
      <c r="D1494" s="159"/>
      <c r="E1494" s="161"/>
      <c r="F1494" s="162"/>
      <c r="G1494" s="311"/>
      <c r="H1494" s="312"/>
      <c r="I1494" s="163"/>
    </row>
    <row r="1495" spans="1:9" ht="15.75" x14ac:dyDescent="0.25">
      <c r="A1495" s="160"/>
      <c r="B1495" s="159"/>
      <c r="C1495" s="159"/>
      <c r="D1495" s="159"/>
      <c r="E1495" s="161"/>
      <c r="F1495" s="162"/>
      <c r="G1495" s="311"/>
      <c r="H1495" s="312"/>
      <c r="I1495" s="163"/>
    </row>
    <row r="1496" spans="1:9" ht="15.75" x14ac:dyDescent="0.25">
      <c r="A1496" s="160"/>
      <c r="B1496" s="159"/>
      <c r="C1496" s="159"/>
      <c r="D1496" s="159"/>
      <c r="E1496" s="161"/>
      <c r="F1496" s="162"/>
      <c r="G1496" s="311"/>
      <c r="H1496" s="312"/>
      <c r="I1496" s="163"/>
    </row>
    <row r="1497" spans="1:9" ht="15.75" x14ac:dyDescent="0.25">
      <c r="A1497" s="160"/>
      <c r="B1497" s="159"/>
      <c r="C1497" s="159"/>
      <c r="D1497" s="159"/>
      <c r="E1497" s="161"/>
      <c r="F1497" s="162"/>
      <c r="G1497" s="311"/>
      <c r="H1497" s="312"/>
      <c r="I1497" s="163"/>
    </row>
    <row r="1498" spans="1:9" ht="15.75" x14ac:dyDescent="0.25">
      <c r="A1498" s="160"/>
      <c r="B1498" s="159"/>
      <c r="C1498" s="159"/>
      <c r="D1498" s="159"/>
      <c r="E1498" s="161"/>
      <c r="F1498" s="162"/>
      <c r="G1498" s="311"/>
      <c r="H1498" s="312"/>
      <c r="I1498" s="163"/>
    </row>
    <row r="1499" spans="1:9" ht="15.75" x14ac:dyDescent="0.25">
      <c r="A1499" s="160"/>
      <c r="B1499" s="159"/>
      <c r="C1499" s="159"/>
      <c r="D1499" s="159"/>
      <c r="E1499" s="161"/>
      <c r="F1499" s="162"/>
      <c r="G1499" s="311"/>
      <c r="H1499" s="312"/>
      <c r="I1499" s="163"/>
    </row>
    <row r="1500" spans="1:9" ht="15.75" x14ac:dyDescent="0.25">
      <c r="A1500" s="160"/>
      <c r="B1500" s="159"/>
      <c r="C1500" s="159"/>
      <c r="D1500" s="159"/>
      <c r="E1500" s="161"/>
      <c r="F1500" s="162"/>
      <c r="G1500" s="311"/>
      <c r="H1500" s="312"/>
      <c r="I1500" s="163"/>
    </row>
    <row r="1501" spans="1:9" ht="15.75" x14ac:dyDescent="0.25">
      <c r="A1501" s="160"/>
      <c r="B1501" s="159"/>
      <c r="C1501" s="159"/>
      <c r="D1501" s="159"/>
      <c r="E1501" s="161"/>
      <c r="F1501" s="162"/>
      <c r="G1501" s="311"/>
      <c r="H1501" s="312"/>
      <c r="I1501" s="163"/>
    </row>
    <row r="1502" spans="1:9" ht="15.75" x14ac:dyDescent="0.25">
      <c r="A1502" s="160"/>
      <c r="B1502" s="159"/>
      <c r="C1502" s="159"/>
      <c r="D1502" s="159"/>
      <c r="E1502" s="161"/>
      <c r="F1502" s="162"/>
      <c r="G1502" s="311"/>
      <c r="H1502" s="312"/>
      <c r="I1502" s="163"/>
    </row>
    <row r="1503" spans="1:9" ht="15.75" x14ac:dyDescent="0.25">
      <c r="A1503" s="160"/>
      <c r="B1503" s="159"/>
      <c r="C1503" s="159"/>
      <c r="D1503" s="159"/>
      <c r="E1503" s="161"/>
      <c r="F1503" s="162"/>
      <c r="G1503" s="311"/>
      <c r="H1503" s="312"/>
      <c r="I1503" s="163"/>
    </row>
    <row r="1504" spans="1:9" ht="15.75" x14ac:dyDescent="0.25">
      <c r="A1504" s="160"/>
      <c r="B1504" s="159"/>
      <c r="C1504" s="159"/>
      <c r="D1504" s="159"/>
      <c r="E1504" s="161"/>
      <c r="F1504" s="162"/>
      <c r="G1504" s="311"/>
      <c r="H1504" s="312"/>
      <c r="I1504" s="163"/>
    </row>
    <row r="1505" spans="1:9" ht="15.75" x14ac:dyDescent="0.25">
      <c r="A1505" s="160"/>
      <c r="B1505" s="159"/>
      <c r="C1505" s="159"/>
      <c r="D1505" s="159"/>
      <c r="E1505" s="161"/>
      <c r="F1505" s="162"/>
      <c r="G1505" s="311"/>
      <c r="H1505" s="312"/>
      <c r="I1505" s="163"/>
    </row>
    <row r="1506" spans="1:9" ht="15.75" x14ac:dyDescent="0.25">
      <c r="A1506" s="160"/>
      <c r="B1506" s="159"/>
      <c r="C1506" s="159"/>
      <c r="D1506" s="159"/>
      <c r="E1506" s="161"/>
      <c r="F1506" s="162"/>
      <c r="G1506" s="311"/>
      <c r="H1506" s="312"/>
      <c r="I1506" s="163"/>
    </row>
    <row r="1507" spans="1:9" ht="15.75" x14ac:dyDescent="0.25">
      <c r="A1507" s="160"/>
      <c r="B1507" s="159"/>
      <c r="C1507" s="159"/>
      <c r="D1507" s="159"/>
      <c r="E1507" s="161"/>
      <c r="F1507" s="162"/>
      <c r="G1507" s="311"/>
      <c r="H1507" s="312"/>
      <c r="I1507" s="163"/>
    </row>
    <row r="1508" spans="1:9" ht="15.75" x14ac:dyDescent="0.25">
      <c r="A1508" s="160"/>
      <c r="B1508" s="159"/>
      <c r="C1508" s="159"/>
      <c r="D1508" s="159"/>
      <c r="E1508" s="161"/>
      <c r="F1508" s="162"/>
      <c r="G1508" s="311"/>
      <c r="H1508" s="312"/>
      <c r="I1508" s="163"/>
    </row>
    <row r="1509" spans="1:9" ht="15.75" x14ac:dyDescent="0.25">
      <c r="A1509" s="160"/>
      <c r="B1509" s="159"/>
      <c r="C1509" s="159"/>
      <c r="D1509" s="159"/>
      <c r="E1509" s="161"/>
      <c r="F1509" s="162"/>
      <c r="G1509" s="311"/>
      <c r="H1509" s="312"/>
      <c r="I1509" s="163"/>
    </row>
    <row r="1510" spans="1:9" ht="15.75" x14ac:dyDescent="0.25">
      <c r="A1510" s="160"/>
      <c r="B1510" s="159"/>
      <c r="C1510" s="159"/>
      <c r="D1510" s="159"/>
      <c r="E1510" s="161"/>
      <c r="F1510" s="162"/>
      <c r="G1510" s="311"/>
      <c r="H1510" s="312"/>
      <c r="I1510" s="163"/>
    </row>
    <row r="1511" spans="1:9" ht="15.75" x14ac:dyDescent="0.25">
      <c r="A1511" s="160"/>
      <c r="B1511" s="159"/>
      <c r="C1511" s="159"/>
      <c r="D1511" s="159"/>
      <c r="E1511" s="161"/>
      <c r="F1511" s="162"/>
      <c r="G1511" s="311"/>
      <c r="H1511" s="312"/>
      <c r="I1511" s="163"/>
    </row>
    <row r="1512" spans="1:9" ht="15.75" x14ac:dyDescent="0.25">
      <c r="A1512" s="160"/>
      <c r="B1512" s="159"/>
      <c r="C1512" s="159"/>
      <c r="D1512" s="159"/>
      <c r="E1512" s="161"/>
      <c r="F1512" s="162"/>
      <c r="G1512" s="311"/>
      <c r="H1512" s="312"/>
      <c r="I1512" s="163"/>
    </row>
    <row r="1513" spans="1:9" ht="15.75" x14ac:dyDescent="0.25">
      <c r="A1513" s="160"/>
      <c r="B1513" s="159"/>
      <c r="C1513" s="159"/>
      <c r="D1513" s="159"/>
      <c r="E1513" s="161"/>
      <c r="F1513" s="162"/>
      <c r="G1513" s="311"/>
      <c r="H1513" s="312"/>
      <c r="I1513" s="163"/>
    </row>
    <row r="1514" spans="1:9" ht="15.75" x14ac:dyDescent="0.25">
      <c r="A1514" s="160"/>
      <c r="B1514" s="159"/>
      <c r="C1514" s="159"/>
      <c r="D1514" s="159"/>
      <c r="E1514" s="161"/>
      <c r="F1514" s="162"/>
      <c r="G1514" s="311"/>
      <c r="H1514" s="312"/>
      <c r="I1514" s="163"/>
    </row>
    <row r="1515" spans="1:9" ht="15.75" x14ac:dyDescent="0.25">
      <c r="A1515" s="160"/>
      <c r="B1515" s="159"/>
      <c r="C1515" s="159"/>
      <c r="D1515" s="159"/>
      <c r="E1515" s="161"/>
      <c r="F1515" s="162"/>
      <c r="G1515" s="311"/>
      <c r="H1515" s="312"/>
      <c r="I1515" s="163"/>
    </row>
    <row r="1516" spans="1:9" ht="15.75" x14ac:dyDescent="0.25">
      <c r="A1516" s="160"/>
      <c r="B1516" s="159"/>
      <c r="C1516" s="159"/>
      <c r="D1516" s="159"/>
      <c r="E1516" s="161"/>
      <c r="F1516" s="162"/>
      <c r="G1516" s="311"/>
      <c r="H1516" s="312"/>
      <c r="I1516" s="163"/>
    </row>
    <row r="1517" spans="1:9" ht="15.75" x14ac:dyDescent="0.25">
      <c r="A1517" s="160"/>
      <c r="B1517" s="159"/>
      <c r="C1517" s="159"/>
      <c r="D1517" s="159"/>
      <c r="E1517" s="161"/>
      <c r="F1517" s="162"/>
      <c r="G1517" s="311"/>
      <c r="H1517" s="312"/>
      <c r="I1517" s="163"/>
    </row>
    <row r="1518" spans="1:9" ht="15.75" x14ac:dyDescent="0.25">
      <c r="A1518" s="160"/>
      <c r="B1518" s="159"/>
      <c r="C1518" s="159"/>
      <c r="D1518" s="159"/>
      <c r="E1518" s="161"/>
      <c r="F1518" s="162"/>
      <c r="G1518" s="311"/>
      <c r="H1518" s="312"/>
      <c r="I1518" s="163"/>
    </row>
    <row r="1519" spans="1:9" ht="16.5" thickBot="1" x14ac:dyDescent="0.3">
      <c r="A1519" s="166"/>
      <c r="B1519" s="167"/>
      <c r="C1519" s="167"/>
      <c r="D1519" s="167"/>
      <c r="E1519" s="168"/>
      <c r="F1519" s="169"/>
      <c r="G1519" s="313"/>
      <c r="H1519" s="314"/>
      <c r="I1519" s="170"/>
    </row>
    <row r="1520" spans="1:9" ht="15.75" x14ac:dyDescent="0.25">
      <c r="A1520" s="174" t="s">
        <v>41</v>
      </c>
      <c r="B1520" s="174" t="s">
        <v>41</v>
      </c>
      <c r="C1520" s="174" t="s">
        <v>41</v>
      </c>
      <c r="D1520" s="174" t="s">
        <v>41</v>
      </c>
      <c r="E1520" s="175" t="s">
        <v>41</v>
      </c>
      <c r="F1520" s="176" t="s">
        <v>41</v>
      </c>
      <c r="G1520" s="177" t="s">
        <v>41</v>
      </c>
      <c r="H1520" s="178"/>
      <c r="I1520" s="179" t="s">
        <v>41</v>
      </c>
    </row>
  </sheetData>
  <sheetProtection algorithmName="SHA-512" hashValue="7q+RFrnKtQoyqX3uCM+MaONCxuOp4po7YEqh4lhhheyDhqOUEAU5OXPsgf1Xw/IVy1ODFUoaGI1L3jOM8j072Q==" saltValue="gEx4NyIBev4K1dWBLPUplw==" spinCount="100000" sheet="1" objects="1" scenarios="1"/>
  <mergeCells count="1505">
    <mergeCell ref="G1519:H1519"/>
    <mergeCell ref="G1515:H1515"/>
    <mergeCell ref="G1516:H1516"/>
    <mergeCell ref="G1517:H1517"/>
    <mergeCell ref="G1518:H1518"/>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formula1>DATEVALUE("1/1/"&amp;YEAR(NOW())-1)</formula1>
      <formula2>DATEVALUE("12/31/"&amp;YEAR(NOW())-1)</formula2>
    </dataValidation>
    <dataValidation type="list" allowBlank="1" showInputMessage="1" showErrorMessage="1" errorTitle="Input Error " error="You must enter &quot;Yes&quot; or &quot;No&quot;" sqref="G15:G1519">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Y1522"/>
  <sheetViews>
    <sheetView showGridLines="0" zoomScaleNormal="100" zoomScaleSheetLayoutView="100" workbookViewId="0">
      <selection activeCell="I16" sqref="I16"/>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64</v>
      </c>
      <c r="N1" s="75" t="s">
        <v>51</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IOWA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Iowa, or imposed by an combination of cities, counties or other political subdivisions of Iowa.</v>
      </c>
      <c r="B6" s="52"/>
      <c r="C6" s="52"/>
      <c r="D6" s="49"/>
      <c r="E6" s="49"/>
      <c r="F6" s="50"/>
      <c r="G6" s="50"/>
      <c r="H6" s="50"/>
      <c r="I6" s="143"/>
    </row>
    <row r="7" spans="1:25" s="51" customFormat="1" ht="0.75" customHeight="1" x14ac:dyDescent="0.25">
      <c r="A7" s="82"/>
      <c r="B7" s="52"/>
      <c r="C7" s="52"/>
      <c r="D7" s="49"/>
      <c r="E7" s="49"/>
      <c r="F7" s="50"/>
      <c r="G7" s="50"/>
      <c r="H7" s="50"/>
      <c r="I7" s="143"/>
    </row>
    <row r="8" spans="1:25" s="51" customFormat="1" ht="0.75" customHeight="1" x14ac:dyDescent="0.25">
      <c r="A8" s="82"/>
      <c r="B8" s="52"/>
      <c r="C8" s="52"/>
      <c r="D8" s="49"/>
      <c r="E8" s="49"/>
      <c r="F8" s="50"/>
      <c r="G8" s="50"/>
      <c r="H8" s="50"/>
      <c r="I8" s="143"/>
    </row>
    <row r="9" spans="1:25" s="51" customFormat="1" ht="0.75" customHeight="1" x14ac:dyDescent="0.25">
      <c r="A9" s="82"/>
      <c r="B9" s="52"/>
      <c r="C9" s="52"/>
      <c r="D9" s="49"/>
      <c r="E9" s="49"/>
      <c r="F9" s="50"/>
      <c r="G9" s="50"/>
      <c r="H9" s="50"/>
      <c r="I9" s="143"/>
    </row>
    <row r="10" spans="1:25" s="51" customFormat="1" ht="0.75" customHeight="1" x14ac:dyDescent="0.25">
      <c r="A10" s="82"/>
      <c r="B10" s="52"/>
      <c r="C10" s="52"/>
      <c r="D10" s="49"/>
      <c r="E10" s="49"/>
      <c r="F10" s="50"/>
      <c r="G10" s="50"/>
      <c r="H10" s="50"/>
      <c r="I10" s="143"/>
    </row>
    <row r="11" spans="1:25" s="51" customFormat="1" ht="0.75" customHeight="1" x14ac:dyDescent="0.25">
      <c r="A11" s="82"/>
      <c r="B11" s="52"/>
      <c r="C11" s="52"/>
      <c r="D11" s="49"/>
      <c r="E11" s="49"/>
      <c r="F11" s="50"/>
      <c r="G11" s="50"/>
      <c r="H11" s="50"/>
      <c r="I11" s="143"/>
    </row>
    <row r="12" spans="1:25" s="51" customFormat="1" ht="0.75" customHeight="1" x14ac:dyDescent="0.25">
      <c r="A12" s="82"/>
      <c r="B12" s="52"/>
      <c r="C12" s="52"/>
      <c r="D12" s="49"/>
      <c r="E12" s="49"/>
      <c r="F12" s="50"/>
      <c r="G12" s="50"/>
      <c r="H12" s="50"/>
      <c r="I12" s="143"/>
    </row>
    <row r="13" spans="1:25" ht="6" customHeight="1" thickBot="1" x14ac:dyDescent="0.25">
      <c r="A13" s="56"/>
      <c r="B13" s="56"/>
      <c r="C13" s="56"/>
      <c r="I13" s="145"/>
    </row>
    <row r="14" spans="1:25" ht="47.25" x14ac:dyDescent="0.25">
      <c r="A14" s="44" t="s">
        <v>35</v>
      </c>
      <c r="B14" s="45" t="s">
        <v>31</v>
      </c>
      <c r="C14" s="45" t="s">
        <v>32</v>
      </c>
      <c r="D14" s="45" t="s">
        <v>33</v>
      </c>
      <c r="E14" s="47" t="s">
        <v>44</v>
      </c>
      <c r="F14" s="48"/>
      <c r="G14" s="158" t="str">
        <f>"Does "&amp;UPPER(TRIM($N$1))&amp;" allow a state tax credit for this municipal payment?"</f>
        <v>Does IOWA allow a state tax credit for this municipal payment?</v>
      </c>
      <c r="H14" s="68"/>
      <c r="I14" s="146" t="s">
        <v>34</v>
      </c>
    </row>
    <row r="15" spans="1:25" ht="15.75" x14ac:dyDescent="0.25">
      <c r="A15" s="160"/>
      <c r="B15" s="171"/>
      <c r="C15" s="171"/>
      <c r="D15" s="159"/>
      <c r="E15" s="172"/>
      <c r="F15" s="173"/>
      <c r="G15" s="311"/>
      <c r="H15" s="312"/>
      <c r="I15" s="228"/>
    </row>
    <row r="16" spans="1:25" ht="12.75" customHeight="1" x14ac:dyDescent="0.25">
      <c r="A16" s="160"/>
      <c r="B16" s="171"/>
      <c r="C16" s="171"/>
      <c r="D16" s="159"/>
      <c r="E16" s="172"/>
      <c r="F16" s="173"/>
      <c r="G16" s="311"/>
      <c r="H16" s="312"/>
      <c r="I16" s="163"/>
    </row>
    <row r="17" spans="1:9" ht="12.75" customHeight="1" x14ac:dyDescent="0.25">
      <c r="A17" s="160"/>
      <c r="B17" s="171"/>
      <c r="C17" s="171"/>
      <c r="D17" s="171"/>
      <c r="E17" s="172"/>
      <c r="F17" s="173"/>
      <c r="G17" s="311"/>
      <c r="H17" s="312"/>
      <c r="I17" s="163"/>
    </row>
    <row r="18" spans="1:9" ht="12.75" customHeight="1" x14ac:dyDescent="0.25">
      <c r="A18" s="160"/>
      <c r="B18" s="171"/>
      <c r="C18" s="171"/>
      <c r="D18" s="171"/>
      <c r="E18" s="172"/>
      <c r="F18" s="173"/>
      <c r="G18" s="311"/>
      <c r="H18" s="312"/>
      <c r="I18" s="163"/>
    </row>
    <row r="19" spans="1:9" ht="12.75" customHeight="1" x14ac:dyDescent="0.25">
      <c r="A19" s="160"/>
      <c r="B19" s="171"/>
      <c r="C19" s="171"/>
      <c r="D19" s="171"/>
      <c r="E19" s="172"/>
      <c r="F19" s="173"/>
      <c r="G19" s="311"/>
      <c r="H19" s="312"/>
      <c r="I19" s="163"/>
    </row>
    <row r="20" spans="1:9" ht="12.75" customHeight="1" x14ac:dyDescent="0.25">
      <c r="A20" s="160"/>
      <c r="B20" s="171"/>
      <c r="C20" s="171"/>
      <c r="D20" s="171"/>
      <c r="E20" s="172"/>
      <c r="F20" s="173"/>
      <c r="G20" s="311"/>
      <c r="H20" s="312"/>
      <c r="I20" s="163"/>
    </row>
    <row r="21" spans="1:9" ht="12.75" customHeight="1" x14ac:dyDescent="0.25">
      <c r="A21" s="160"/>
      <c r="B21" s="171"/>
      <c r="C21" s="171"/>
      <c r="D21" s="171"/>
      <c r="E21" s="172"/>
      <c r="F21" s="173"/>
      <c r="G21" s="311"/>
      <c r="H21" s="312"/>
      <c r="I21" s="163"/>
    </row>
    <row r="22" spans="1:9" ht="12.75" customHeight="1" x14ac:dyDescent="0.25">
      <c r="A22" s="160"/>
      <c r="B22" s="171"/>
      <c r="C22" s="171"/>
      <c r="D22" s="171"/>
      <c r="E22" s="172"/>
      <c r="F22" s="173"/>
      <c r="G22" s="311"/>
      <c r="H22" s="312"/>
      <c r="I22" s="163"/>
    </row>
    <row r="23" spans="1:9" ht="12.75" customHeight="1" x14ac:dyDescent="0.25">
      <c r="A23" s="160"/>
      <c r="B23" s="171"/>
      <c r="C23" s="171"/>
      <c r="D23" s="171"/>
      <c r="E23" s="172"/>
      <c r="F23" s="173"/>
      <c r="G23" s="311"/>
      <c r="H23" s="312"/>
      <c r="I23" s="163"/>
    </row>
    <row r="24" spans="1:9" ht="12.75" customHeight="1" x14ac:dyDescent="0.25">
      <c r="A24" s="160"/>
      <c r="B24" s="171"/>
      <c r="C24" s="171"/>
      <c r="D24" s="171"/>
      <c r="E24" s="172"/>
      <c r="F24" s="173"/>
      <c r="G24" s="311"/>
      <c r="H24" s="312"/>
      <c r="I24" s="163"/>
    </row>
    <row r="25" spans="1:9" ht="12.75" customHeight="1" x14ac:dyDescent="0.25">
      <c r="A25" s="160"/>
      <c r="B25" s="171"/>
      <c r="C25" s="171"/>
      <c r="D25" s="171"/>
      <c r="E25" s="172"/>
      <c r="F25" s="173"/>
      <c r="G25" s="311"/>
      <c r="H25" s="312"/>
      <c r="I25" s="163"/>
    </row>
    <row r="26" spans="1:9" ht="12.75" customHeight="1" x14ac:dyDescent="0.25">
      <c r="A26" s="160"/>
      <c r="B26" s="171"/>
      <c r="C26" s="171"/>
      <c r="D26" s="171"/>
      <c r="E26" s="172"/>
      <c r="F26" s="173"/>
      <c r="G26" s="311"/>
      <c r="H26" s="312"/>
      <c r="I26" s="163"/>
    </row>
    <row r="27" spans="1:9" ht="12.75" customHeight="1" x14ac:dyDescent="0.25">
      <c r="A27" s="160"/>
      <c r="B27" s="171"/>
      <c r="C27" s="171"/>
      <c r="D27" s="171"/>
      <c r="E27" s="172"/>
      <c r="F27" s="173"/>
      <c r="G27" s="311"/>
      <c r="H27" s="312"/>
      <c r="I27" s="163"/>
    </row>
    <row r="28" spans="1:9" ht="12.75" customHeight="1" x14ac:dyDescent="0.25">
      <c r="A28" s="160"/>
      <c r="B28" s="171"/>
      <c r="C28" s="171"/>
      <c r="D28" s="171"/>
      <c r="E28" s="172"/>
      <c r="F28" s="173"/>
      <c r="G28" s="311"/>
      <c r="H28" s="312"/>
      <c r="I28" s="163"/>
    </row>
    <row r="29" spans="1:9" ht="12.75" customHeight="1" x14ac:dyDescent="0.25">
      <c r="A29" s="160"/>
      <c r="B29" s="171"/>
      <c r="C29" s="171"/>
      <c r="D29" s="171"/>
      <c r="E29" s="172"/>
      <c r="F29" s="173"/>
      <c r="G29" s="311"/>
      <c r="H29" s="312"/>
      <c r="I29" s="163"/>
    </row>
    <row r="30" spans="1:9" ht="12.75" customHeight="1" x14ac:dyDescent="0.25">
      <c r="A30" s="160"/>
      <c r="B30" s="171"/>
      <c r="C30" s="171"/>
      <c r="D30" s="171"/>
      <c r="E30" s="172"/>
      <c r="F30" s="173"/>
      <c r="G30" s="311"/>
      <c r="H30" s="312"/>
      <c r="I30" s="163"/>
    </row>
    <row r="31" spans="1:9" ht="12.75" customHeight="1" x14ac:dyDescent="0.25">
      <c r="A31" s="160"/>
      <c r="B31" s="171"/>
      <c r="C31" s="171"/>
      <c r="D31" s="171"/>
      <c r="E31" s="172"/>
      <c r="F31" s="173"/>
      <c r="G31" s="311"/>
      <c r="H31" s="312"/>
      <c r="I31" s="163"/>
    </row>
    <row r="32" spans="1:9" ht="12.75" customHeight="1" x14ac:dyDescent="0.25">
      <c r="A32" s="160"/>
      <c r="B32" s="171"/>
      <c r="C32" s="171"/>
      <c r="D32" s="171"/>
      <c r="E32" s="172"/>
      <c r="F32" s="173"/>
      <c r="G32" s="311"/>
      <c r="H32" s="312"/>
      <c r="I32" s="163"/>
    </row>
    <row r="33" spans="1:9" ht="12.75" customHeight="1" x14ac:dyDescent="0.25">
      <c r="A33" s="160"/>
      <c r="B33" s="171"/>
      <c r="C33" s="171"/>
      <c r="D33" s="171"/>
      <c r="E33" s="172"/>
      <c r="F33" s="173"/>
      <c r="G33" s="311"/>
      <c r="H33" s="312"/>
      <c r="I33" s="163"/>
    </row>
    <row r="34" spans="1:9" ht="12.75" customHeight="1" x14ac:dyDescent="0.25">
      <c r="A34" s="160"/>
      <c r="B34" s="171"/>
      <c r="C34" s="171"/>
      <c r="D34" s="171"/>
      <c r="E34" s="172"/>
      <c r="F34" s="173"/>
      <c r="G34" s="311"/>
      <c r="H34" s="312"/>
      <c r="I34" s="163"/>
    </row>
    <row r="35" spans="1:9" ht="12.75" customHeight="1" x14ac:dyDescent="0.25">
      <c r="A35" s="160"/>
      <c r="B35" s="171"/>
      <c r="C35" s="171"/>
      <c r="D35" s="171"/>
      <c r="E35" s="172"/>
      <c r="F35" s="173"/>
      <c r="G35" s="311"/>
      <c r="H35" s="312"/>
      <c r="I35" s="163"/>
    </row>
    <row r="36" spans="1:9" ht="12.75" customHeight="1" x14ac:dyDescent="0.25">
      <c r="A36" s="160"/>
      <c r="B36" s="171"/>
      <c r="C36" s="171"/>
      <c r="D36" s="171"/>
      <c r="E36" s="172"/>
      <c r="F36" s="173"/>
      <c r="G36" s="311"/>
      <c r="H36" s="312"/>
      <c r="I36" s="163"/>
    </row>
    <row r="37" spans="1:9" ht="12.75" customHeight="1" x14ac:dyDescent="0.25">
      <c r="A37" s="160"/>
      <c r="B37" s="171"/>
      <c r="C37" s="171"/>
      <c r="D37" s="171"/>
      <c r="E37" s="172"/>
      <c r="F37" s="173"/>
      <c r="G37" s="311"/>
      <c r="H37" s="312"/>
      <c r="I37" s="163"/>
    </row>
    <row r="38" spans="1:9" ht="12.75" customHeight="1" x14ac:dyDescent="0.25">
      <c r="A38" s="160"/>
      <c r="B38" s="171"/>
      <c r="C38" s="171"/>
      <c r="D38" s="171"/>
      <c r="E38" s="172"/>
      <c r="F38" s="173"/>
      <c r="G38" s="311"/>
      <c r="H38" s="312"/>
      <c r="I38" s="163"/>
    </row>
    <row r="39" spans="1:9" ht="12.75" customHeight="1" x14ac:dyDescent="0.25">
      <c r="A39" s="160"/>
      <c r="B39" s="171"/>
      <c r="C39" s="171"/>
      <c r="D39" s="171"/>
      <c r="E39" s="172"/>
      <c r="F39" s="173"/>
      <c r="G39" s="311"/>
      <c r="H39" s="312"/>
      <c r="I39" s="163"/>
    </row>
    <row r="40" spans="1:9" ht="12.75" customHeight="1" x14ac:dyDescent="0.25">
      <c r="A40" s="160"/>
      <c r="B40" s="171"/>
      <c r="C40" s="171"/>
      <c r="D40" s="171"/>
      <c r="E40" s="172"/>
      <c r="F40" s="173"/>
      <c r="G40" s="311"/>
      <c r="H40" s="312"/>
      <c r="I40" s="163"/>
    </row>
    <row r="41" spans="1:9" ht="12.75" customHeight="1" x14ac:dyDescent="0.25">
      <c r="A41" s="160"/>
      <c r="B41" s="171"/>
      <c r="C41" s="171"/>
      <c r="D41" s="171"/>
      <c r="E41" s="172"/>
      <c r="F41" s="173"/>
      <c r="G41" s="311"/>
      <c r="H41" s="312"/>
      <c r="I41" s="163"/>
    </row>
    <row r="42" spans="1:9" ht="12.75" customHeight="1" x14ac:dyDescent="0.25">
      <c r="A42" s="160"/>
      <c r="B42" s="171"/>
      <c r="C42" s="171"/>
      <c r="D42" s="171"/>
      <c r="E42" s="172"/>
      <c r="F42" s="173"/>
      <c r="G42" s="311"/>
      <c r="H42" s="312"/>
      <c r="I42" s="163"/>
    </row>
    <row r="43" spans="1:9" ht="12.75" customHeight="1" x14ac:dyDescent="0.25">
      <c r="A43" s="160"/>
      <c r="B43" s="171"/>
      <c r="C43" s="171"/>
      <c r="D43" s="171"/>
      <c r="E43" s="172"/>
      <c r="F43" s="173"/>
      <c r="G43" s="311"/>
      <c r="H43" s="312"/>
      <c r="I43" s="163"/>
    </row>
    <row r="44" spans="1:9" ht="12.75" customHeight="1" x14ac:dyDescent="0.25">
      <c r="A44" s="160"/>
      <c r="B44" s="171"/>
      <c r="C44" s="171"/>
      <c r="D44" s="171"/>
      <c r="E44" s="172"/>
      <c r="F44" s="173"/>
      <c r="G44" s="311"/>
      <c r="H44" s="312"/>
      <c r="I44" s="163"/>
    </row>
    <row r="45" spans="1:9" ht="12.75" customHeight="1" x14ac:dyDescent="0.25">
      <c r="A45" s="160"/>
      <c r="B45" s="171"/>
      <c r="C45" s="171"/>
      <c r="D45" s="171"/>
      <c r="E45" s="172"/>
      <c r="F45" s="173"/>
      <c r="G45" s="311"/>
      <c r="H45" s="312"/>
      <c r="I45" s="163"/>
    </row>
    <row r="46" spans="1:9" ht="12.75" customHeight="1" x14ac:dyDescent="0.25">
      <c r="A46" s="160"/>
      <c r="B46" s="171"/>
      <c r="C46" s="171"/>
      <c r="D46" s="171"/>
      <c r="E46" s="172"/>
      <c r="F46" s="173"/>
      <c r="G46" s="311"/>
      <c r="H46" s="312"/>
      <c r="I46" s="163"/>
    </row>
    <row r="47" spans="1:9" ht="12.75" customHeight="1" x14ac:dyDescent="0.25">
      <c r="A47" s="160"/>
      <c r="B47" s="171"/>
      <c r="C47" s="171"/>
      <c r="D47" s="171"/>
      <c r="E47" s="172"/>
      <c r="F47" s="173"/>
      <c r="G47" s="311"/>
      <c r="H47" s="312"/>
      <c r="I47" s="163"/>
    </row>
    <row r="48" spans="1:9" ht="12.75" customHeight="1" x14ac:dyDescent="0.25">
      <c r="A48" s="160"/>
      <c r="B48" s="171"/>
      <c r="C48" s="171"/>
      <c r="D48" s="171"/>
      <c r="E48" s="172"/>
      <c r="F48" s="173"/>
      <c r="G48" s="311"/>
      <c r="H48" s="312"/>
      <c r="I48" s="163"/>
    </row>
    <row r="49" spans="1:9" ht="12.75" customHeight="1" x14ac:dyDescent="0.25">
      <c r="A49" s="160"/>
      <c r="B49" s="171"/>
      <c r="C49" s="171"/>
      <c r="D49" s="171"/>
      <c r="E49" s="172"/>
      <c r="F49" s="173"/>
      <c r="G49" s="311"/>
      <c r="H49" s="312"/>
      <c r="I49" s="163"/>
    </row>
    <row r="50" spans="1:9" ht="12.75" customHeight="1" x14ac:dyDescent="0.25">
      <c r="A50" s="160"/>
      <c r="B50" s="171"/>
      <c r="C50" s="171"/>
      <c r="D50" s="171"/>
      <c r="E50" s="172"/>
      <c r="F50" s="173"/>
      <c r="G50" s="311"/>
      <c r="H50" s="312"/>
      <c r="I50" s="163"/>
    </row>
    <row r="51" spans="1:9" ht="12.75" customHeight="1" x14ac:dyDescent="0.25">
      <c r="A51" s="160"/>
      <c r="B51" s="171"/>
      <c r="C51" s="171"/>
      <c r="D51" s="171"/>
      <c r="E51" s="172"/>
      <c r="F51" s="173"/>
      <c r="G51" s="311"/>
      <c r="H51" s="312"/>
      <c r="I51" s="163"/>
    </row>
    <row r="52" spans="1:9" ht="12.75" customHeight="1" x14ac:dyDescent="0.25">
      <c r="A52" s="160"/>
      <c r="B52" s="171"/>
      <c r="C52" s="171"/>
      <c r="D52" s="171"/>
      <c r="E52" s="172"/>
      <c r="F52" s="173"/>
      <c r="G52" s="311"/>
      <c r="H52" s="312"/>
      <c r="I52" s="163"/>
    </row>
    <row r="53" spans="1:9" ht="12.75" customHeight="1" x14ac:dyDescent="0.25">
      <c r="A53" s="160"/>
      <c r="B53" s="171"/>
      <c r="C53" s="171"/>
      <c r="D53" s="171"/>
      <c r="E53" s="172"/>
      <c r="F53" s="173"/>
      <c r="G53" s="311"/>
      <c r="H53" s="312"/>
      <c r="I53" s="163"/>
    </row>
    <row r="54" spans="1:9" ht="12.75" customHeight="1" x14ac:dyDescent="0.25">
      <c r="A54" s="160"/>
      <c r="B54" s="171"/>
      <c r="C54" s="171"/>
      <c r="D54" s="171"/>
      <c r="E54" s="172"/>
      <c r="F54" s="173"/>
      <c r="G54" s="311"/>
      <c r="H54" s="312"/>
      <c r="I54" s="163"/>
    </row>
    <row r="55" spans="1:9" ht="12.75" customHeight="1" x14ac:dyDescent="0.25">
      <c r="A55" s="160"/>
      <c r="B55" s="171"/>
      <c r="C55" s="171"/>
      <c r="D55" s="171"/>
      <c r="E55" s="172"/>
      <c r="F55" s="173"/>
      <c r="G55" s="311"/>
      <c r="H55" s="312"/>
      <c r="I55" s="163"/>
    </row>
    <row r="56" spans="1:9" ht="12.75" customHeight="1" x14ac:dyDescent="0.25">
      <c r="A56" s="160"/>
      <c r="B56" s="171"/>
      <c r="C56" s="171"/>
      <c r="D56" s="171"/>
      <c r="E56" s="172"/>
      <c r="F56" s="173"/>
      <c r="G56" s="311"/>
      <c r="H56" s="312"/>
      <c r="I56" s="163"/>
    </row>
    <row r="57" spans="1:9" ht="12.75" customHeight="1" x14ac:dyDescent="0.25">
      <c r="A57" s="160"/>
      <c r="B57" s="171"/>
      <c r="C57" s="171"/>
      <c r="D57" s="171"/>
      <c r="E57" s="172"/>
      <c r="F57" s="173"/>
      <c r="G57" s="311"/>
      <c r="H57" s="312"/>
      <c r="I57" s="163"/>
    </row>
    <row r="58" spans="1:9" ht="12.75" customHeight="1" x14ac:dyDescent="0.25">
      <c r="A58" s="160"/>
      <c r="B58" s="171"/>
      <c r="C58" s="171"/>
      <c r="D58" s="171"/>
      <c r="E58" s="172"/>
      <c r="F58" s="173"/>
      <c r="G58" s="311"/>
      <c r="H58" s="312"/>
      <c r="I58" s="163"/>
    </row>
    <row r="59" spans="1:9" ht="12.75" customHeight="1" x14ac:dyDescent="0.25">
      <c r="A59" s="160"/>
      <c r="B59" s="171"/>
      <c r="C59" s="171"/>
      <c r="D59" s="171"/>
      <c r="E59" s="172"/>
      <c r="F59" s="173"/>
      <c r="G59" s="311"/>
      <c r="H59" s="312"/>
      <c r="I59" s="163"/>
    </row>
    <row r="60" spans="1:9" ht="12.75" customHeight="1" x14ac:dyDescent="0.25">
      <c r="A60" s="160"/>
      <c r="B60" s="171"/>
      <c r="C60" s="171"/>
      <c r="D60" s="171"/>
      <c r="E60" s="172"/>
      <c r="F60" s="173"/>
      <c r="G60" s="311"/>
      <c r="H60" s="312"/>
      <c r="I60" s="163"/>
    </row>
    <row r="61" spans="1:9" ht="12.75" customHeight="1" x14ac:dyDescent="0.25">
      <c r="A61" s="160"/>
      <c r="B61" s="171"/>
      <c r="C61" s="171"/>
      <c r="D61" s="171"/>
      <c r="E61" s="172"/>
      <c r="F61" s="173"/>
      <c r="G61" s="311"/>
      <c r="H61" s="312"/>
      <c r="I61" s="163"/>
    </row>
    <row r="62" spans="1:9" ht="12.75" customHeight="1" x14ac:dyDescent="0.25">
      <c r="A62" s="160"/>
      <c r="B62" s="171"/>
      <c r="C62" s="171"/>
      <c r="D62" s="171"/>
      <c r="E62" s="172"/>
      <c r="F62" s="173"/>
      <c r="G62" s="311"/>
      <c r="H62" s="312"/>
      <c r="I62" s="163"/>
    </row>
    <row r="63" spans="1:9" ht="12.75" customHeight="1" x14ac:dyDescent="0.25">
      <c r="A63" s="160"/>
      <c r="B63" s="171"/>
      <c r="C63" s="171"/>
      <c r="D63" s="171"/>
      <c r="E63" s="172"/>
      <c r="F63" s="173"/>
      <c r="G63" s="311"/>
      <c r="H63" s="312"/>
      <c r="I63" s="163"/>
    </row>
    <row r="64" spans="1:9" ht="12.75" customHeight="1" x14ac:dyDescent="0.25">
      <c r="A64" s="160"/>
      <c r="B64" s="171"/>
      <c r="C64" s="171"/>
      <c r="D64" s="171"/>
      <c r="E64" s="172"/>
      <c r="F64" s="173"/>
      <c r="G64" s="311"/>
      <c r="H64" s="312"/>
      <c r="I64" s="163"/>
    </row>
    <row r="65" spans="1:9" ht="12.75" customHeight="1" x14ac:dyDescent="0.25">
      <c r="A65" s="160"/>
      <c r="B65" s="171"/>
      <c r="C65" s="171"/>
      <c r="D65" s="171"/>
      <c r="E65" s="172"/>
      <c r="F65" s="173"/>
      <c r="G65" s="311"/>
      <c r="H65" s="312"/>
      <c r="I65" s="163"/>
    </row>
    <row r="66" spans="1:9" ht="12.75" customHeight="1" x14ac:dyDescent="0.25">
      <c r="A66" s="160"/>
      <c r="B66" s="171"/>
      <c r="C66" s="171"/>
      <c r="D66" s="171"/>
      <c r="E66" s="172"/>
      <c r="F66" s="173"/>
      <c r="G66" s="311"/>
      <c r="H66" s="312"/>
      <c r="I66" s="163"/>
    </row>
    <row r="67" spans="1:9" ht="12.75" customHeight="1" x14ac:dyDescent="0.25">
      <c r="A67" s="160"/>
      <c r="B67" s="171"/>
      <c r="C67" s="171"/>
      <c r="D67" s="171"/>
      <c r="E67" s="172"/>
      <c r="F67" s="173"/>
      <c r="G67" s="311"/>
      <c r="H67" s="312"/>
      <c r="I67" s="163"/>
    </row>
    <row r="68" spans="1:9" ht="12.75" customHeight="1" x14ac:dyDescent="0.25">
      <c r="A68" s="160"/>
      <c r="B68" s="171"/>
      <c r="C68" s="171"/>
      <c r="D68" s="171"/>
      <c r="E68" s="172"/>
      <c r="F68" s="173"/>
      <c r="G68" s="311"/>
      <c r="H68" s="312"/>
      <c r="I68" s="163"/>
    </row>
    <row r="69" spans="1:9" ht="12.75" customHeight="1" x14ac:dyDescent="0.25">
      <c r="A69" s="160"/>
      <c r="B69" s="171"/>
      <c r="C69" s="171"/>
      <c r="D69" s="171"/>
      <c r="E69" s="172"/>
      <c r="F69" s="173"/>
      <c r="G69" s="311"/>
      <c r="H69" s="312"/>
      <c r="I69" s="163"/>
    </row>
    <row r="70" spans="1:9" ht="12.75" customHeight="1" x14ac:dyDescent="0.25">
      <c r="A70" s="160"/>
      <c r="B70" s="171"/>
      <c r="C70" s="171"/>
      <c r="D70" s="171"/>
      <c r="E70" s="172"/>
      <c r="F70" s="173"/>
      <c r="G70" s="311"/>
      <c r="H70" s="312"/>
      <c r="I70" s="163"/>
    </row>
    <row r="71" spans="1:9" ht="12.75" customHeight="1" x14ac:dyDescent="0.25">
      <c r="A71" s="160"/>
      <c r="B71" s="171"/>
      <c r="C71" s="171"/>
      <c r="D71" s="171"/>
      <c r="E71" s="172"/>
      <c r="F71" s="173"/>
      <c r="G71" s="311"/>
      <c r="H71" s="312"/>
      <c r="I71" s="163"/>
    </row>
    <row r="72" spans="1:9" ht="12.75" customHeight="1" x14ac:dyDescent="0.25">
      <c r="A72" s="160"/>
      <c r="B72" s="171"/>
      <c r="C72" s="171"/>
      <c r="D72" s="171"/>
      <c r="E72" s="172"/>
      <c r="F72" s="173"/>
      <c r="G72" s="311"/>
      <c r="H72" s="312"/>
      <c r="I72" s="163"/>
    </row>
    <row r="73" spans="1:9" ht="12.75" customHeight="1" x14ac:dyDescent="0.25">
      <c r="A73" s="160"/>
      <c r="B73" s="171"/>
      <c r="C73" s="171"/>
      <c r="D73" s="171"/>
      <c r="E73" s="172"/>
      <c r="F73" s="173"/>
      <c r="G73" s="311"/>
      <c r="H73" s="312"/>
      <c r="I73" s="163"/>
    </row>
    <row r="74" spans="1:9" ht="12.75" customHeight="1" x14ac:dyDescent="0.25">
      <c r="A74" s="160"/>
      <c r="B74" s="171"/>
      <c r="C74" s="171"/>
      <c r="D74" s="171"/>
      <c r="E74" s="172"/>
      <c r="F74" s="173"/>
      <c r="G74" s="311"/>
      <c r="H74" s="312"/>
      <c r="I74" s="163"/>
    </row>
    <row r="75" spans="1:9" ht="12.75" customHeight="1" x14ac:dyDescent="0.25">
      <c r="A75" s="160"/>
      <c r="B75" s="171"/>
      <c r="C75" s="171"/>
      <c r="D75" s="171"/>
      <c r="E75" s="172"/>
      <c r="F75" s="173"/>
      <c r="G75" s="311"/>
      <c r="H75" s="312"/>
      <c r="I75" s="163"/>
    </row>
    <row r="76" spans="1:9" ht="12.75" customHeight="1" x14ac:dyDescent="0.25">
      <c r="A76" s="160"/>
      <c r="B76" s="171"/>
      <c r="C76" s="171"/>
      <c r="D76" s="171"/>
      <c r="E76" s="172"/>
      <c r="F76" s="173"/>
      <c r="G76" s="311"/>
      <c r="H76" s="312"/>
      <c r="I76" s="163"/>
    </row>
    <row r="77" spans="1:9" ht="12.75" customHeight="1" x14ac:dyDescent="0.25">
      <c r="A77" s="160"/>
      <c r="B77" s="171"/>
      <c r="C77" s="171"/>
      <c r="D77" s="171"/>
      <c r="E77" s="172"/>
      <c r="F77" s="173"/>
      <c r="G77" s="311"/>
      <c r="H77" s="312"/>
      <c r="I77" s="163"/>
    </row>
    <row r="78" spans="1:9" ht="12.75" customHeight="1" x14ac:dyDescent="0.25">
      <c r="A78" s="160"/>
      <c r="B78" s="171"/>
      <c r="C78" s="171"/>
      <c r="D78" s="171"/>
      <c r="E78" s="172"/>
      <c r="F78" s="173"/>
      <c r="G78" s="311"/>
      <c r="H78" s="312"/>
      <c r="I78" s="163"/>
    </row>
    <row r="79" spans="1:9" ht="12.75" customHeight="1" x14ac:dyDescent="0.25">
      <c r="A79" s="160"/>
      <c r="B79" s="171"/>
      <c r="C79" s="171"/>
      <c r="D79" s="171"/>
      <c r="E79" s="172"/>
      <c r="F79" s="173"/>
      <c r="G79" s="311"/>
      <c r="H79" s="312"/>
      <c r="I79" s="163"/>
    </row>
    <row r="80" spans="1:9" ht="12.75" customHeight="1" x14ac:dyDescent="0.25">
      <c r="A80" s="160"/>
      <c r="B80" s="171"/>
      <c r="C80" s="171"/>
      <c r="D80" s="171"/>
      <c r="E80" s="172"/>
      <c r="F80" s="173"/>
      <c r="G80" s="311"/>
      <c r="H80" s="312"/>
      <c r="I80" s="163"/>
    </row>
    <row r="81" spans="1:9" ht="12.75" customHeight="1" x14ac:dyDescent="0.25">
      <c r="A81" s="160"/>
      <c r="B81" s="171"/>
      <c r="C81" s="171"/>
      <c r="D81" s="171"/>
      <c r="E81" s="172"/>
      <c r="F81" s="173"/>
      <c r="G81" s="311"/>
      <c r="H81" s="312"/>
      <c r="I81" s="163"/>
    </row>
    <row r="82" spans="1:9" ht="12.75" customHeight="1" x14ac:dyDescent="0.25">
      <c r="A82" s="160"/>
      <c r="B82" s="171"/>
      <c r="C82" s="171"/>
      <c r="D82" s="171"/>
      <c r="E82" s="172"/>
      <c r="F82" s="173"/>
      <c r="G82" s="311"/>
      <c r="H82" s="312"/>
      <c r="I82" s="163"/>
    </row>
    <row r="83" spans="1:9" ht="12.75" customHeight="1" x14ac:dyDescent="0.25">
      <c r="A83" s="160"/>
      <c r="B83" s="171"/>
      <c r="C83" s="171"/>
      <c r="D83" s="171"/>
      <c r="E83" s="172"/>
      <c r="F83" s="173"/>
      <c r="G83" s="311"/>
      <c r="H83" s="312"/>
      <c r="I83" s="163"/>
    </row>
    <row r="84" spans="1:9" ht="12.75" customHeight="1" x14ac:dyDescent="0.25">
      <c r="A84" s="160"/>
      <c r="B84" s="171"/>
      <c r="C84" s="171"/>
      <c r="D84" s="171"/>
      <c r="E84" s="172"/>
      <c r="F84" s="173"/>
      <c r="G84" s="311"/>
      <c r="H84" s="312"/>
      <c r="I84" s="163"/>
    </row>
    <row r="85" spans="1:9" ht="12.75" customHeight="1" x14ac:dyDescent="0.25">
      <c r="A85" s="160"/>
      <c r="B85" s="171"/>
      <c r="C85" s="171"/>
      <c r="D85" s="171"/>
      <c r="E85" s="172"/>
      <c r="F85" s="173"/>
      <c r="G85" s="311"/>
      <c r="H85" s="312"/>
      <c r="I85" s="163"/>
    </row>
    <row r="86" spans="1:9" ht="12.75" customHeight="1" x14ac:dyDescent="0.25">
      <c r="A86" s="160"/>
      <c r="B86" s="171"/>
      <c r="C86" s="171"/>
      <c r="D86" s="171"/>
      <c r="E86" s="172"/>
      <c r="F86" s="173"/>
      <c r="G86" s="311"/>
      <c r="H86" s="312"/>
      <c r="I86" s="163"/>
    </row>
    <row r="87" spans="1:9" ht="12.75" customHeight="1" x14ac:dyDescent="0.25">
      <c r="A87" s="160"/>
      <c r="B87" s="171"/>
      <c r="C87" s="171"/>
      <c r="D87" s="171"/>
      <c r="E87" s="172"/>
      <c r="F87" s="173"/>
      <c r="G87" s="311"/>
      <c r="H87" s="312"/>
      <c r="I87" s="163"/>
    </row>
    <row r="88" spans="1:9" ht="12.75" customHeight="1" x14ac:dyDescent="0.25">
      <c r="A88" s="160"/>
      <c r="B88" s="171"/>
      <c r="C88" s="171"/>
      <c r="D88" s="171"/>
      <c r="E88" s="172"/>
      <c r="F88" s="173"/>
      <c r="G88" s="311"/>
      <c r="H88" s="312"/>
      <c r="I88" s="163"/>
    </row>
    <row r="89" spans="1:9" ht="12.75" customHeight="1" x14ac:dyDescent="0.25">
      <c r="A89" s="160"/>
      <c r="B89" s="171"/>
      <c r="C89" s="171"/>
      <c r="D89" s="171"/>
      <c r="E89" s="172"/>
      <c r="F89" s="173"/>
      <c r="G89" s="311"/>
      <c r="H89" s="312"/>
      <c r="I89" s="163"/>
    </row>
    <row r="90" spans="1:9" ht="12.75" customHeight="1" x14ac:dyDescent="0.25">
      <c r="A90" s="160"/>
      <c r="B90" s="171"/>
      <c r="C90" s="171"/>
      <c r="D90" s="171"/>
      <c r="E90" s="172"/>
      <c r="F90" s="173"/>
      <c r="G90" s="311"/>
      <c r="H90" s="312"/>
      <c r="I90" s="163"/>
    </row>
    <row r="91" spans="1:9" ht="12.75" customHeight="1" x14ac:dyDescent="0.25">
      <c r="A91" s="160"/>
      <c r="B91" s="171"/>
      <c r="C91" s="171"/>
      <c r="D91" s="171"/>
      <c r="E91" s="172"/>
      <c r="F91" s="173"/>
      <c r="G91" s="311"/>
      <c r="H91" s="312"/>
      <c r="I91" s="163"/>
    </row>
    <row r="92" spans="1:9" ht="12.75" customHeight="1" x14ac:dyDescent="0.25">
      <c r="A92" s="160"/>
      <c r="B92" s="171"/>
      <c r="C92" s="171"/>
      <c r="D92" s="171"/>
      <c r="E92" s="172"/>
      <c r="F92" s="173"/>
      <c r="G92" s="311"/>
      <c r="H92" s="312"/>
      <c r="I92" s="163"/>
    </row>
    <row r="93" spans="1:9" ht="12.75" customHeight="1" x14ac:dyDescent="0.25">
      <c r="A93" s="160"/>
      <c r="B93" s="171"/>
      <c r="C93" s="171"/>
      <c r="D93" s="171"/>
      <c r="E93" s="172"/>
      <c r="F93" s="173"/>
      <c r="G93" s="311"/>
      <c r="H93" s="312"/>
      <c r="I93" s="163"/>
    </row>
    <row r="94" spans="1:9" ht="12.75" customHeight="1" x14ac:dyDescent="0.25">
      <c r="A94" s="160"/>
      <c r="B94" s="171"/>
      <c r="C94" s="171"/>
      <c r="D94" s="171"/>
      <c r="E94" s="172"/>
      <c r="F94" s="173"/>
      <c r="G94" s="311"/>
      <c r="H94" s="312"/>
      <c r="I94" s="163"/>
    </row>
    <row r="95" spans="1:9" ht="12.75" customHeight="1" x14ac:dyDescent="0.25">
      <c r="A95" s="160"/>
      <c r="B95" s="171"/>
      <c r="C95" s="171"/>
      <c r="D95" s="171"/>
      <c r="E95" s="172"/>
      <c r="F95" s="173"/>
      <c r="G95" s="311"/>
      <c r="H95" s="312"/>
      <c r="I95" s="163"/>
    </row>
    <row r="96" spans="1:9" ht="12.75" customHeight="1" x14ac:dyDescent="0.25">
      <c r="A96" s="160"/>
      <c r="B96" s="171"/>
      <c r="C96" s="171"/>
      <c r="D96" s="171"/>
      <c r="E96" s="172"/>
      <c r="F96" s="173"/>
      <c r="G96" s="311"/>
      <c r="H96" s="312"/>
      <c r="I96" s="163"/>
    </row>
    <row r="97" spans="1:9" ht="12.75" customHeight="1" x14ac:dyDescent="0.25">
      <c r="A97" s="160"/>
      <c r="B97" s="171"/>
      <c r="C97" s="171"/>
      <c r="D97" s="171"/>
      <c r="E97" s="172"/>
      <c r="F97" s="173"/>
      <c r="G97" s="311"/>
      <c r="H97" s="312"/>
      <c r="I97" s="163"/>
    </row>
    <row r="98" spans="1:9" ht="12.75" customHeight="1" x14ac:dyDescent="0.25">
      <c r="A98" s="160"/>
      <c r="B98" s="171"/>
      <c r="C98" s="171"/>
      <c r="D98" s="171"/>
      <c r="E98" s="172"/>
      <c r="F98" s="173"/>
      <c r="G98" s="311"/>
      <c r="H98" s="312"/>
      <c r="I98" s="163"/>
    </row>
    <row r="99" spans="1:9" ht="12.75" customHeight="1" x14ac:dyDescent="0.25">
      <c r="A99" s="160"/>
      <c r="B99" s="171"/>
      <c r="C99" s="171"/>
      <c r="D99" s="171"/>
      <c r="E99" s="172"/>
      <c r="F99" s="173"/>
      <c r="G99" s="311"/>
      <c r="H99" s="312"/>
      <c r="I99" s="163"/>
    </row>
    <row r="100" spans="1:9" ht="12.75" customHeight="1" x14ac:dyDescent="0.25">
      <c r="A100" s="160"/>
      <c r="B100" s="171"/>
      <c r="C100" s="171"/>
      <c r="D100" s="171"/>
      <c r="E100" s="172"/>
      <c r="F100" s="173"/>
      <c r="G100" s="311"/>
      <c r="H100" s="312"/>
      <c r="I100" s="163"/>
    </row>
    <row r="101" spans="1:9" ht="12.75" customHeight="1" x14ac:dyDescent="0.25">
      <c r="A101" s="160"/>
      <c r="B101" s="171"/>
      <c r="C101" s="171"/>
      <c r="D101" s="171"/>
      <c r="E101" s="172"/>
      <c r="F101" s="173"/>
      <c r="G101" s="311"/>
      <c r="H101" s="312"/>
      <c r="I101" s="163"/>
    </row>
    <row r="102" spans="1:9" ht="12.75" customHeight="1" x14ac:dyDescent="0.25">
      <c r="A102" s="160"/>
      <c r="B102" s="171"/>
      <c r="C102" s="171"/>
      <c r="D102" s="171"/>
      <c r="E102" s="172"/>
      <c r="F102" s="173"/>
      <c r="G102" s="311"/>
      <c r="H102" s="312"/>
      <c r="I102" s="163"/>
    </row>
    <row r="103" spans="1:9" ht="12.75" customHeight="1" x14ac:dyDescent="0.25">
      <c r="A103" s="160"/>
      <c r="B103" s="171"/>
      <c r="C103" s="171"/>
      <c r="D103" s="171"/>
      <c r="E103" s="172"/>
      <c r="F103" s="173"/>
      <c r="G103" s="311"/>
      <c r="H103" s="312"/>
      <c r="I103" s="163"/>
    </row>
    <row r="104" spans="1:9" ht="12.75" customHeight="1" x14ac:dyDescent="0.25">
      <c r="A104" s="160"/>
      <c r="B104" s="171"/>
      <c r="C104" s="171"/>
      <c r="D104" s="171"/>
      <c r="E104" s="172"/>
      <c r="F104" s="173"/>
      <c r="G104" s="311"/>
      <c r="H104" s="312"/>
      <c r="I104" s="163"/>
    </row>
    <row r="105" spans="1:9" ht="12.75" customHeight="1" x14ac:dyDescent="0.25">
      <c r="A105" s="160"/>
      <c r="B105" s="171"/>
      <c r="C105" s="171"/>
      <c r="D105" s="171"/>
      <c r="E105" s="172"/>
      <c r="F105" s="173"/>
      <c r="G105" s="311"/>
      <c r="H105" s="312"/>
      <c r="I105" s="163"/>
    </row>
    <row r="106" spans="1:9" ht="12.75" customHeight="1" x14ac:dyDescent="0.25">
      <c r="A106" s="160"/>
      <c r="B106" s="171"/>
      <c r="C106" s="171"/>
      <c r="D106" s="171"/>
      <c r="E106" s="172"/>
      <c r="F106" s="173"/>
      <c r="G106" s="311"/>
      <c r="H106" s="312"/>
      <c r="I106" s="163"/>
    </row>
    <row r="107" spans="1:9" ht="12.75" customHeight="1" x14ac:dyDescent="0.25">
      <c r="A107" s="160"/>
      <c r="B107" s="171"/>
      <c r="C107" s="171"/>
      <c r="D107" s="171"/>
      <c r="E107" s="172"/>
      <c r="F107" s="173"/>
      <c r="G107" s="311"/>
      <c r="H107" s="312"/>
      <c r="I107" s="163"/>
    </row>
    <row r="108" spans="1:9" ht="12.75" customHeight="1" x14ac:dyDescent="0.25">
      <c r="A108" s="160"/>
      <c r="B108" s="171"/>
      <c r="C108" s="171"/>
      <c r="D108" s="171"/>
      <c r="E108" s="172"/>
      <c r="F108" s="173"/>
      <c r="G108" s="311"/>
      <c r="H108" s="312"/>
      <c r="I108" s="163"/>
    </row>
    <row r="109" spans="1:9" ht="12.75" customHeight="1" x14ac:dyDescent="0.25">
      <c r="A109" s="160"/>
      <c r="B109" s="171"/>
      <c r="C109" s="171"/>
      <c r="D109" s="171"/>
      <c r="E109" s="172"/>
      <c r="F109" s="173"/>
      <c r="G109" s="311"/>
      <c r="H109" s="312"/>
      <c r="I109" s="163"/>
    </row>
    <row r="110" spans="1:9" ht="12.75" customHeight="1" x14ac:dyDescent="0.25">
      <c r="A110" s="160"/>
      <c r="B110" s="171"/>
      <c r="C110" s="171"/>
      <c r="D110" s="171"/>
      <c r="E110" s="172"/>
      <c r="F110" s="173"/>
      <c r="G110" s="311"/>
      <c r="H110" s="312"/>
      <c r="I110" s="163"/>
    </row>
    <row r="111" spans="1:9" ht="12.75" customHeight="1" x14ac:dyDescent="0.25">
      <c r="A111" s="160"/>
      <c r="B111" s="171"/>
      <c r="C111" s="171"/>
      <c r="D111" s="171"/>
      <c r="E111" s="172"/>
      <c r="F111" s="173"/>
      <c r="G111" s="311"/>
      <c r="H111" s="312"/>
      <c r="I111" s="163"/>
    </row>
    <row r="112" spans="1:9" ht="12.75" customHeight="1" x14ac:dyDescent="0.25">
      <c r="A112" s="160"/>
      <c r="B112" s="171"/>
      <c r="C112" s="171"/>
      <c r="D112" s="171"/>
      <c r="E112" s="172"/>
      <c r="F112" s="173"/>
      <c r="G112" s="311"/>
      <c r="H112" s="312"/>
      <c r="I112" s="163"/>
    </row>
    <row r="113" spans="1:9" ht="12.75" customHeight="1" x14ac:dyDescent="0.25">
      <c r="A113" s="160"/>
      <c r="B113" s="171"/>
      <c r="C113" s="171"/>
      <c r="D113" s="171"/>
      <c r="E113" s="172"/>
      <c r="F113" s="173"/>
      <c r="G113" s="311"/>
      <c r="H113" s="312"/>
      <c r="I113" s="163"/>
    </row>
    <row r="114" spans="1:9" ht="12.75" customHeight="1" x14ac:dyDescent="0.25">
      <c r="A114" s="160"/>
      <c r="B114" s="171"/>
      <c r="C114" s="171"/>
      <c r="D114" s="171"/>
      <c r="E114" s="172"/>
      <c r="F114" s="173"/>
      <c r="G114" s="311"/>
      <c r="H114" s="312"/>
      <c r="I114" s="163"/>
    </row>
    <row r="115" spans="1:9" ht="12.75" customHeight="1" x14ac:dyDescent="0.25">
      <c r="A115" s="160"/>
      <c r="B115" s="171"/>
      <c r="C115" s="171"/>
      <c r="D115" s="171"/>
      <c r="E115" s="172"/>
      <c r="F115" s="173"/>
      <c r="G115" s="311"/>
      <c r="H115" s="312"/>
      <c r="I115" s="163"/>
    </row>
    <row r="116" spans="1:9" ht="12.75" customHeight="1" x14ac:dyDescent="0.25">
      <c r="A116" s="160"/>
      <c r="B116" s="171"/>
      <c r="C116" s="171"/>
      <c r="D116" s="171"/>
      <c r="E116" s="172"/>
      <c r="F116" s="173"/>
      <c r="G116" s="311"/>
      <c r="H116" s="312"/>
      <c r="I116" s="163"/>
    </row>
    <row r="117" spans="1:9" ht="12.75" customHeight="1" x14ac:dyDescent="0.25">
      <c r="A117" s="160"/>
      <c r="B117" s="171"/>
      <c r="C117" s="171"/>
      <c r="D117" s="171"/>
      <c r="E117" s="172"/>
      <c r="F117" s="173"/>
      <c r="G117" s="311"/>
      <c r="H117" s="312"/>
      <c r="I117" s="163"/>
    </row>
    <row r="118" spans="1:9" ht="12.75" customHeight="1" x14ac:dyDescent="0.25">
      <c r="A118" s="160"/>
      <c r="B118" s="171"/>
      <c r="C118" s="171"/>
      <c r="D118" s="171"/>
      <c r="E118" s="172"/>
      <c r="F118" s="173"/>
      <c r="G118" s="311"/>
      <c r="H118" s="312"/>
      <c r="I118" s="163"/>
    </row>
    <row r="119" spans="1:9" ht="12.75" customHeight="1" x14ac:dyDescent="0.25">
      <c r="A119" s="160"/>
      <c r="B119" s="171"/>
      <c r="C119" s="171"/>
      <c r="D119" s="171"/>
      <c r="E119" s="172"/>
      <c r="F119" s="173"/>
      <c r="G119" s="311"/>
      <c r="H119" s="312"/>
      <c r="I119" s="163"/>
    </row>
    <row r="120" spans="1:9" ht="12.75" customHeight="1" x14ac:dyDescent="0.25">
      <c r="A120" s="160"/>
      <c r="B120" s="171"/>
      <c r="C120" s="171"/>
      <c r="D120" s="171"/>
      <c r="E120" s="172"/>
      <c r="F120" s="173"/>
      <c r="G120" s="311"/>
      <c r="H120" s="312"/>
      <c r="I120" s="163"/>
    </row>
    <row r="121" spans="1:9" ht="12.75" customHeight="1" x14ac:dyDescent="0.25">
      <c r="A121" s="160"/>
      <c r="B121" s="171"/>
      <c r="C121" s="171"/>
      <c r="D121" s="171"/>
      <c r="E121" s="172"/>
      <c r="F121" s="173"/>
      <c r="G121" s="311"/>
      <c r="H121" s="312"/>
      <c r="I121" s="163"/>
    </row>
    <row r="122" spans="1:9" ht="12.75" customHeight="1" x14ac:dyDescent="0.25">
      <c r="A122" s="160"/>
      <c r="B122" s="171"/>
      <c r="C122" s="171"/>
      <c r="D122" s="171"/>
      <c r="E122" s="172"/>
      <c r="F122" s="173"/>
      <c r="G122" s="311"/>
      <c r="H122" s="312"/>
      <c r="I122" s="163"/>
    </row>
    <row r="123" spans="1:9" ht="12.75" customHeight="1" x14ac:dyDescent="0.25">
      <c r="A123" s="160"/>
      <c r="B123" s="171"/>
      <c r="C123" s="171"/>
      <c r="D123" s="171"/>
      <c r="E123" s="172"/>
      <c r="F123" s="173"/>
      <c r="G123" s="311"/>
      <c r="H123" s="312"/>
      <c r="I123" s="163"/>
    </row>
    <row r="124" spans="1:9" ht="12.75" customHeight="1" x14ac:dyDescent="0.25">
      <c r="A124" s="160"/>
      <c r="B124" s="171"/>
      <c r="C124" s="171"/>
      <c r="D124" s="171"/>
      <c r="E124" s="172"/>
      <c r="F124" s="173"/>
      <c r="G124" s="311"/>
      <c r="H124" s="312"/>
      <c r="I124" s="163"/>
    </row>
    <row r="125" spans="1:9" ht="12.75" customHeight="1" x14ac:dyDescent="0.25">
      <c r="A125" s="160"/>
      <c r="B125" s="171"/>
      <c r="C125" s="171"/>
      <c r="D125" s="171"/>
      <c r="E125" s="172"/>
      <c r="F125" s="173"/>
      <c r="G125" s="311"/>
      <c r="H125" s="312"/>
      <c r="I125" s="163"/>
    </row>
    <row r="126" spans="1:9" ht="12.75" customHeight="1" x14ac:dyDescent="0.25">
      <c r="A126" s="160"/>
      <c r="B126" s="171"/>
      <c r="C126" s="171"/>
      <c r="D126" s="171"/>
      <c r="E126" s="172"/>
      <c r="F126" s="173"/>
      <c r="G126" s="311"/>
      <c r="H126" s="312"/>
      <c r="I126" s="163"/>
    </row>
    <row r="127" spans="1:9" ht="12.75" customHeight="1" x14ac:dyDescent="0.25">
      <c r="A127" s="160"/>
      <c r="B127" s="171"/>
      <c r="C127" s="171"/>
      <c r="D127" s="171"/>
      <c r="E127" s="172"/>
      <c r="F127" s="173"/>
      <c r="G127" s="311"/>
      <c r="H127" s="312"/>
      <c r="I127" s="163"/>
    </row>
    <row r="128" spans="1:9" ht="12.75" customHeight="1" x14ac:dyDescent="0.25">
      <c r="A128" s="160"/>
      <c r="B128" s="171"/>
      <c r="C128" s="171"/>
      <c r="D128" s="171"/>
      <c r="E128" s="172"/>
      <c r="F128" s="173"/>
      <c r="G128" s="311"/>
      <c r="H128" s="312"/>
      <c r="I128" s="163"/>
    </row>
    <row r="129" spans="1:9" ht="12.75" customHeight="1" x14ac:dyDescent="0.25">
      <c r="A129" s="160"/>
      <c r="B129" s="171"/>
      <c r="C129" s="171"/>
      <c r="D129" s="171"/>
      <c r="E129" s="172"/>
      <c r="F129" s="173"/>
      <c r="G129" s="311"/>
      <c r="H129" s="312"/>
      <c r="I129" s="163"/>
    </row>
    <row r="130" spans="1:9" ht="12.75" customHeight="1" x14ac:dyDescent="0.25">
      <c r="A130" s="160"/>
      <c r="B130" s="171"/>
      <c r="C130" s="171"/>
      <c r="D130" s="171"/>
      <c r="E130" s="172"/>
      <c r="F130" s="173"/>
      <c r="G130" s="311"/>
      <c r="H130" s="312"/>
      <c r="I130" s="163"/>
    </row>
    <row r="131" spans="1:9" ht="12.75" customHeight="1" x14ac:dyDescent="0.25">
      <c r="A131" s="160"/>
      <c r="B131" s="171"/>
      <c r="C131" s="171"/>
      <c r="D131" s="171"/>
      <c r="E131" s="172"/>
      <c r="F131" s="173"/>
      <c r="G131" s="311"/>
      <c r="H131" s="312"/>
      <c r="I131" s="163"/>
    </row>
    <row r="132" spans="1:9" ht="12.75" customHeight="1" x14ac:dyDescent="0.25">
      <c r="A132" s="160"/>
      <c r="B132" s="171"/>
      <c r="C132" s="171"/>
      <c r="D132" s="171"/>
      <c r="E132" s="172"/>
      <c r="F132" s="173"/>
      <c r="G132" s="311"/>
      <c r="H132" s="312"/>
      <c r="I132" s="163"/>
    </row>
    <row r="133" spans="1:9" ht="12.75" customHeight="1" x14ac:dyDescent="0.25">
      <c r="A133" s="160"/>
      <c r="B133" s="171"/>
      <c r="C133" s="171"/>
      <c r="D133" s="171"/>
      <c r="E133" s="172"/>
      <c r="F133" s="173"/>
      <c r="G133" s="311"/>
      <c r="H133" s="312"/>
      <c r="I133" s="163"/>
    </row>
    <row r="134" spans="1:9" ht="12.75" customHeight="1" x14ac:dyDescent="0.25">
      <c r="A134" s="160"/>
      <c r="B134" s="171"/>
      <c r="C134" s="171"/>
      <c r="D134" s="171"/>
      <c r="E134" s="172"/>
      <c r="F134" s="173"/>
      <c r="G134" s="311"/>
      <c r="H134" s="312"/>
      <c r="I134" s="163"/>
    </row>
    <row r="135" spans="1:9" ht="12.75" customHeight="1" x14ac:dyDescent="0.25">
      <c r="A135" s="160"/>
      <c r="B135" s="171"/>
      <c r="C135" s="171"/>
      <c r="D135" s="171"/>
      <c r="E135" s="172"/>
      <c r="F135" s="173"/>
      <c r="G135" s="311"/>
      <c r="H135" s="312"/>
      <c r="I135" s="163"/>
    </row>
    <row r="136" spans="1:9" ht="12.75" customHeight="1" x14ac:dyDescent="0.25">
      <c r="A136" s="160"/>
      <c r="B136" s="171"/>
      <c r="C136" s="171"/>
      <c r="D136" s="171"/>
      <c r="E136" s="172"/>
      <c r="F136" s="173"/>
      <c r="G136" s="311"/>
      <c r="H136" s="312"/>
      <c r="I136" s="163"/>
    </row>
    <row r="137" spans="1:9" ht="12.75" customHeight="1" x14ac:dyDescent="0.25">
      <c r="A137" s="160"/>
      <c r="B137" s="171"/>
      <c r="C137" s="171"/>
      <c r="D137" s="171"/>
      <c r="E137" s="172"/>
      <c r="F137" s="173"/>
      <c r="G137" s="311"/>
      <c r="H137" s="312"/>
      <c r="I137" s="163"/>
    </row>
    <row r="138" spans="1:9" ht="12.75" customHeight="1" x14ac:dyDescent="0.25">
      <c r="A138" s="160"/>
      <c r="B138" s="171"/>
      <c r="C138" s="171"/>
      <c r="D138" s="171"/>
      <c r="E138" s="172"/>
      <c r="F138" s="173"/>
      <c r="G138" s="311"/>
      <c r="H138" s="312"/>
      <c r="I138" s="163"/>
    </row>
    <row r="139" spans="1:9" ht="12.75" customHeight="1" x14ac:dyDescent="0.25">
      <c r="A139" s="160"/>
      <c r="B139" s="171"/>
      <c r="C139" s="171"/>
      <c r="D139" s="171"/>
      <c r="E139" s="172"/>
      <c r="F139" s="173"/>
      <c r="G139" s="311"/>
      <c r="H139" s="312"/>
      <c r="I139" s="163"/>
    </row>
    <row r="140" spans="1:9" ht="12.75" customHeight="1" x14ac:dyDescent="0.25">
      <c r="A140" s="160"/>
      <c r="B140" s="171"/>
      <c r="C140" s="171"/>
      <c r="D140" s="171"/>
      <c r="E140" s="172"/>
      <c r="F140" s="173"/>
      <c r="G140" s="311"/>
      <c r="H140" s="312"/>
      <c r="I140" s="163"/>
    </row>
    <row r="141" spans="1:9" ht="12.75" customHeight="1" x14ac:dyDescent="0.25">
      <c r="A141" s="160"/>
      <c r="B141" s="171"/>
      <c r="C141" s="171"/>
      <c r="D141" s="171"/>
      <c r="E141" s="172"/>
      <c r="F141" s="173"/>
      <c r="G141" s="311"/>
      <c r="H141" s="312"/>
      <c r="I141" s="163"/>
    </row>
    <row r="142" spans="1:9" ht="12.75" customHeight="1" x14ac:dyDescent="0.25">
      <c r="A142" s="160"/>
      <c r="B142" s="171"/>
      <c r="C142" s="171"/>
      <c r="D142" s="171"/>
      <c r="E142" s="172"/>
      <c r="F142" s="173"/>
      <c r="G142" s="311"/>
      <c r="H142" s="312"/>
      <c r="I142" s="163"/>
    </row>
    <row r="143" spans="1:9" ht="12.75" customHeight="1" x14ac:dyDescent="0.25">
      <c r="A143" s="160"/>
      <c r="B143" s="171"/>
      <c r="C143" s="171"/>
      <c r="D143" s="171"/>
      <c r="E143" s="172"/>
      <c r="F143" s="173"/>
      <c r="G143" s="311"/>
      <c r="H143" s="312"/>
      <c r="I143" s="163"/>
    </row>
    <row r="144" spans="1:9" ht="12.75" customHeight="1" x14ac:dyDescent="0.25">
      <c r="A144" s="160"/>
      <c r="B144" s="171"/>
      <c r="C144" s="171"/>
      <c r="D144" s="171"/>
      <c r="E144" s="172"/>
      <c r="F144" s="173"/>
      <c r="G144" s="311"/>
      <c r="H144" s="312"/>
      <c r="I144" s="163"/>
    </row>
    <row r="145" spans="1:9" ht="12.75" customHeight="1" x14ac:dyDescent="0.25">
      <c r="A145" s="160"/>
      <c r="B145" s="171"/>
      <c r="C145" s="171"/>
      <c r="D145" s="171"/>
      <c r="E145" s="172"/>
      <c r="F145" s="173"/>
      <c r="G145" s="311"/>
      <c r="H145" s="312"/>
      <c r="I145" s="163"/>
    </row>
    <row r="146" spans="1:9" ht="12.75" customHeight="1" x14ac:dyDescent="0.25">
      <c r="A146" s="160"/>
      <c r="B146" s="171"/>
      <c r="C146" s="171"/>
      <c r="D146" s="171"/>
      <c r="E146" s="172"/>
      <c r="F146" s="173"/>
      <c r="G146" s="311"/>
      <c r="H146" s="312"/>
      <c r="I146" s="163"/>
    </row>
    <row r="147" spans="1:9" ht="12.75" customHeight="1" x14ac:dyDescent="0.25">
      <c r="A147" s="160"/>
      <c r="B147" s="171"/>
      <c r="C147" s="171"/>
      <c r="D147" s="171"/>
      <c r="E147" s="172"/>
      <c r="F147" s="173"/>
      <c r="G147" s="311"/>
      <c r="H147" s="312"/>
      <c r="I147" s="163"/>
    </row>
    <row r="148" spans="1:9" ht="12.75" customHeight="1" x14ac:dyDescent="0.25">
      <c r="A148" s="160"/>
      <c r="B148" s="171"/>
      <c r="C148" s="171"/>
      <c r="D148" s="171"/>
      <c r="E148" s="172"/>
      <c r="F148" s="173"/>
      <c r="G148" s="311"/>
      <c r="H148" s="312"/>
      <c r="I148" s="163"/>
    </row>
    <row r="149" spans="1:9" ht="12.75" customHeight="1" x14ac:dyDescent="0.25">
      <c r="A149" s="160"/>
      <c r="B149" s="171"/>
      <c r="C149" s="171"/>
      <c r="D149" s="171"/>
      <c r="E149" s="172"/>
      <c r="F149" s="173"/>
      <c r="G149" s="311"/>
      <c r="H149" s="312"/>
      <c r="I149" s="163"/>
    </row>
    <row r="150" spans="1:9" ht="12.75" customHeight="1" x14ac:dyDescent="0.25">
      <c r="A150" s="160"/>
      <c r="B150" s="171"/>
      <c r="C150" s="171"/>
      <c r="D150" s="171"/>
      <c r="E150" s="172"/>
      <c r="F150" s="173"/>
      <c r="G150" s="311"/>
      <c r="H150" s="312"/>
      <c r="I150" s="163"/>
    </row>
    <row r="151" spans="1:9" ht="12.75" customHeight="1" x14ac:dyDescent="0.25">
      <c r="A151" s="160"/>
      <c r="B151" s="171"/>
      <c r="C151" s="171"/>
      <c r="D151" s="171"/>
      <c r="E151" s="172"/>
      <c r="F151" s="173"/>
      <c r="G151" s="311"/>
      <c r="H151" s="312"/>
      <c r="I151" s="163"/>
    </row>
    <row r="152" spans="1:9" ht="12.75" customHeight="1" x14ac:dyDescent="0.25">
      <c r="A152" s="160"/>
      <c r="B152" s="171"/>
      <c r="C152" s="171"/>
      <c r="D152" s="171"/>
      <c r="E152" s="172"/>
      <c r="F152" s="173"/>
      <c r="G152" s="311"/>
      <c r="H152" s="312"/>
      <c r="I152" s="163"/>
    </row>
    <row r="153" spans="1:9" ht="12.75" customHeight="1" x14ac:dyDescent="0.25">
      <c r="A153" s="160"/>
      <c r="B153" s="171"/>
      <c r="C153" s="171"/>
      <c r="D153" s="171"/>
      <c r="E153" s="172"/>
      <c r="F153" s="173"/>
      <c r="G153" s="311"/>
      <c r="H153" s="312"/>
      <c r="I153" s="163"/>
    </row>
    <row r="154" spans="1:9" ht="12.75" customHeight="1" x14ac:dyDescent="0.25">
      <c r="A154" s="160"/>
      <c r="B154" s="171"/>
      <c r="C154" s="171"/>
      <c r="D154" s="171"/>
      <c r="E154" s="172"/>
      <c r="F154" s="173"/>
      <c r="G154" s="311"/>
      <c r="H154" s="312"/>
      <c r="I154" s="163"/>
    </row>
    <row r="155" spans="1:9" ht="12.75" customHeight="1" x14ac:dyDescent="0.25">
      <c r="A155" s="160"/>
      <c r="B155" s="171"/>
      <c r="C155" s="171"/>
      <c r="D155" s="171"/>
      <c r="E155" s="172"/>
      <c r="F155" s="173"/>
      <c r="G155" s="311"/>
      <c r="H155" s="312"/>
      <c r="I155" s="163"/>
    </row>
    <row r="156" spans="1:9" ht="12.75" customHeight="1" x14ac:dyDescent="0.25">
      <c r="A156" s="160"/>
      <c r="B156" s="171"/>
      <c r="C156" s="171"/>
      <c r="D156" s="171"/>
      <c r="E156" s="172"/>
      <c r="F156" s="173"/>
      <c r="G156" s="311"/>
      <c r="H156" s="312"/>
      <c r="I156" s="163"/>
    </row>
    <row r="157" spans="1:9" ht="12.75" customHeight="1" x14ac:dyDescent="0.25">
      <c r="A157" s="160"/>
      <c r="B157" s="171"/>
      <c r="C157" s="171"/>
      <c r="D157" s="171"/>
      <c r="E157" s="172"/>
      <c r="F157" s="173"/>
      <c r="G157" s="311"/>
      <c r="H157" s="312"/>
      <c r="I157" s="163"/>
    </row>
    <row r="158" spans="1:9" ht="12.75" customHeight="1" x14ac:dyDescent="0.25">
      <c r="A158" s="160"/>
      <c r="B158" s="171"/>
      <c r="C158" s="171"/>
      <c r="D158" s="171"/>
      <c r="E158" s="172"/>
      <c r="F158" s="173"/>
      <c r="G158" s="311"/>
      <c r="H158" s="312"/>
      <c r="I158" s="163"/>
    </row>
    <row r="159" spans="1:9" ht="12.75" customHeight="1" x14ac:dyDescent="0.25">
      <c r="A159" s="160"/>
      <c r="B159" s="171"/>
      <c r="C159" s="171"/>
      <c r="D159" s="171"/>
      <c r="E159" s="172"/>
      <c r="F159" s="173"/>
      <c r="G159" s="311"/>
      <c r="H159" s="312"/>
      <c r="I159" s="163"/>
    </row>
    <row r="160" spans="1:9" ht="12.75" customHeight="1" x14ac:dyDescent="0.25">
      <c r="A160" s="160"/>
      <c r="B160" s="171"/>
      <c r="C160" s="171"/>
      <c r="D160" s="171"/>
      <c r="E160" s="172"/>
      <c r="F160" s="173"/>
      <c r="G160" s="311"/>
      <c r="H160" s="312"/>
      <c r="I160" s="163"/>
    </row>
    <row r="161" spans="1:9" ht="12.75" customHeight="1" x14ac:dyDescent="0.25">
      <c r="A161" s="160"/>
      <c r="B161" s="171"/>
      <c r="C161" s="171"/>
      <c r="D161" s="171"/>
      <c r="E161" s="172"/>
      <c r="F161" s="173"/>
      <c r="G161" s="311"/>
      <c r="H161" s="312"/>
      <c r="I161" s="163"/>
    </row>
    <row r="162" spans="1:9" ht="12.75" customHeight="1" x14ac:dyDescent="0.25">
      <c r="A162" s="160"/>
      <c r="B162" s="171"/>
      <c r="C162" s="171"/>
      <c r="D162" s="171"/>
      <c r="E162" s="172"/>
      <c r="F162" s="173"/>
      <c r="G162" s="311"/>
      <c r="H162" s="312"/>
      <c r="I162" s="163"/>
    </row>
    <row r="163" spans="1:9" ht="12.75" customHeight="1" x14ac:dyDescent="0.25">
      <c r="A163" s="160"/>
      <c r="B163" s="171"/>
      <c r="C163" s="171"/>
      <c r="D163" s="171"/>
      <c r="E163" s="172"/>
      <c r="F163" s="173"/>
      <c r="G163" s="311"/>
      <c r="H163" s="312"/>
      <c r="I163" s="163"/>
    </row>
    <row r="164" spans="1:9" ht="12.75" customHeight="1" x14ac:dyDescent="0.25">
      <c r="A164" s="160"/>
      <c r="B164" s="171"/>
      <c r="C164" s="171"/>
      <c r="D164" s="171"/>
      <c r="E164" s="172"/>
      <c r="F164" s="173"/>
      <c r="G164" s="311"/>
      <c r="H164" s="312"/>
      <c r="I164" s="163"/>
    </row>
    <row r="165" spans="1:9" ht="12.75" customHeight="1" x14ac:dyDescent="0.25">
      <c r="A165" s="160"/>
      <c r="B165" s="171"/>
      <c r="C165" s="171"/>
      <c r="D165" s="171"/>
      <c r="E165" s="172"/>
      <c r="F165" s="173"/>
      <c r="G165" s="311"/>
      <c r="H165" s="312"/>
      <c r="I165" s="163"/>
    </row>
    <row r="166" spans="1:9" ht="12.75" customHeight="1" x14ac:dyDescent="0.25">
      <c r="A166" s="160"/>
      <c r="B166" s="171"/>
      <c r="C166" s="171"/>
      <c r="D166" s="171"/>
      <c r="E166" s="172"/>
      <c r="F166" s="173"/>
      <c r="G166" s="311"/>
      <c r="H166" s="312"/>
      <c r="I166" s="163"/>
    </row>
    <row r="167" spans="1:9" ht="12.75" customHeight="1" x14ac:dyDescent="0.25">
      <c r="A167" s="160"/>
      <c r="B167" s="171"/>
      <c r="C167" s="171"/>
      <c r="D167" s="171"/>
      <c r="E167" s="172"/>
      <c r="F167" s="173"/>
      <c r="G167" s="311"/>
      <c r="H167" s="312"/>
      <c r="I167" s="163"/>
    </row>
    <row r="168" spans="1:9" ht="12.75" customHeight="1" x14ac:dyDescent="0.25">
      <c r="A168" s="160"/>
      <c r="B168" s="171"/>
      <c r="C168" s="171"/>
      <c r="D168" s="171"/>
      <c r="E168" s="172"/>
      <c r="F168" s="173"/>
      <c r="G168" s="311"/>
      <c r="H168" s="312"/>
      <c r="I168" s="163"/>
    </row>
    <row r="169" spans="1:9" ht="12.75" customHeight="1" x14ac:dyDescent="0.25">
      <c r="A169" s="160"/>
      <c r="B169" s="171"/>
      <c r="C169" s="171"/>
      <c r="D169" s="171"/>
      <c r="E169" s="172"/>
      <c r="F169" s="173"/>
      <c r="G169" s="311"/>
      <c r="H169" s="312"/>
      <c r="I169" s="163"/>
    </row>
    <row r="170" spans="1:9" ht="12.75" customHeight="1" x14ac:dyDescent="0.25">
      <c r="A170" s="160"/>
      <c r="B170" s="171"/>
      <c r="C170" s="171"/>
      <c r="D170" s="171"/>
      <c r="E170" s="172"/>
      <c r="F170" s="173"/>
      <c r="G170" s="311"/>
      <c r="H170" s="312"/>
      <c r="I170" s="163"/>
    </row>
    <row r="171" spans="1:9" ht="12.75" customHeight="1" x14ac:dyDescent="0.25">
      <c r="A171" s="160"/>
      <c r="B171" s="171"/>
      <c r="C171" s="171"/>
      <c r="D171" s="171"/>
      <c r="E171" s="172"/>
      <c r="F171" s="173"/>
      <c r="G171" s="311"/>
      <c r="H171" s="312"/>
      <c r="I171" s="163"/>
    </row>
    <row r="172" spans="1:9" ht="12.75" customHeight="1" x14ac:dyDescent="0.25">
      <c r="A172" s="160"/>
      <c r="B172" s="171"/>
      <c r="C172" s="171"/>
      <c r="D172" s="171"/>
      <c r="E172" s="172"/>
      <c r="F172" s="173"/>
      <c r="G172" s="311"/>
      <c r="H172" s="312"/>
      <c r="I172" s="163"/>
    </row>
    <row r="173" spans="1:9" ht="12.75" customHeight="1" x14ac:dyDescent="0.25">
      <c r="A173" s="160"/>
      <c r="B173" s="171"/>
      <c r="C173" s="171"/>
      <c r="D173" s="171"/>
      <c r="E173" s="172"/>
      <c r="F173" s="173"/>
      <c r="G173" s="311"/>
      <c r="H173" s="312"/>
      <c r="I173" s="163"/>
    </row>
    <row r="174" spans="1:9" ht="12.75" customHeight="1" x14ac:dyDescent="0.25">
      <c r="A174" s="160"/>
      <c r="B174" s="171"/>
      <c r="C174" s="171"/>
      <c r="D174" s="171"/>
      <c r="E174" s="172"/>
      <c r="F174" s="173"/>
      <c r="G174" s="311"/>
      <c r="H174" s="312"/>
      <c r="I174" s="163"/>
    </row>
    <row r="175" spans="1:9" ht="12.75" customHeight="1" x14ac:dyDescent="0.25">
      <c r="A175" s="160"/>
      <c r="B175" s="171"/>
      <c r="C175" s="171"/>
      <c r="D175" s="171"/>
      <c r="E175" s="172"/>
      <c r="F175" s="173"/>
      <c r="G175" s="311"/>
      <c r="H175" s="312"/>
      <c r="I175" s="163"/>
    </row>
    <row r="176" spans="1:9" ht="12.75" customHeight="1" x14ac:dyDescent="0.25">
      <c r="A176" s="160"/>
      <c r="B176" s="171"/>
      <c r="C176" s="171"/>
      <c r="D176" s="171"/>
      <c r="E176" s="172"/>
      <c r="F176" s="173"/>
      <c r="G176" s="311"/>
      <c r="H176" s="312"/>
      <c r="I176" s="163"/>
    </row>
    <row r="177" spans="1:9" ht="12.75" customHeight="1" x14ac:dyDescent="0.25">
      <c r="A177" s="160"/>
      <c r="B177" s="171"/>
      <c r="C177" s="171"/>
      <c r="D177" s="171"/>
      <c r="E177" s="172"/>
      <c r="F177" s="173"/>
      <c r="G177" s="311"/>
      <c r="H177" s="312"/>
      <c r="I177" s="163"/>
    </row>
    <row r="178" spans="1:9" ht="12.75" customHeight="1" x14ac:dyDescent="0.25">
      <c r="A178" s="160"/>
      <c r="B178" s="171"/>
      <c r="C178" s="171"/>
      <c r="D178" s="171"/>
      <c r="E178" s="172"/>
      <c r="F178" s="173"/>
      <c r="G178" s="311"/>
      <c r="H178" s="312"/>
      <c r="I178" s="163"/>
    </row>
    <row r="179" spans="1:9" ht="12.75" customHeight="1" x14ac:dyDescent="0.25">
      <c r="A179" s="160"/>
      <c r="B179" s="171"/>
      <c r="C179" s="171"/>
      <c r="D179" s="171"/>
      <c r="E179" s="172"/>
      <c r="F179" s="173"/>
      <c r="G179" s="311"/>
      <c r="H179" s="312"/>
      <c r="I179" s="163"/>
    </row>
    <row r="180" spans="1:9" ht="12.75" customHeight="1" x14ac:dyDescent="0.25">
      <c r="A180" s="160"/>
      <c r="B180" s="171"/>
      <c r="C180" s="171"/>
      <c r="D180" s="171"/>
      <c r="E180" s="172"/>
      <c r="F180" s="173"/>
      <c r="G180" s="311"/>
      <c r="H180" s="312"/>
      <c r="I180" s="163"/>
    </row>
    <row r="181" spans="1:9" ht="12.75" customHeight="1" x14ac:dyDescent="0.25">
      <c r="A181" s="160"/>
      <c r="B181" s="171"/>
      <c r="C181" s="171"/>
      <c r="D181" s="171"/>
      <c r="E181" s="172"/>
      <c r="F181" s="173"/>
      <c r="G181" s="311"/>
      <c r="H181" s="312"/>
      <c r="I181" s="163"/>
    </row>
    <row r="182" spans="1:9" ht="12.75" customHeight="1" x14ac:dyDescent="0.25">
      <c r="A182" s="160"/>
      <c r="B182" s="171"/>
      <c r="C182" s="171"/>
      <c r="D182" s="171"/>
      <c r="E182" s="172"/>
      <c r="F182" s="173"/>
      <c r="G182" s="311"/>
      <c r="H182" s="312"/>
      <c r="I182" s="163"/>
    </row>
    <row r="183" spans="1:9" ht="12.75" customHeight="1" x14ac:dyDescent="0.25">
      <c r="A183" s="160"/>
      <c r="B183" s="171"/>
      <c r="C183" s="171"/>
      <c r="D183" s="171"/>
      <c r="E183" s="172"/>
      <c r="F183" s="173"/>
      <c r="G183" s="311"/>
      <c r="H183" s="312"/>
      <c r="I183" s="163"/>
    </row>
    <row r="184" spans="1:9" ht="12.75" customHeight="1" x14ac:dyDescent="0.25">
      <c r="A184" s="160"/>
      <c r="B184" s="171"/>
      <c r="C184" s="171"/>
      <c r="D184" s="171"/>
      <c r="E184" s="172"/>
      <c r="F184" s="173"/>
      <c r="G184" s="311"/>
      <c r="H184" s="312"/>
      <c r="I184" s="163"/>
    </row>
    <row r="185" spans="1:9" ht="12.75" customHeight="1" x14ac:dyDescent="0.25">
      <c r="A185" s="160"/>
      <c r="B185" s="171"/>
      <c r="C185" s="171"/>
      <c r="D185" s="171"/>
      <c r="E185" s="172"/>
      <c r="F185" s="173"/>
      <c r="G185" s="311"/>
      <c r="H185" s="312"/>
      <c r="I185" s="163"/>
    </row>
    <row r="186" spans="1:9" ht="12.75" customHeight="1" x14ac:dyDescent="0.25">
      <c r="A186" s="160"/>
      <c r="B186" s="171"/>
      <c r="C186" s="171"/>
      <c r="D186" s="171"/>
      <c r="E186" s="172"/>
      <c r="F186" s="173"/>
      <c r="G186" s="311"/>
      <c r="H186" s="312"/>
      <c r="I186" s="163"/>
    </row>
    <row r="187" spans="1:9" ht="12.75" customHeight="1" x14ac:dyDescent="0.25">
      <c r="A187" s="160"/>
      <c r="B187" s="171"/>
      <c r="C187" s="171"/>
      <c r="D187" s="171"/>
      <c r="E187" s="172"/>
      <c r="F187" s="173"/>
      <c r="G187" s="311"/>
      <c r="H187" s="312"/>
      <c r="I187" s="163"/>
    </row>
    <row r="188" spans="1:9" ht="12.75" customHeight="1" x14ac:dyDescent="0.25">
      <c r="A188" s="160"/>
      <c r="B188" s="171"/>
      <c r="C188" s="171"/>
      <c r="D188" s="171"/>
      <c r="E188" s="172"/>
      <c r="F188" s="173"/>
      <c r="G188" s="311"/>
      <c r="H188" s="312"/>
      <c r="I188" s="163"/>
    </row>
    <row r="189" spans="1:9" ht="12.75" customHeight="1" x14ac:dyDescent="0.25">
      <c r="A189" s="160"/>
      <c r="B189" s="171"/>
      <c r="C189" s="171"/>
      <c r="D189" s="171"/>
      <c r="E189" s="172"/>
      <c r="F189" s="173"/>
      <c r="G189" s="311"/>
      <c r="H189" s="312"/>
      <c r="I189" s="163"/>
    </row>
    <row r="190" spans="1:9" ht="12.75" customHeight="1" x14ac:dyDescent="0.25">
      <c r="A190" s="160"/>
      <c r="B190" s="171"/>
      <c r="C190" s="171"/>
      <c r="D190" s="171"/>
      <c r="E190" s="172"/>
      <c r="F190" s="173"/>
      <c r="G190" s="311"/>
      <c r="H190" s="312"/>
      <c r="I190" s="163"/>
    </row>
    <row r="191" spans="1:9" ht="12.75" customHeight="1" x14ac:dyDescent="0.25">
      <c r="A191" s="160"/>
      <c r="B191" s="171"/>
      <c r="C191" s="171"/>
      <c r="D191" s="171"/>
      <c r="E191" s="172"/>
      <c r="F191" s="173"/>
      <c r="G191" s="311"/>
      <c r="H191" s="312"/>
      <c r="I191" s="163"/>
    </row>
    <row r="192" spans="1:9" ht="12.75" customHeight="1" x14ac:dyDescent="0.25">
      <c r="A192" s="160"/>
      <c r="B192" s="171"/>
      <c r="C192" s="171"/>
      <c r="D192" s="171"/>
      <c r="E192" s="172"/>
      <c r="F192" s="173"/>
      <c r="G192" s="311"/>
      <c r="H192" s="312"/>
      <c r="I192" s="163"/>
    </row>
    <row r="193" spans="1:9" ht="12.75" customHeight="1" x14ac:dyDescent="0.25">
      <c r="A193" s="160"/>
      <c r="B193" s="171"/>
      <c r="C193" s="171"/>
      <c r="D193" s="171"/>
      <c r="E193" s="172"/>
      <c r="F193" s="173"/>
      <c r="G193" s="311"/>
      <c r="H193" s="312"/>
      <c r="I193" s="163"/>
    </row>
    <row r="194" spans="1:9" ht="12.75" customHeight="1" x14ac:dyDescent="0.25">
      <c r="A194" s="160"/>
      <c r="B194" s="171"/>
      <c r="C194" s="171"/>
      <c r="D194" s="171"/>
      <c r="E194" s="172"/>
      <c r="F194" s="173"/>
      <c r="G194" s="311"/>
      <c r="H194" s="312"/>
      <c r="I194" s="163"/>
    </row>
    <row r="195" spans="1:9" ht="12.75" customHeight="1" x14ac:dyDescent="0.25">
      <c r="A195" s="160"/>
      <c r="B195" s="171"/>
      <c r="C195" s="171"/>
      <c r="D195" s="171"/>
      <c r="E195" s="172"/>
      <c r="F195" s="173"/>
      <c r="G195" s="311"/>
      <c r="H195" s="312"/>
      <c r="I195" s="163"/>
    </row>
    <row r="196" spans="1:9" ht="12.75" customHeight="1" x14ac:dyDescent="0.25">
      <c r="A196" s="160"/>
      <c r="B196" s="171"/>
      <c r="C196" s="171"/>
      <c r="D196" s="171"/>
      <c r="E196" s="172"/>
      <c r="F196" s="173"/>
      <c r="G196" s="311"/>
      <c r="H196" s="312"/>
      <c r="I196" s="163"/>
    </row>
    <row r="197" spans="1:9" ht="12.75" customHeight="1" x14ac:dyDescent="0.25">
      <c r="A197" s="160"/>
      <c r="B197" s="171"/>
      <c r="C197" s="171"/>
      <c r="D197" s="171"/>
      <c r="E197" s="172"/>
      <c r="F197" s="173"/>
      <c r="G197" s="311"/>
      <c r="H197" s="312"/>
      <c r="I197" s="163"/>
    </row>
    <row r="198" spans="1:9" ht="12.75" customHeight="1" x14ac:dyDescent="0.25">
      <c r="A198" s="160"/>
      <c r="B198" s="171"/>
      <c r="C198" s="171"/>
      <c r="D198" s="171"/>
      <c r="E198" s="172"/>
      <c r="F198" s="173"/>
      <c r="G198" s="311"/>
      <c r="H198" s="312"/>
      <c r="I198" s="163"/>
    </row>
    <row r="199" spans="1:9" ht="12.75" customHeight="1" x14ac:dyDescent="0.25">
      <c r="A199" s="160"/>
      <c r="B199" s="171"/>
      <c r="C199" s="171"/>
      <c r="D199" s="171"/>
      <c r="E199" s="172"/>
      <c r="F199" s="173"/>
      <c r="G199" s="311"/>
      <c r="H199" s="312"/>
      <c r="I199" s="163"/>
    </row>
    <row r="200" spans="1:9" ht="12.75" customHeight="1" x14ac:dyDescent="0.25">
      <c r="A200" s="160"/>
      <c r="B200" s="171"/>
      <c r="C200" s="171"/>
      <c r="D200" s="171"/>
      <c r="E200" s="172"/>
      <c r="F200" s="173"/>
      <c r="G200" s="311"/>
      <c r="H200" s="312"/>
      <c r="I200" s="163"/>
    </row>
    <row r="201" spans="1:9" ht="12.75" customHeight="1" x14ac:dyDescent="0.25">
      <c r="A201" s="160"/>
      <c r="B201" s="171"/>
      <c r="C201" s="171"/>
      <c r="D201" s="171"/>
      <c r="E201" s="172"/>
      <c r="F201" s="173"/>
      <c r="G201" s="311"/>
      <c r="H201" s="312"/>
      <c r="I201" s="163"/>
    </row>
    <row r="202" spans="1:9" ht="12.75" customHeight="1" x14ac:dyDescent="0.25">
      <c r="A202" s="160"/>
      <c r="B202" s="171"/>
      <c r="C202" s="171"/>
      <c r="D202" s="171"/>
      <c r="E202" s="172"/>
      <c r="F202" s="173"/>
      <c r="G202" s="311"/>
      <c r="H202" s="312"/>
      <c r="I202" s="163"/>
    </row>
    <row r="203" spans="1:9" ht="12.75" customHeight="1" x14ac:dyDescent="0.25">
      <c r="A203" s="160"/>
      <c r="B203" s="171"/>
      <c r="C203" s="171"/>
      <c r="D203" s="171"/>
      <c r="E203" s="172"/>
      <c r="F203" s="173"/>
      <c r="G203" s="311"/>
      <c r="H203" s="312"/>
      <c r="I203" s="163"/>
    </row>
    <row r="204" spans="1:9" ht="12.75" customHeight="1" x14ac:dyDescent="0.25">
      <c r="A204" s="160"/>
      <c r="B204" s="171"/>
      <c r="C204" s="171"/>
      <c r="D204" s="171"/>
      <c r="E204" s="172"/>
      <c r="F204" s="173"/>
      <c r="G204" s="311"/>
      <c r="H204" s="312"/>
      <c r="I204" s="163"/>
    </row>
    <row r="205" spans="1:9" ht="12.75" customHeight="1" x14ac:dyDescent="0.25">
      <c r="A205" s="160"/>
      <c r="B205" s="171"/>
      <c r="C205" s="171"/>
      <c r="D205" s="171"/>
      <c r="E205" s="172"/>
      <c r="F205" s="173"/>
      <c r="G205" s="311"/>
      <c r="H205" s="312"/>
      <c r="I205" s="163"/>
    </row>
    <row r="206" spans="1:9" ht="12.75" customHeight="1" x14ac:dyDescent="0.25">
      <c r="A206" s="160"/>
      <c r="B206" s="171"/>
      <c r="C206" s="171"/>
      <c r="D206" s="171"/>
      <c r="E206" s="172"/>
      <c r="F206" s="173"/>
      <c r="G206" s="311"/>
      <c r="H206" s="312"/>
      <c r="I206" s="163"/>
    </row>
    <row r="207" spans="1:9" ht="12.75" customHeight="1" x14ac:dyDescent="0.25">
      <c r="A207" s="160"/>
      <c r="B207" s="171"/>
      <c r="C207" s="171"/>
      <c r="D207" s="171"/>
      <c r="E207" s="172"/>
      <c r="F207" s="173"/>
      <c r="G207" s="311"/>
      <c r="H207" s="312"/>
      <c r="I207" s="163"/>
    </row>
    <row r="208" spans="1:9" ht="12.75" customHeight="1" x14ac:dyDescent="0.25">
      <c r="A208" s="160"/>
      <c r="B208" s="171"/>
      <c r="C208" s="171"/>
      <c r="D208" s="171"/>
      <c r="E208" s="172"/>
      <c r="F208" s="173"/>
      <c r="G208" s="311"/>
      <c r="H208" s="312"/>
      <c r="I208" s="163"/>
    </row>
    <row r="209" spans="1:9" ht="12.75" customHeight="1" x14ac:dyDescent="0.25">
      <c r="A209" s="160"/>
      <c r="B209" s="171"/>
      <c r="C209" s="171"/>
      <c r="D209" s="171"/>
      <c r="E209" s="172"/>
      <c r="F209" s="173"/>
      <c r="G209" s="311"/>
      <c r="H209" s="312"/>
      <c r="I209" s="163"/>
    </row>
    <row r="210" spans="1:9" ht="12.75" customHeight="1" x14ac:dyDescent="0.25">
      <c r="A210" s="160"/>
      <c r="B210" s="171"/>
      <c r="C210" s="171"/>
      <c r="D210" s="171"/>
      <c r="E210" s="172"/>
      <c r="F210" s="173"/>
      <c r="G210" s="311"/>
      <c r="H210" s="312"/>
      <c r="I210" s="163"/>
    </row>
    <row r="211" spans="1:9" ht="12.75" customHeight="1" x14ac:dyDescent="0.25">
      <c r="A211" s="160"/>
      <c r="B211" s="171"/>
      <c r="C211" s="171"/>
      <c r="D211" s="171"/>
      <c r="E211" s="172"/>
      <c r="F211" s="173"/>
      <c r="G211" s="311"/>
      <c r="H211" s="312"/>
      <c r="I211" s="163"/>
    </row>
    <row r="212" spans="1:9" ht="12.75" customHeight="1" x14ac:dyDescent="0.25">
      <c r="A212" s="160"/>
      <c r="B212" s="171"/>
      <c r="C212" s="171"/>
      <c r="D212" s="171"/>
      <c r="E212" s="172"/>
      <c r="F212" s="173"/>
      <c r="G212" s="311"/>
      <c r="H212" s="312"/>
      <c r="I212" s="163"/>
    </row>
    <row r="213" spans="1:9" ht="12.75" customHeight="1" x14ac:dyDescent="0.25">
      <c r="A213" s="160"/>
      <c r="B213" s="171"/>
      <c r="C213" s="171"/>
      <c r="D213" s="171"/>
      <c r="E213" s="172"/>
      <c r="F213" s="173"/>
      <c r="G213" s="311"/>
      <c r="H213" s="312"/>
      <c r="I213" s="163"/>
    </row>
    <row r="214" spans="1:9" ht="12.75" customHeight="1" x14ac:dyDescent="0.25">
      <c r="A214" s="160"/>
      <c r="B214" s="171"/>
      <c r="C214" s="171"/>
      <c r="D214" s="171"/>
      <c r="E214" s="172"/>
      <c r="F214" s="173"/>
      <c r="G214" s="311"/>
      <c r="H214" s="312"/>
      <c r="I214" s="163"/>
    </row>
    <row r="215" spans="1:9" ht="12.75" customHeight="1" x14ac:dyDescent="0.25">
      <c r="A215" s="160"/>
      <c r="B215" s="171"/>
      <c r="C215" s="171"/>
      <c r="D215" s="171"/>
      <c r="E215" s="172"/>
      <c r="F215" s="173"/>
      <c r="G215" s="311"/>
      <c r="H215" s="312"/>
      <c r="I215" s="163"/>
    </row>
    <row r="216" spans="1:9" ht="12.75" customHeight="1" x14ac:dyDescent="0.25">
      <c r="A216" s="160"/>
      <c r="B216" s="171"/>
      <c r="C216" s="171"/>
      <c r="D216" s="171"/>
      <c r="E216" s="172"/>
      <c r="F216" s="173"/>
      <c r="G216" s="311"/>
      <c r="H216" s="312"/>
      <c r="I216" s="163"/>
    </row>
    <row r="217" spans="1:9" ht="12.75" customHeight="1" x14ac:dyDescent="0.25">
      <c r="A217" s="160"/>
      <c r="B217" s="171"/>
      <c r="C217" s="171"/>
      <c r="D217" s="171"/>
      <c r="E217" s="172"/>
      <c r="F217" s="173"/>
      <c r="G217" s="311"/>
      <c r="H217" s="312"/>
      <c r="I217" s="163"/>
    </row>
    <row r="218" spans="1:9" ht="12.75" customHeight="1" x14ac:dyDescent="0.25">
      <c r="A218" s="160"/>
      <c r="B218" s="171"/>
      <c r="C218" s="171"/>
      <c r="D218" s="171"/>
      <c r="E218" s="172"/>
      <c r="F218" s="173"/>
      <c r="G218" s="311"/>
      <c r="H218" s="312"/>
      <c r="I218" s="163"/>
    </row>
    <row r="219" spans="1:9" ht="12.75" customHeight="1" x14ac:dyDescent="0.25">
      <c r="A219" s="160"/>
      <c r="B219" s="171"/>
      <c r="C219" s="171"/>
      <c r="D219" s="171"/>
      <c r="E219" s="172"/>
      <c r="F219" s="173"/>
      <c r="G219" s="311"/>
      <c r="H219" s="312"/>
      <c r="I219" s="163"/>
    </row>
    <row r="220" spans="1:9" ht="12.75" customHeight="1" x14ac:dyDescent="0.25">
      <c r="A220" s="160"/>
      <c r="B220" s="171"/>
      <c r="C220" s="171"/>
      <c r="D220" s="171"/>
      <c r="E220" s="172"/>
      <c r="F220" s="173"/>
      <c r="G220" s="311"/>
      <c r="H220" s="312"/>
      <c r="I220" s="163"/>
    </row>
    <row r="221" spans="1:9" ht="12.75" customHeight="1" x14ac:dyDescent="0.25">
      <c r="A221" s="160"/>
      <c r="B221" s="171"/>
      <c r="C221" s="171"/>
      <c r="D221" s="171"/>
      <c r="E221" s="172"/>
      <c r="F221" s="173"/>
      <c r="G221" s="311"/>
      <c r="H221" s="312"/>
      <c r="I221" s="163"/>
    </row>
    <row r="222" spans="1:9" ht="12.75" customHeight="1" x14ac:dyDescent="0.25">
      <c r="A222" s="160"/>
      <c r="B222" s="171"/>
      <c r="C222" s="171"/>
      <c r="D222" s="171"/>
      <c r="E222" s="172"/>
      <c r="F222" s="173"/>
      <c r="G222" s="311"/>
      <c r="H222" s="312"/>
      <c r="I222" s="163"/>
    </row>
    <row r="223" spans="1:9" ht="12.75" customHeight="1" x14ac:dyDescent="0.25">
      <c r="A223" s="160"/>
      <c r="B223" s="171"/>
      <c r="C223" s="171"/>
      <c r="D223" s="171"/>
      <c r="E223" s="172"/>
      <c r="F223" s="173"/>
      <c r="G223" s="311"/>
      <c r="H223" s="312"/>
      <c r="I223" s="163"/>
    </row>
    <row r="224" spans="1:9" ht="12.75" customHeight="1" x14ac:dyDescent="0.25">
      <c r="A224" s="160"/>
      <c r="B224" s="171"/>
      <c r="C224" s="171"/>
      <c r="D224" s="171"/>
      <c r="E224" s="172"/>
      <c r="F224" s="173"/>
      <c r="G224" s="311"/>
      <c r="H224" s="312"/>
      <c r="I224" s="163"/>
    </row>
    <row r="225" spans="1:9" ht="12.75" customHeight="1" x14ac:dyDescent="0.25">
      <c r="A225" s="160"/>
      <c r="B225" s="171"/>
      <c r="C225" s="171"/>
      <c r="D225" s="171"/>
      <c r="E225" s="172"/>
      <c r="F225" s="173"/>
      <c r="G225" s="311"/>
      <c r="H225" s="312"/>
      <c r="I225" s="163"/>
    </row>
    <row r="226" spans="1:9" ht="12.75" customHeight="1" x14ac:dyDescent="0.25">
      <c r="A226" s="160"/>
      <c r="B226" s="171"/>
      <c r="C226" s="171"/>
      <c r="D226" s="171"/>
      <c r="E226" s="172"/>
      <c r="F226" s="173"/>
      <c r="G226" s="311"/>
      <c r="H226" s="312"/>
      <c r="I226" s="163"/>
    </row>
    <row r="227" spans="1:9" ht="12.75" customHeight="1" x14ac:dyDescent="0.25">
      <c r="A227" s="160"/>
      <c r="B227" s="171"/>
      <c r="C227" s="171"/>
      <c r="D227" s="171"/>
      <c r="E227" s="172"/>
      <c r="F227" s="173"/>
      <c r="G227" s="311"/>
      <c r="H227" s="312"/>
      <c r="I227" s="163"/>
    </row>
    <row r="228" spans="1:9" ht="12.75" customHeight="1" x14ac:dyDescent="0.25">
      <c r="A228" s="160"/>
      <c r="B228" s="171"/>
      <c r="C228" s="171"/>
      <c r="D228" s="171"/>
      <c r="E228" s="172"/>
      <c r="F228" s="173"/>
      <c r="G228" s="311"/>
      <c r="H228" s="312"/>
      <c r="I228" s="163"/>
    </row>
    <row r="229" spans="1:9" ht="12.75" customHeight="1" x14ac:dyDescent="0.25">
      <c r="A229" s="160"/>
      <c r="B229" s="171"/>
      <c r="C229" s="171"/>
      <c r="D229" s="171"/>
      <c r="E229" s="172"/>
      <c r="F229" s="173"/>
      <c r="G229" s="311"/>
      <c r="H229" s="312"/>
      <c r="I229" s="163"/>
    </row>
    <row r="230" spans="1:9" ht="12.75" customHeight="1" x14ac:dyDescent="0.25">
      <c r="A230" s="160"/>
      <c r="B230" s="171"/>
      <c r="C230" s="171"/>
      <c r="D230" s="171"/>
      <c r="E230" s="172"/>
      <c r="F230" s="173"/>
      <c r="G230" s="311"/>
      <c r="H230" s="312"/>
      <c r="I230" s="163"/>
    </row>
    <row r="231" spans="1:9" ht="12.75" customHeight="1" x14ac:dyDescent="0.25">
      <c r="A231" s="160"/>
      <c r="B231" s="171"/>
      <c r="C231" s="171"/>
      <c r="D231" s="171"/>
      <c r="E231" s="172"/>
      <c r="F231" s="173"/>
      <c r="G231" s="311"/>
      <c r="H231" s="312"/>
      <c r="I231" s="163"/>
    </row>
    <row r="232" spans="1:9" ht="12.75" customHeight="1" x14ac:dyDescent="0.25">
      <c r="A232" s="160"/>
      <c r="B232" s="171"/>
      <c r="C232" s="171"/>
      <c r="D232" s="171"/>
      <c r="E232" s="172"/>
      <c r="F232" s="173"/>
      <c r="G232" s="311"/>
      <c r="H232" s="312"/>
      <c r="I232" s="163"/>
    </row>
    <row r="233" spans="1:9" ht="12.75" customHeight="1" x14ac:dyDescent="0.25">
      <c r="A233" s="160"/>
      <c r="B233" s="171"/>
      <c r="C233" s="171"/>
      <c r="D233" s="171"/>
      <c r="E233" s="172"/>
      <c r="F233" s="173"/>
      <c r="G233" s="311"/>
      <c r="H233" s="312"/>
      <c r="I233" s="163"/>
    </row>
    <row r="234" spans="1:9" ht="12.75" customHeight="1" x14ac:dyDescent="0.25">
      <c r="A234" s="160"/>
      <c r="B234" s="171"/>
      <c r="C234" s="171"/>
      <c r="D234" s="171"/>
      <c r="E234" s="172"/>
      <c r="F234" s="173"/>
      <c r="G234" s="311"/>
      <c r="H234" s="312"/>
      <c r="I234" s="163"/>
    </row>
    <row r="235" spans="1:9" ht="12.75" customHeight="1" x14ac:dyDescent="0.25">
      <c r="A235" s="160"/>
      <c r="B235" s="171"/>
      <c r="C235" s="171"/>
      <c r="D235" s="171"/>
      <c r="E235" s="172"/>
      <c r="F235" s="173"/>
      <c r="G235" s="311"/>
      <c r="H235" s="312"/>
      <c r="I235" s="163"/>
    </row>
    <row r="236" spans="1:9" ht="12.75" customHeight="1" x14ac:dyDescent="0.25">
      <c r="A236" s="160"/>
      <c r="B236" s="171"/>
      <c r="C236" s="171"/>
      <c r="D236" s="171"/>
      <c r="E236" s="172"/>
      <c r="F236" s="173"/>
      <c r="G236" s="311"/>
      <c r="H236" s="312"/>
      <c r="I236" s="163"/>
    </row>
    <row r="237" spans="1:9" ht="12.75" customHeight="1" x14ac:dyDescent="0.25">
      <c r="A237" s="160"/>
      <c r="B237" s="171"/>
      <c r="C237" s="171"/>
      <c r="D237" s="171"/>
      <c r="E237" s="172"/>
      <c r="F237" s="173"/>
      <c r="G237" s="311"/>
      <c r="H237" s="312"/>
      <c r="I237" s="163"/>
    </row>
    <row r="238" spans="1:9" ht="12.75" customHeight="1" x14ac:dyDescent="0.25">
      <c r="A238" s="160"/>
      <c r="B238" s="171"/>
      <c r="C238" s="171"/>
      <c r="D238" s="171"/>
      <c r="E238" s="172"/>
      <c r="F238" s="173"/>
      <c r="G238" s="311"/>
      <c r="H238" s="312"/>
      <c r="I238" s="163"/>
    </row>
    <row r="239" spans="1:9" ht="12.75" customHeight="1" x14ac:dyDescent="0.25">
      <c r="A239" s="160"/>
      <c r="B239" s="171"/>
      <c r="C239" s="171"/>
      <c r="D239" s="171"/>
      <c r="E239" s="172"/>
      <c r="F239" s="173"/>
      <c r="G239" s="311"/>
      <c r="H239" s="312"/>
      <c r="I239" s="163"/>
    </row>
    <row r="240" spans="1:9" ht="12.75" customHeight="1" x14ac:dyDescent="0.25">
      <c r="A240" s="160"/>
      <c r="B240" s="171"/>
      <c r="C240" s="171"/>
      <c r="D240" s="171"/>
      <c r="E240" s="172"/>
      <c r="F240" s="173"/>
      <c r="G240" s="311"/>
      <c r="H240" s="312"/>
      <c r="I240" s="163"/>
    </row>
    <row r="241" spans="1:9" ht="12.75" customHeight="1" x14ac:dyDescent="0.25">
      <c r="A241" s="160"/>
      <c r="B241" s="171"/>
      <c r="C241" s="171"/>
      <c r="D241" s="171"/>
      <c r="E241" s="172"/>
      <c r="F241" s="173"/>
      <c r="G241" s="311"/>
      <c r="H241" s="312"/>
      <c r="I241" s="163"/>
    </row>
    <row r="242" spans="1:9" ht="12.75" customHeight="1" x14ac:dyDescent="0.25">
      <c r="A242" s="160"/>
      <c r="B242" s="171"/>
      <c r="C242" s="171"/>
      <c r="D242" s="171"/>
      <c r="E242" s="172"/>
      <c r="F242" s="173"/>
      <c r="G242" s="311"/>
      <c r="H242" s="312"/>
      <c r="I242" s="163"/>
    </row>
    <row r="243" spans="1:9" ht="12.75" customHeight="1" x14ac:dyDescent="0.25">
      <c r="A243" s="160"/>
      <c r="B243" s="171"/>
      <c r="C243" s="171"/>
      <c r="D243" s="171"/>
      <c r="E243" s="172"/>
      <c r="F243" s="173"/>
      <c r="G243" s="311"/>
      <c r="H243" s="312"/>
      <c r="I243" s="163"/>
    </row>
    <row r="244" spans="1:9" ht="12.75" customHeight="1" x14ac:dyDescent="0.25">
      <c r="A244" s="160"/>
      <c r="B244" s="171"/>
      <c r="C244" s="171"/>
      <c r="D244" s="171"/>
      <c r="E244" s="172"/>
      <c r="F244" s="173"/>
      <c r="G244" s="311"/>
      <c r="H244" s="312"/>
      <c r="I244" s="163"/>
    </row>
    <row r="245" spans="1:9" ht="12.75" customHeight="1" x14ac:dyDescent="0.25">
      <c r="A245" s="160"/>
      <c r="B245" s="171"/>
      <c r="C245" s="171"/>
      <c r="D245" s="171"/>
      <c r="E245" s="172"/>
      <c r="F245" s="173"/>
      <c r="G245" s="311"/>
      <c r="H245" s="312"/>
      <c r="I245" s="163"/>
    </row>
    <row r="246" spans="1:9" ht="12.75" customHeight="1" x14ac:dyDescent="0.25">
      <c r="A246" s="160"/>
      <c r="B246" s="171"/>
      <c r="C246" s="171"/>
      <c r="D246" s="171"/>
      <c r="E246" s="172"/>
      <c r="F246" s="173"/>
      <c r="G246" s="311"/>
      <c r="H246" s="312"/>
      <c r="I246" s="163"/>
    </row>
    <row r="247" spans="1:9" ht="12.75" customHeight="1" x14ac:dyDescent="0.25">
      <c r="A247" s="160"/>
      <c r="B247" s="171"/>
      <c r="C247" s="171"/>
      <c r="D247" s="171"/>
      <c r="E247" s="172"/>
      <c r="F247" s="173"/>
      <c r="G247" s="311"/>
      <c r="H247" s="312"/>
      <c r="I247" s="163"/>
    </row>
    <row r="248" spans="1:9" ht="12.75" customHeight="1" x14ac:dyDescent="0.25">
      <c r="A248" s="160"/>
      <c r="B248" s="171"/>
      <c r="C248" s="171"/>
      <c r="D248" s="171"/>
      <c r="E248" s="172"/>
      <c r="F248" s="173"/>
      <c r="G248" s="311"/>
      <c r="H248" s="312"/>
      <c r="I248" s="163"/>
    </row>
    <row r="249" spans="1:9" ht="12.75" customHeight="1" x14ac:dyDescent="0.25">
      <c r="A249" s="160"/>
      <c r="B249" s="171"/>
      <c r="C249" s="171"/>
      <c r="D249" s="171"/>
      <c r="E249" s="172"/>
      <c r="F249" s="173"/>
      <c r="G249" s="311"/>
      <c r="H249" s="312"/>
      <c r="I249" s="163"/>
    </row>
    <row r="250" spans="1:9" ht="12.75" customHeight="1" x14ac:dyDescent="0.25">
      <c r="A250" s="160"/>
      <c r="B250" s="171"/>
      <c r="C250" s="171"/>
      <c r="D250" s="171"/>
      <c r="E250" s="172"/>
      <c r="F250" s="173"/>
      <c r="G250" s="311"/>
      <c r="H250" s="312"/>
      <c r="I250" s="163"/>
    </row>
    <row r="251" spans="1:9" ht="12.75" customHeight="1" x14ac:dyDescent="0.25">
      <c r="A251" s="160"/>
      <c r="B251" s="171"/>
      <c r="C251" s="171"/>
      <c r="D251" s="171"/>
      <c r="E251" s="172"/>
      <c r="F251" s="173"/>
      <c r="G251" s="311"/>
      <c r="H251" s="312"/>
      <c r="I251" s="163"/>
    </row>
    <row r="252" spans="1:9" ht="12.75" customHeight="1" x14ac:dyDescent="0.25">
      <c r="A252" s="160"/>
      <c r="B252" s="171"/>
      <c r="C252" s="171"/>
      <c r="D252" s="171"/>
      <c r="E252" s="172"/>
      <c r="F252" s="173"/>
      <c r="G252" s="311"/>
      <c r="H252" s="312"/>
      <c r="I252" s="163"/>
    </row>
    <row r="253" spans="1:9" ht="12.75" customHeight="1" x14ac:dyDescent="0.25">
      <c r="A253" s="160"/>
      <c r="B253" s="171"/>
      <c r="C253" s="171"/>
      <c r="D253" s="171"/>
      <c r="E253" s="172"/>
      <c r="F253" s="173"/>
      <c r="G253" s="311"/>
      <c r="H253" s="312"/>
      <c r="I253" s="163"/>
    </row>
    <row r="254" spans="1:9" ht="12.75" customHeight="1" x14ac:dyDescent="0.25">
      <c r="A254" s="160"/>
      <c r="B254" s="171"/>
      <c r="C254" s="171"/>
      <c r="D254" s="171"/>
      <c r="E254" s="172"/>
      <c r="F254" s="173"/>
      <c r="G254" s="311"/>
      <c r="H254" s="312"/>
      <c r="I254" s="163"/>
    </row>
    <row r="255" spans="1:9" ht="12.75" customHeight="1" x14ac:dyDescent="0.25">
      <c r="A255" s="160"/>
      <c r="B255" s="171"/>
      <c r="C255" s="171"/>
      <c r="D255" s="171"/>
      <c r="E255" s="172"/>
      <c r="F255" s="173"/>
      <c r="G255" s="311"/>
      <c r="H255" s="312"/>
      <c r="I255" s="163"/>
    </row>
    <row r="256" spans="1:9" ht="12.75" customHeight="1" x14ac:dyDescent="0.25">
      <c r="A256" s="160"/>
      <c r="B256" s="171"/>
      <c r="C256" s="171"/>
      <c r="D256" s="171"/>
      <c r="E256" s="172"/>
      <c r="F256" s="173"/>
      <c r="G256" s="311"/>
      <c r="H256" s="312"/>
      <c r="I256" s="163"/>
    </row>
    <row r="257" spans="1:9" ht="12.75" customHeight="1" x14ac:dyDescent="0.25">
      <c r="A257" s="160"/>
      <c r="B257" s="171"/>
      <c r="C257" s="171"/>
      <c r="D257" s="171"/>
      <c r="E257" s="172"/>
      <c r="F257" s="173"/>
      <c r="G257" s="311"/>
      <c r="H257" s="312"/>
      <c r="I257" s="163"/>
    </row>
    <row r="258" spans="1:9" ht="12.75" customHeight="1" x14ac:dyDescent="0.25">
      <c r="A258" s="160"/>
      <c r="B258" s="171"/>
      <c r="C258" s="171"/>
      <c r="D258" s="171"/>
      <c r="E258" s="172"/>
      <c r="F258" s="173"/>
      <c r="G258" s="311"/>
      <c r="H258" s="312"/>
      <c r="I258" s="163"/>
    </row>
    <row r="259" spans="1:9" ht="12.75" customHeight="1" x14ac:dyDescent="0.25">
      <c r="A259" s="160"/>
      <c r="B259" s="171"/>
      <c r="C259" s="171"/>
      <c r="D259" s="171"/>
      <c r="E259" s="172"/>
      <c r="F259" s="173"/>
      <c r="G259" s="311"/>
      <c r="H259" s="312"/>
      <c r="I259" s="163"/>
    </row>
    <row r="260" spans="1:9" ht="12.75" customHeight="1" x14ac:dyDescent="0.25">
      <c r="A260" s="160"/>
      <c r="B260" s="171"/>
      <c r="C260" s="171"/>
      <c r="D260" s="171"/>
      <c r="E260" s="172"/>
      <c r="F260" s="173"/>
      <c r="G260" s="311"/>
      <c r="H260" s="312"/>
      <c r="I260" s="163"/>
    </row>
    <row r="261" spans="1:9" ht="12.75" customHeight="1" x14ac:dyDescent="0.25">
      <c r="A261" s="160"/>
      <c r="B261" s="171"/>
      <c r="C261" s="171"/>
      <c r="D261" s="171"/>
      <c r="E261" s="172"/>
      <c r="F261" s="173"/>
      <c r="G261" s="311"/>
      <c r="H261" s="312"/>
      <c r="I261" s="163"/>
    </row>
    <row r="262" spans="1:9" ht="12.75" customHeight="1" x14ac:dyDescent="0.25">
      <c r="A262" s="160"/>
      <c r="B262" s="171"/>
      <c r="C262" s="171"/>
      <c r="D262" s="171"/>
      <c r="E262" s="172"/>
      <c r="F262" s="173"/>
      <c r="G262" s="311"/>
      <c r="H262" s="312"/>
      <c r="I262" s="163"/>
    </row>
    <row r="263" spans="1:9" ht="12.75" customHeight="1" x14ac:dyDescent="0.25">
      <c r="A263" s="160"/>
      <c r="B263" s="171"/>
      <c r="C263" s="171"/>
      <c r="D263" s="171"/>
      <c r="E263" s="172"/>
      <c r="F263" s="173"/>
      <c r="G263" s="311"/>
      <c r="H263" s="312"/>
      <c r="I263" s="163"/>
    </row>
    <row r="264" spans="1:9" ht="12.75" customHeight="1" x14ac:dyDescent="0.25">
      <c r="A264" s="160"/>
      <c r="B264" s="171"/>
      <c r="C264" s="171"/>
      <c r="D264" s="171"/>
      <c r="E264" s="172"/>
      <c r="F264" s="173"/>
      <c r="G264" s="311"/>
      <c r="H264" s="312"/>
      <c r="I264" s="163"/>
    </row>
    <row r="265" spans="1:9" ht="12.75" customHeight="1" x14ac:dyDescent="0.25">
      <c r="A265" s="160"/>
      <c r="B265" s="171"/>
      <c r="C265" s="171"/>
      <c r="D265" s="171"/>
      <c r="E265" s="172"/>
      <c r="F265" s="173"/>
      <c r="G265" s="311"/>
      <c r="H265" s="312"/>
      <c r="I265" s="163"/>
    </row>
    <row r="266" spans="1:9" ht="12.75" customHeight="1" x14ac:dyDescent="0.25">
      <c r="A266" s="160"/>
      <c r="B266" s="171"/>
      <c r="C266" s="171"/>
      <c r="D266" s="171"/>
      <c r="E266" s="172"/>
      <c r="F266" s="173"/>
      <c r="G266" s="311"/>
      <c r="H266" s="312"/>
      <c r="I266" s="163"/>
    </row>
    <row r="267" spans="1:9" ht="12.75" customHeight="1" x14ac:dyDescent="0.25">
      <c r="A267" s="160"/>
      <c r="B267" s="171"/>
      <c r="C267" s="171"/>
      <c r="D267" s="171"/>
      <c r="E267" s="172"/>
      <c r="F267" s="173"/>
      <c r="G267" s="311"/>
      <c r="H267" s="312"/>
      <c r="I267" s="163"/>
    </row>
    <row r="268" spans="1:9" ht="12.75" customHeight="1" x14ac:dyDescent="0.25">
      <c r="A268" s="160"/>
      <c r="B268" s="171"/>
      <c r="C268" s="171"/>
      <c r="D268" s="171"/>
      <c r="E268" s="172"/>
      <c r="F268" s="173"/>
      <c r="G268" s="311"/>
      <c r="H268" s="312"/>
      <c r="I268" s="163"/>
    </row>
    <row r="269" spans="1:9" ht="12.75" customHeight="1" x14ac:dyDescent="0.25">
      <c r="A269" s="160"/>
      <c r="B269" s="171"/>
      <c r="C269" s="171"/>
      <c r="D269" s="171"/>
      <c r="E269" s="172"/>
      <c r="F269" s="173"/>
      <c r="G269" s="311"/>
      <c r="H269" s="312"/>
      <c r="I269" s="163"/>
    </row>
    <row r="270" spans="1:9" ht="12.75" customHeight="1" x14ac:dyDescent="0.25">
      <c r="A270" s="160"/>
      <c r="B270" s="171"/>
      <c r="C270" s="171"/>
      <c r="D270" s="171"/>
      <c r="E270" s="172"/>
      <c r="F270" s="173"/>
      <c r="G270" s="311"/>
      <c r="H270" s="312"/>
      <c r="I270" s="163"/>
    </row>
    <row r="271" spans="1:9" ht="12.75" customHeight="1" x14ac:dyDescent="0.25">
      <c r="A271" s="160"/>
      <c r="B271" s="171"/>
      <c r="C271" s="171"/>
      <c r="D271" s="171"/>
      <c r="E271" s="172"/>
      <c r="F271" s="173"/>
      <c r="G271" s="311"/>
      <c r="H271" s="312"/>
      <c r="I271" s="163"/>
    </row>
    <row r="272" spans="1:9" ht="12.75" customHeight="1" x14ac:dyDescent="0.25">
      <c r="A272" s="160"/>
      <c r="B272" s="171"/>
      <c r="C272" s="171"/>
      <c r="D272" s="171"/>
      <c r="E272" s="172"/>
      <c r="F272" s="173"/>
      <c r="G272" s="311"/>
      <c r="H272" s="312"/>
      <c r="I272" s="163"/>
    </row>
    <row r="273" spans="1:9" ht="12.75" customHeight="1" x14ac:dyDescent="0.25">
      <c r="A273" s="160"/>
      <c r="B273" s="171"/>
      <c r="C273" s="171"/>
      <c r="D273" s="171"/>
      <c r="E273" s="172"/>
      <c r="F273" s="173"/>
      <c r="G273" s="311"/>
      <c r="H273" s="312"/>
      <c r="I273" s="163"/>
    </row>
    <row r="274" spans="1:9" ht="12.75" customHeight="1" x14ac:dyDescent="0.25">
      <c r="A274" s="160"/>
      <c r="B274" s="171"/>
      <c r="C274" s="171"/>
      <c r="D274" s="171"/>
      <c r="E274" s="172"/>
      <c r="F274" s="173"/>
      <c r="G274" s="311"/>
      <c r="H274" s="312"/>
      <c r="I274" s="163"/>
    </row>
    <row r="275" spans="1:9" ht="12.75" customHeight="1" x14ac:dyDescent="0.25">
      <c r="A275" s="160"/>
      <c r="B275" s="171"/>
      <c r="C275" s="171"/>
      <c r="D275" s="171"/>
      <c r="E275" s="172"/>
      <c r="F275" s="173"/>
      <c r="G275" s="311"/>
      <c r="H275" s="312"/>
      <c r="I275" s="163"/>
    </row>
    <row r="276" spans="1:9" ht="12.75" customHeight="1" x14ac:dyDescent="0.25">
      <c r="A276" s="160"/>
      <c r="B276" s="171"/>
      <c r="C276" s="171"/>
      <c r="D276" s="171"/>
      <c r="E276" s="172"/>
      <c r="F276" s="173"/>
      <c r="G276" s="311"/>
      <c r="H276" s="312"/>
      <c r="I276" s="163"/>
    </row>
    <row r="277" spans="1:9" ht="12.75" customHeight="1" x14ac:dyDescent="0.25">
      <c r="A277" s="160"/>
      <c r="B277" s="171"/>
      <c r="C277" s="171"/>
      <c r="D277" s="171"/>
      <c r="E277" s="172"/>
      <c r="F277" s="173"/>
      <c r="G277" s="311"/>
      <c r="H277" s="312"/>
      <c r="I277" s="163"/>
    </row>
    <row r="278" spans="1:9" ht="12.75" customHeight="1" x14ac:dyDescent="0.25">
      <c r="A278" s="160"/>
      <c r="B278" s="171"/>
      <c r="C278" s="171"/>
      <c r="D278" s="171"/>
      <c r="E278" s="172"/>
      <c r="F278" s="173"/>
      <c r="G278" s="311"/>
      <c r="H278" s="312"/>
      <c r="I278" s="163"/>
    </row>
    <row r="279" spans="1:9" ht="12.75" customHeight="1" x14ac:dyDescent="0.25">
      <c r="A279" s="160"/>
      <c r="B279" s="171"/>
      <c r="C279" s="171"/>
      <c r="D279" s="171"/>
      <c r="E279" s="172"/>
      <c r="F279" s="173"/>
      <c r="G279" s="311"/>
      <c r="H279" s="312"/>
      <c r="I279" s="163"/>
    </row>
    <row r="280" spans="1:9" ht="12.75" customHeight="1" x14ac:dyDescent="0.25">
      <c r="A280" s="160"/>
      <c r="B280" s="171"/>
      <c r="C280" s="171"/>
      <c r="D280" s="171"/>
      <c r="E280" s="172"/>
      <c r="F280" s="173"/>
      <c r="G280" s="311"/>
      <c r="H280" s="312"/>
      <c r="I280" s="163"/>
    </row>
    <row r="281" spans="1:9" ht="12.75" customHeight="1" x14ac:dyDescent="0.25">
      <c r="A281" s="160"/>
      <c r="B281" s="171"/>
      <c r="C281" s="171"/>
      <c r="D281" s="171"/>
      <c r="E281" s="172"/>
      <c r="F281" s="173"/>
      <c r="G281" s="311"/>
      <c r="H281" s="312"/>
      <c r="I281" s="163"/>
    </row>
    <row r="282" spans="1:9" ht="12.75" customHeight="1" x14ac:dyDescent="0.25">
      <c r="A282" s="160"/>
      <c r="B282" s="171"/>
      <c r="C282" s="171"/>
      <c r="D282" s="171"/>
      <c r="E282" s="172"/>
      <c r="F282" s="173"/>
      <c r="G282" s="311"/>
      <c r="H282" s="312"/>
      <c r="I282" s="163"/>
    </row>
    <row r="283" spans="1:9" ht="12.75" customHeight="1" x14ac:dyDescent="0.25">
      <c r="A283" s="160"/>
      <c r="B283" s="171"/>
      <c r="C283" s="171"/>
      <c r="D283" s="171"/>
      <c r="E283" s="172"/>
      <c r="F283" s="173"/>
      <c r="G283" s="311"/>
      <c r="H283" s="312"/>
      <c r="I283" s="163"/>
    </row>
    <row r="284" spans="1:9" ht="12.75" customHeight="1" x14ac:dyDescent="0.25">
      <c r="A284" s="160"/>
      <c r="B284" s="171"/>
      <c r="C284" s="171"/>
      <c r="D284" s="171"/>
      <c r="E284" s="172"/>
      <c r="F284" s="173"/>
      <c r="G284" s="311"/>
      <c r="H284" s="312"/>
      <c r="I284" s="163"/>
    </row>
    <row r="285" spans="1:9" ht="12.75" customHeight="1" x14ac:dyDescent="0.25">
      <c r="A285" s="160"/>
      <c r="B285" s="171"/>
      <c r="C285" s="171"/>
      <c r="D285" s="171"/>
      <c r="E285" s="172"/>
      <c r="F285" s="173"/>
      <c r="G285" s="311"/>
      <c r="H285" s="312"/>
      <c r="I285" s="163"/>
    </row>
    <row r="286" spans="1:9" ht="12.75" customHeight="1" x14ac:dyDescent="0.25">
      <c r="A286" s="160"/>
      <c r="B286" s="171"/>
      <c r="C286" s="171"/>
      <c r="D286" s="171"/>
      <c r="E286" s="172"/>
      <c r="F286" s="173"/>
      <c r="G286" s="311"/>
      <c r="H286" s="312"/>
      <c r="I286" s="163"/>
    </row>
    <row r="287" spans="1:9" ht="12.75" customHeight="1" x14ac:dyDescent="0.25">
      <c r="A287" s="160"/>
      <c r="B287" s="171"/>
      <c r="C287" s="171"/>
      <c r="D287" s="171"/>
      <c r="E287" s="172"/>
      <c r="F287" s="173"/>
      <c r="G287" s="311"/>
      <c r="H287" s="312"/>
      <c r="I287" s="163"/>
    </row>
    <row r="288" spans="1:9" ht="12.75" customHeight="1" x14ac:dyDescent="0.25">
      <c r="A288" s="160"/>
      <c r="B288" s="171"/>
      <c r="C288" s="171"/>
      <c r="D288" s="171"/>
      <c r="E288" s="172"/>
      <c r="F288" s="173"/>
      <c r="G288" s="311"/>
      <c r="H288" s="312"/>
      <c r="I288" s="163"/>
    </row>
    <row r="289" spans="1:9" ht="12.75" customHeight="1" x14ac:dyDescent="0.25">
      <c r="A289" s="160"/>
      <c r="B289" s="171"/>
      <c r="C289" s="171"/>
      <c r="D289" s="171"/>
      <c r="E289" s="172"/>
      <c r="F289" s="173"/>
      <c r="G289" s="311"/>
      <c r="H289" s="312"/>
      <c r="I289" s="163"/>
    </row>
    <row r="290" spans="1:9" ht="12.75" customHeight="1" x14ac:dyDescent="0.25">
      <c r="A290" s="160"/>
      <c r="B290" s="171"/>
      <c r="C290" s="171"/>
      <c r="D290" s="171"/>
      <c r="E290" s="172"/>
      <c r="F290" s="173"/>
      <c r="G290" s="311"/>
      <c r="H290" s="312"/>
      <c r="I290" s="163"/>
    </row>
    <row r="291" spans="1:9" ht="12.75" customHeight="1" x14ac:dyDescent="0.25">
      <c r="A291" s="160"/>
      <c r="B291" s="171"/>
      <c r="C291" s="171"/>
      <c r="D291" s="171"/>
      <c r="E291" s="172"/>
      <c r="F291" s="173"/>
      <c r="G291" s="311"/>
      <c r="H291" s="312"/>
      <c r="I291" s="163"/>
    </row>
    <row r="292" spans="1:9" ht="12.75" customHeight="1" x14ac:dyDescent="0.25">
      <c r="A292" s="160"/>
      <c r="B292" s="171"/>
      <c r="C292" s="171"/>
      <c r="D292" s="171"/>
      <c r="E292" s="172"/>
      <c r="F292" s="173"/>
      <c r="G292" s="311"/>
      <c r="H292" s="312"/>
      <c r="I292" s="163"/>
    </row>
    <row r="293" spans="1:9" ht="12.75" customHeight="1" x14ac:dyDescent="0.25">
      <c r="A293" s="160"/>
      <c r="B293" s="171"/>
      <c r="C293" s="171"/>
      <c r="D293" s="171"/>
      <c r="E293" s="172"/>
      <c r="F293" s="173"/>
      <c r="G293" s="311"/>
      <c r="H293" s="312"/>
      <c r="I293" s="163"/>
    </row>
    <row r="294" spans="1:9" ht="12.75" customHeight="1" x14ac:dyDescent="0.25">
      <c r="A294" s="160"/>
      <c r="B294" s="171"/>
      <c r="C294" s="171"/>
      <c r="D294" s="171"/>
      <c r="E294" s="172"/>
      <c r="F294" s="173"/>
      <c r="G294" s="311"/>
      <c r="H294" s="312"/>
      <c r="I294" s="163"/>
    </row>
    <row r="295" spans="1:9" ht="12.75" customHeight="1" x14ac:dyDescent="0.25">
      <c r="A295" s="160"/>
      <c r="B295" s="171"/>
      <c r="C295" s="171"/>
      <c r="D295" s="171"/>
      <c r="E295" s="172"/>
      <c r="F295" s="173"/>
      <c r="G295" s="311"/>
      <c r="H295" s="312"/>
      <c r="I295" s="163"/>
    </row>
    <row r="296" spans="1:9" ht="12.75" customHeight="1" x14ac:dyDescent="0.25">
      <c r="A296" s="160"/>
      <c r="B296" s="171"/>
      <c r="C296" s="171"/>
      <c r="D296" s="171"/>
      <c r="E296" s="172"/>
      <c r="F296" s="173"/>
      <c r="G296" s="311"/>
      <c r="H296" s="312"/>
      <c r="I296" s="163"/>
    </row>
    <row r="297" spans="1:9" ht="12.75" customHeight="1" x14ac:dyDescent="0.25">
      <c r="A297" s="160"/>
      <c r="B297" s="171"/>
      <c r="C297" s="171"/>
      <c r="D297" s="171"/>
      <c r="E297" s="172"/>
      <c r="F297" s="173"/>
      <c r="G297" s="311"/>
      <c r="H297" s="312"/>
      <c r="I297" s="163"/>
    </row>
    <row r="298" spans="1:9" ht="12.75" customHeight="1" x14ac:dyDescent="0.25">
      <c r="A298" s="160"/>
      <c r="B298" s="171"/>
      <c r="C298" s="171"/>
      <c r="D298" s="171"/>
      <c r="E298" s="172"/>
      <c r="F298" s="173"/>
      <c r="G298" s="311"/>
      <c r="H298" s="312"/>
      <c r="I298" s="163"/>
    </row>
    <row r="299" spans="1:9" ht="12.75" customHeight="1" x14ac:dyDescent="0.25">
      <c r="A299" s="160"/>
      <c r="B299" s="171"/>
      <c r="C299" s="171"/>
      <c r="D299" s="171"/>
      <c r="E299" s="172"/>
      <c r="F299" s="173"/>
      <c r="G299" s="311"/>
      <c r="H299" s="312"/>
      <c r="I299" s="163"/>
    </row>
    <row r="300" spans="1:9" ht="12.75" customHeight="1" x14ac:dyDescent="0.25">
      <c r="A300" s="160"/>
      <c r="B300" s="171"/>
      <c r="C300" s="171"/>
      <c r="D300" s="171"/>
      <c r="E300" s="172"/>
      <c r="F300" s="173"/>
      <c r="G300" s="311"/>
      <c r="H300" s="312"/>
      <c r="I300" s="163"/>
    </row>
    <row r="301" spans="1:9" ht="12.75" customHeight="1" x14ac:dyDescent="0.25">
      <c r="A301" s="160"/>
      <c r="B301" s="171"/>
      <c r="C301" s="171"/>
      <c r="D301" s="171"/>
      <c r="E301" s="172"/>
      <c r="F301" s="173"/>
      <c r="G301" s="311"/>
      <c r="H301" s="312"/>
      <c r="I301" s="163"/>
    </row>
    <row r="302" spans="1:9" ht="12.75" customHeight="1" x14ac:dyDescent="0.25">
      <c r="A302" s="160"/>
      <c r="B302" s="171"/>
      <c r="C302" s="171"/>
      <c r="D302" s="171"/>
      <c r="E302" s="172"/>
      <c r="F302" s="173"/>
      <c r="G302" s="311"/>
      <c r="H302" s="312"/>
      <c r="I302" s="163"/>
    </row>
    <row r="303" spans="1:9" ht="12.75" customHeight="1" x14ac:dyDescent="0.25">
      <c r="A303" s="160"/>
      <c r="B303" s="171"/>
      <c r="C303" s="171"/>
      <c r="D303" s="171"/>
      <c r="E303" s="172"/>
      <c r="F303" s="173"/>
      <c r="G303" s="311"/>
      <c r="H303" s="312"/>
      <c r="I303" s="163"/>
    </row>
    <row r="304" spans="1:9" ht="12.75" customHeight="1" x14ac:dyDescent="0.25">
      <c r="A304" s="160"/>
      <c r="B304" s="171"/>
      <c r="C304" s="171"/>
      <c r="D304" s="171"/>
      <c r="E304" s="172"/>
      <c r="F304" s="173"/>
      <c r="G304" s="311"/>
      <c r="H304" s="312"/>
      <c r="I304" s="163"/>
    </row>
    <row r="305" spans="1:9" ht="12.75" customHeight="1" x14ac:dyDescent="0.25">
      <c r="A305" s="160"/>
      <c r="B305" s="171"/>
      <c r="C305" s="171"/>
      <c r="D305" s="171"/>
      <c r="E305" s="172"/>
      <c r="F305" s="173"/>
      <c r="G305" s="311"/>
      <c r="H305" s="312"/>
      <c r="I305" s="163"/>
    </row>
    <row r="306" spans="1:9" ht="12.75" customHeight="1" x14ac:dyDescent="0.25">
      <c r="A306" s="160"/>
      <c r="B306" s="171"/>
      <c r="C306" s="171"/>
      <c r="D306" s="171"/>
      <c r="E306" s="172"/>
      <c r="F306" s="173"/>
      <c r="G306" s="311"/>
      <c r="H306" s="312"/>
      <c r="I306" s="163"/>
    </row>
    <row r="307" spans="1:9" ht="12.75" customHeight="1" x14ac:dyDescent="0.25">
      <c r="A307" s="160"/>
      <c r="B307" s="171"/>
      <c r="C307" s="171"/>
      <c r="D307" s="171"/>
      <c r="E307" s="172"/>
      <c r="F307" s="173"/>
      <c r="G307" s="311"/>
      <c r="H307" s="312"/>
      <c r="I307" s="163"/>
    </row>
    <row r="308" spans="1:9" ht="12.75" customHeight="1" x14ac:dyDescent="0.25">
      <c r="A308" s="160"/>
      <c r="B308" s="171"/>
      <c r="C308" s="171"/>
      <c r="D308" s="171"/>
      <c r="E308" s="172"/>
      <c r="F308" s="173"/>
      <c r="G308" s="311"/>
      <c r="H308" s="312"/>
      <c r="I308" s="163"/>
    </row>
    <row r="309" spans="1:9" ht="12.75" customHeight="1" x14ac:dyDescent="0.25">
      <c r="A309" s="160"/>
      <c r="B309" s="171"/>
      <c r="C309" s="171"/>
      <c r="D309" s="171"/>
      <c r="E309" s="172"/>
      <c r="F309" s="173"/>
      <c r="G309" s="311"/>
      <c r="H309" s="312"/>
      <c r="I309" s="163"/>
    </row>
    <row r="310" spans="1:9" ht="12.75" customHeight="1" x14ac:dyDescent="0.25">
      <c r="A310" s="160"/>
      <c r="B310" s="171"/>
      <c r="C310" s="171"/>
      <c r="D310" s="171"/>
      <c r="E310" s="172"/>
      <c r="F310" s="173"/>
      <c r="G310" s="311"/>
      <c r="H310" s="312"/>
      <c r="I310" s="163"/>
    </row>
    <row r="311" spans="1:9" ht="12.75" customHeight="1" x14ac:dyDescent="0.25">
      <c r="A311" s="160"/>
      <c r="B311" s="171"/>
      <c r="C311" s="171"/>
      <c r="D311" s="171"/>
      <c r="E311" s="172"/>
      <c r="F311" s="173"/>
      <c r="G311" s="311"/>
      <c r="H311" s="312"/>
      <c r="I311" s="163"/>
    </row>
    <row r="312" spans="1:9" ht="12.75" customHeight="1" x14ac:dyDescent="0.25">
      <c r="A312" s="160"/>
      <c r="B312" s="171"/>
      <c r="C312" s="171"/>
      <c r="D312" s="171"/>
      <c r="E312" s="172"/>
      <c r="F312" s="173"/>
      <c r="G312" s="311"/>
      <c r="H312" s="312"/>
      <c r="I312" s="163"/>
    </row>
    <row r="313" spans="1:9" ht="12.75" customHeight="1" x14ac:dyDescent="0.25">
      <c r="A313" s="160"/>
      <c r="B313" s="171"/>
      <c r="C313" s="171"/>
      <c r="D313" s="171"/>
      <c r="E313" s="172"/>
      <c r="F313" s="173"/>
      <c r="G313" s="311"/>
      <c r="H313" s="312"/>
      <c r="I313" s="163"/>
    </row>
    <row r="314" spans="1:9" ht="12.75" customHeight="1" x14ac:dyDescent="0.25">
      <c r="A314" s="160"/>
      <c r="B314" s="171"/>
      <c r="C314" s="171"/>
      <c r="D314" s="171"/>
      <c r="E314" s="172"/>
      <c r="F314" s="173"/>
      <c r="G314" s="311"/>
      <c r="H314" s="312"/>
      <c r="I314" s="163"/>
    </row>
    <row r="315" spans="1:9" ht="12.75" customHeight="1" x14ac:dyDescent="0.25">
      <c r="A315" s="160"/>
      <c r="B315" s="171"/>
      <c r="C315" s="171"/>
      <c r="D315" s="171"/>
      <c r="E315" s="172"/>
      <c r="F315" s="173"/>
      <c r="G315" s="311"/>
      <c r="H315" s="312"/>
      <c r="I315" s="163"/>
    </row>
    <row r="316" spans="1:9" ht="12.75" customHeight="1" x14ac:dyDescent="0.25">
      <c r="A316" s="160"/>
      <c r="B316" s="171"/>
      <c r="C316" s="171"/>
      <c r="D316" s="171"/>
      <c r="E316" s="172"/>
      <c r="F316" s="173"/>
      <c r="G316" s="311"/>
      <c r="H316" s="312"/>
      <c r="I316" s="163"/>
    </row>
    <row r="317" spans="1:9" ht="12.75" customHeight="1" x14ac:dyDescent="0.25">
      <c r="A317" s="160"/>
      <c r="B317" s="171"/>
      <c r="C317" s="171"/>
      <c r="D317" s="171"/>
      <c r="E317" s="172"/>
      <c r="F317" s="173"/>
      <c r="G317" s="311"/>
      <c r="H317" s="312"/>
      <c r="I317" s="163"/>
    </row>
    <row r="318" spans="1:9" ht="12.75" customHeight="1" x14ac:dyDescent="0.25">
      <c r="A318" s="160"/>
      <c r="B318" s="171"/>
      <c r="C318" s="171"/>
      <c r="D318" s="171"/>
      <c r="E318" s="172"/>
      <c r="F318" s="173"/>
      <c r="G318" s="311"/>
      <c r="H318" s="312"/>
      <c r="I318" s="163"/>
    </row>
    <row r="319" spans="1:9" ht="12.75" customHeight="1" x14ac:dyDescent="0.25">
      <c r="A319" s="160"/>
      <c r="B319" s="171"/>
      <c r="C319" s="171"/>
      <c r="D319" s="171"/>
      <c r="E319" s="172"/>
      <c r="F319" s="173"/>
      <c r="G319" s="311"/>
      <c r="H319" s="312"/>
      <c r="I319" s="163"/>
    </row>
    <row r="320" spans="1:9" ht="12.75" customHeight="1" x14ac:dyDescent="0.25">
      <c r="A320" s="160"/>
      <c r="B320" s="171"/>
      <c r="C320" s="171"/>
      <c r="D320" s="171"/>
      <c r="E320" s="172"/>
      <c r="F320" s="173"/>
      <c r="G320" s="311"/>
      <c r="H320" s="312"/>
      <c r="I320" s="163"/>
    </row>
    <row r="321" spans="1:9" ht="12.75" customHeight="1" x14ac:dyDescent="0.25">
      <c r="A321" s="160"/>
      <c r="B321" s="171"/>
      <c r="C321" s="171"/>
      <c r="D321" s="171"/>
      <c r="E321" s="172"/>
      <c r="F321" s="173"/>
      <c r="G321" s="311"/>
      <c r="H321" s="312"/>
      <c r="I321" s="163"/>
    </row>
    <row r="322" spans="1:9" ht="12.75" customHeight="1" x14ac:dyDescent="0.25">
      <c r="A322" s="160"/>
      <c r="B322" s="171"/>
      <c r="C322" s="171"/>
      <c r="D322" s="171"/>
      <c r="E322" s="172"/>
      <c r="F322" s="173"/>
      <c r="G322" s="311"/>
      <c r="H322" s="312"/>
      <c r="I322" s="163"/>
    </row>
    <row r="323" spans="1:9" ht="12.75" customHeight="1" x14ac:dyDescent="0.25">
      <c r="A323" s="160"/>
      <c r="B323" s="171"/>
      <c r="C323" s="171"/>
      <c r="D323" s="171"/>
      <c r="E323" s="172"/>
      <c r="F323" s="173"/>
      <c r="G323" s="311"/>
      <c r="H323" s="312"/>
      <c r="I323" s="163"/>
    </row>
    <row r="324" spans="1:9" ht="12.75" customHeight="1" x14ac:dyDescent="0.25">
      <c r="A324" s="160"/>
      <c r="B324" s="171"/>
      <c r="C324" s="171"/>
      <c r="D324" s="171"/>
      <c r="E324" s="172"/>
      <c r="F324" s="173"/>
      <c r="G324" s="311"/>
      <c r="H324" s="312"/>
      <c r="I324" s="163"/>
    </row>
    <row r="325" spans="1:9" ht="12.75" customHeight="1" x14ac:dyDescent="0.25">
      <c r="A325" s="160"/>
      <c r="B325" s="171"/>
      <c r="C325" s="171"/>
      <c r="D325" s="171"/>
      <c r="E325" s="172"/>
      <c r="F325" s="173"/>
      <c r="G325" s="311"/>
      <c r="H325" s="312"/>
      <c r="I325" s="163"/>
    </row>
    <row r="326" spans="1:9" ht="12.75" customHeight="1" x14ac:dyDescent="0.25">
      <c r="A326" s="160"/>
      <c r="B326" s="171"/>
      <c r="C326" s="171"/>
      <c r="D326" s="171"/>
      <c r="E326" s="172"/>
      <c r="F326" s="173"/>
      <c r="G326" s="311"/>
      <c r="H326" s="312"/>
      <c r="I326" s="163"/>
    </row>
    <row r="327" spans="1:9" ht="12.75" customHeight="1" x14ac:dyDescent="0.25">
      <c r="A327" s="160"/>
      <c r="B327" s="171"/>
      <c r="C327" s="171"/>
      <c r="D327" s="171"/>
      <c r="E327" s="172"/>
      <c r="F327" s="173"/>
      <c r="G327" s="311"/>
      <c r="H327" s="312"/>
      <c r="I327" s="163"/>
    </row>
    <row r="328" spans="1:9" ht="12.75" customHeight="1" x14ac:dyDescent="0.25">
      <c r="A328" s="160"/>
      <c r="B328" s="171"/>
      <c r="C328" s="171"/>
      <c r="D328" s="171"/>
      <c r="E328" s="172"/>
      <c r="F328" s="173"/>
      <c r="G328" s="311"/>
      <c r="H328" s="312"/>
      <c r="I328" s="163"/>
    </row>
    <row r="329" spans="1:9" ht="12.75" customHeight="1" x14ac:dyDescent="0.25">
      <c r="A329" s="160"/>
      <c r="B329" s="171"/>
      <c r="C329" s="171"/>
      <c r="D329" s="171"/>
      <c r="E329" s="172"/>
      <c r="F329" s="173"/>
      <c r="G329" s="311"/>
      <c r="H329" s="312"/>
      <c r="I329" s="163"/>
    </row>
    <row r="330" spans="1:9" ht="12.75" customHeight="1" x14ac:dyDescent="0.25">
      <c r="A330" s="160"/>
      <c r="B330" s="171"/>
      <c r="C330" s="171"/>
      <c r="D330" s="171"/>
      <c r="E330" s="172"/>
      <c r="F330" s="173"/>
      <c r="G330" s="311"/>
      <c r="H330" s="312"/>
      <c r="I330" s="163"/>
    </row>
    <row r="331" spans="1:9" ht="12.75" customHeight="1" x14ac:dyDescent="0.25">
      <c r="A331" s="160"/>
      <c r="B331" s="171"/>
      <c r="C331" s="171"/>
      <c r="D331" s="171"/>
      <c r="E331" s="172"/>
      <c r="F331" s="173"/>
      <c r="G331" s="311"/>
      <c r="H331" s="312"/>
      <c r="I331" s="163"/>
    </row>
    <row r="332" spans="1:9" ht="12.75" customHeight="1" x14ac:dyDescent="0.25">
      <c r="A332" s="160"/>
      <c r="B332" s="171"/>
      <c r="C332" s="171"/>
      <c r="D332" s="171"/>
      <c r="E332" s="172"/>
      <c r="F332" s="173"/>
      <c r="G332" s="311"/>
      <c r="H332" s="312"/>
      <c r="I332" s="163"/>
    </row>
    <row r="333" spans="1:9" ht="12.75" customHeight="1" x14ac:dyDescent="0.25">
      <c r="A333" s="160"/>
      <c r="B333" s="171"/>
      <c r="C333" s="171"/>
      <c r="D333" s="171"/>
      <c r="E333" s="172"/>
      <c r="F333" s="173"/>
      <c r="G333" s="311"/>
      <c r="H333" s="312"/>
      <c r="I333" s="163"/>
    </row>
    <row r="334" spans="1:9" ht="12.75" customHeight="1" x14ac:dyDescent="0.25">
      <c r="A334" s="160"/>
      <c r="B334" s="171"/>
      <c r="C334" s="171"/>
      <c r="D334" s="171"/>
      <c r="E334" s="172"/>
      <c r="F334" s="173"/>
      <c r="G334" s="311"/>
      <c r="H334" s="312"/>
      <c r="I334" s="163"/>
    </row>
    <row r="335" spans="1:9" ht="12.75" customHeight="1" x14ac:dyDescent="0.25">
      <c r="A335" s="160"/>
      <c r="B335" s="171"/>
      <c r="C335" s="171"/>
      <c r="D335" s="171"/>
      <c r="E335" s="172"/>
      <c r="F335" s="173"/>
      <c r="G335" s="311"/>
      <c r="H335" s="312"/>
      <c r="I335" s="163"/>
    </row>
    <row r="336" spans="1:9" ht="12.75" customHeight="1" x14ac:dyDescent="0.25">
      <c r="A336" s="160"/>
      <c r="B336" s="171"/>
      <c r="C336" s="171"/>
      <c r="D336" s="171"/>
      <c r="E336" s="172"/>
      <c r="F336" s="173"/>
      <c r="G336" s="311"/>
      <c r="H336" s="312"/>
      <c r="I336" s="163"/>
    </row>
    <row r="337" spans="1:9" ht="12.75" customHeight="1" x14ac:dyDescent="0.25">
      <c r="A337" s="160"/>
      <c r="B337" s="171"/>
      <c r="C337" s="171"/>
      <c r="D337" s="171"/>
      <c r="E337" s="172"/>
      <c r="F337" s="173"/>
      <c r="G337" s="311"/>
      <c r="H337" s="312"/>
      <c r="I337" s="163"/>
    </row>
    <row r="338" spans="1:9" ht="12.75" customHeight="1" x14ac:dyDescent="0.25">
      <c r="A338" s="160"/>
      <c r="B338" s="171"/>
      <c r="C338" s="171"/>
      <c r="D338" s="171"/>
      <c r="E338" s="172"/>
      <c r="F338" s="173"/>
      <c r="G338" s="311"/>
      <c r="H338" s="312"/>
      <c r="I338" s="163"/>
    </row>
    <row r="339" spans="1:9" ht="12.75" customHeight="1" x14ac:dyDescent="0.25">
      <c r="A339" s="160"/>
      <c r="B339" s="171"/>
      <c r="C339" s="171"/>
      <c r="D339" s="171"/>
      <c r="E339" s="172"/>
      <c r="F339" s="173"/>
      <c r="G339" s="311"/>
      <c r="H339" s="312"/>
      <c r="I339" s="163"/>
    </row>
    <row r="340" spans="1:9" ht="12.75" customHeight="1" x14ac:dyDescent="0.25">
      <c r="A340" s="160"/>
      <c r="B340" s="171"/>
      <c r="C340" s="171"/>
      <c r="D340" s="171"/>
      <c r="E340" s="172"/>
      <c r="F340" s="173"/>
      <c r="G340" s="311"/>
      <c r="H340" s="312"/>
      <c r="I340" s="163"/>
    </row>
    <row r="341" spans="1:9" ht="12.75" customHeight="1" x14ac:dyDescent="0.25">
      <c r="A341" s="160"/>
      <c r="B341" s="171"/>
      <c r="C341" s="171"/>
      <c r="D341" s="171"/>
      <c r="E341" s="172"/>
      <c r="F341" s="173"/>
      <c r="G341" s="311"/>
      <c r="H341" s="312"/>
      <c r="I341" s="163"/>
    </row>
    <row r="342" spans="1:9" ht="12.75" customHeight="1" x14ac:dyDescent="0.25">
      <c r="A342" s="160"/>
      <c r="B342" s="171"/>
      <c r="C342" s="171"/>
      <c r="D342" s="171"/>
      <c r="E342" s="172"/>
      <c r="F342" s="173"/>
      <c r="G342" s="311"/>
      <c r="H342" s="312"/>
      <c r="I342" s="163"/>
    </row>
    <row r="343" spans="1:9" ht="12.75" customHeight="1" x14ac:dyDescent="0.25">
      <c r="A343" s="160"/>
      <c r="B343" s="171"/>
      <c r="C343" s="171"/>
      <c r="D343" s="171"/>
      <c r="E343" s="172"/>
      <c r="F343" s="173"/>
      <c r="G343" s="311"/>
      <c r="H343" s="312"/>
      <c r="I343" s="163"/>
    </row>
    <row r="344" spans="1:9" ht="12.75" customHeight="1" x14ac:dyDescent="0.25">
      <c r="A344" s="160"/>
      <c r="B344" s="171"/>
      <c r="C344" s="171"/>
      <c r="D344" s="171"/>
      <c r="E344" s="172"/>
      <c r="F344" s="173"/>
      <c r="G344" s="311"/>
      <c r="H344" s="312"/>
      <c r="I344" s="163"/>
    </row>
    <row r="345" spans="1:9" ht="12.75" customHeight="1" x14ac:dyDescent="0.25">
      <c r="A345" s="160"/>
      <c r="B345" s="171"/>
      <c r="C345" s="171"/>
      <c r="D345" s="171"/>
      <c r="E345" s="172"/>
      <c r="F345" s="173"/>
      <c r="G345" s="311"/>
      <c r="H345" s="312"/>
      <c r="I345" s="163"/>
    </row>
    <row r="346" spans="1:9" ht="12.75" customHeight="1" x14ac:dyDescent="0.25">
      <c r="A346" s="160"/>
      <c r="B346" s="171"/>
      <c r="C346" s="171"/>
      <c r="D346" s="171"/>
      <c r="E346" s="172"/>
      <c r="F346" s="173"/>
      <c r="G346" s="311"/>
      <c r="H346" s="312"/>
      <c r="I346" s="163"/>
    </row>
    <row r="347" spans="1:9" ht="12.75" customHeight="1" x14ac:dyDescent="0.25">
      <c r="A347" s="160"/>
      <c r="B347" s="171"/>
      <c r="C347" s="171"/>
      <c r="D347" s="171"/>
      <c r="E347" s="172"/>
      <c r="F347" s="173"/>
      <c r="G347" s="311"/>
      <c r="H347" s="312"/>
      <c r="I347" s="163"/>
    </row>
    <row r="348" spans="1:9" ht="12.75" customHeight="1" x14ac:dyDescent="0.25">
      <c r="A348" s="160"/>
      <c r="B348" s="171"/>
      <c r="C348" s="171"/>
      <c r="D348" s="171"/>
      <c r="E348" s="172"/>
      <c r="F348" s="173"/>
      <c r="G348" s="311"/>
      <c r="H348" s="312"/>
      <c r="I348" s="163"/>
    </row>
    <row r="349" spans="1:9" ht="12.75" customHeight="1" x14ac:dyDescent="0.25">
      <c r="A349" s="160"/>
      <c r="B349" s="171"/>
      <c r="C349" s="171"/>
      <c r="D349" s="171"/>
      <c r="E349" s="172"/>
      <c r="F349" s="173"/>
      <c r="G349" s="311"/>
      <c r="H349" s="312"/>
      <c r="I349" s="163"/>
    </row>
    <row r="350" spans="1:9" ht="12.75" customHeight="1" x14ac:dyDescent="0.25">
      <c r="A350" s="160"/>
      <c r="B350" s="171"/>
      <c r="C350" s="171"/>
      <c r="D350" s="171"/>
      <c r="E350" s="172"/>
      <c r="F350" s="173"/>
      <c r="G350" s="311"/>
      <c r="H350" s="312"/>
      <c r="I350" s="163"/>
    </row>
    <row r="351" spans="1:9" ht="12.75" customHeight="1" x14ac:dyDescent="0.25">
      <c r="A351" s="160"/>
      <c r="B351" s="171"/>
      <c r="C351" s="171"/>
      <c r="D351" s="171"/>
      <c r="E351" s="172"/>
      <c r="F351" s="173"/>
      <c r="G351" s="311"/>
      <c r="H351" s="312"/>
      <c r="I351" s="163"/>
    </row>
    <row r="352" spans="1:9" ht="12.75" customHeight="1" x14ac:dyDescent="0.25">
      <c r="A352" s="160"/>
      <c r="B352" s="171"/>
      <c r="C352" s="171"/>
      <c r="D352" s="171"/>
      <c r="E352" s="172"/>
      <c r="F352" s="173"/>
      <c r="G352" s="311"/>
      <c r="H352" s="312"/>
      <c r="I352" s="163"/>
    </row>
    <row r="353" spans="1:9" ht="12.75" customHeight="1" x14ac:dyDescent="0.25">
      <c r="A353" s="160"/>
      <c r="B353" s="171"/>
      <c r="C353" s="171"/>
      <c r="D353" s="171"/>
      <c r="E353" s="172"/>
      <c r="F353" s="173"/>
      <c r="G353" s="311"/>
      <c r="H353" s="312"/>
      <c r="I353" s="163"/>
    </row>
    <row r="354" spans="1:9" ht="12.75" customHeight="1" x14ac:dyDescent="0.25">
      <c r="A354" s="160"/>
      <c r="B354" s="171"/>
      <c r="C354" s="171"/>
      <c r="D354" s="171"/>
      <c r="E354" s="172"/>
      <c r="F354" s="173"/>
      <c r="G354" s="311"/>
      <c r="H354" s="312"/>
      <c r="I354" s="163"/>
    </row>
    <row r="355" spans="1:9" ht="12.75" customHeight="1" x14ac:dyDescent="0.25">
      <c r="A355" s="160"/>
      <c r="B355" s="171"/>
      <c r="C355" s="171"/>
      <c r="D355" s="171"/>
      <c r="E355" s="172"/>
      <c r="F355" s="173"/>
      <c r="G355" s="311"/>
      <c r="H355" s="312"/>
      <c r="I355" s="163"/>
    </row>
    <row r="356" spans="1:9" ht="12.75" customHeight="1" x14ac:dyDescent="0.25">
      <c r="A356" s="160"/>
      <c r="B356" s="171"/>
      <c r="C356" s="171"/>
      <c r="D356" s="171"/>
      <c r="E356" s="172"/>
      <c r="F356" s="173"/>
      <c r="G356" s="311"/>
      <c r="H356" s="312"/>
      <c r="I356" s="163"/>
    </row>
    <row r="357" spans="1:9" ht="12.75" customHeight="1" x14ac:dyDescent="0.25">
      <c r="A357" s="160"/>
      <c r="B357" s="171"/>
      <c r="C357" s="171"/>
      <c r="D357" s="171"/>
      <c r="E357" s="172"/>
      <c r="F357" s="173"/>
      <c r="G357" s="311"/>
      <c r="H357" s="312"/>
      <c r="I357" s="163"/>
    </row>
    <row r="358" spans="1:9" ht="12.75" customHeight="1" x14ac:dyDescent="0.25">
      <c r="A358" s="160"/>
      <c r="B358" s="171"/>
      <c r="C358" s="171"/>
      <c r="D358" s="171"/>
      <c r="E358" s="172"/>
      <c r="F358" s="173"/>
      <c r="G358" s="311"/>
      <c r="H358" s="312"/>
      <c r="I358" s="163"/>
    </row>
    <row r="359" spans="1:9" ht="12.75" customHeight="1" x14ac:dyDescent="0.25">
      <c r="A359" s="160"/>
      <c r="B359" s="171"/>
      <c r="C359" s="171"/>
      <c r="D359" s="171"/>
      <c r="E359" s="172"/>
      <c r="F359" s="173"/>
      <c r="G359" s="311"/>
      <c r="H359" s="312"/>
      <c r="I359" s="163"/>
    </row>
    <row r="360" spans="1:9" ht="12.75" customHeight="1" x14ac:dyDescent="0.25">
      <c r="A360" s="160"/>
      <c r="B360" s="171"/>
      <c r="C360" s="171"/>
      <c r="D360" s="171"/>
      <c r="E360" s="172"/>
      <c r="F360" s="173"/>
      <c r="G360" s="311"/>
      <c r="H360" s="312"/>
      <c r="I360" s="163"/>
    </row>
    <row r="361" spans="1:9" ht="12.75" customHeight="1" x14ac:dyDescent="0.25">
      <c r="A361" s="160"/>
      <c r="B361" s="171"/>
      <c r="C361" s="171"/>
      <c r="D361" s="171"/>
      <c r="E361" s="172"/>
      <c r="F361" s="173"/>
      <c r="G361" s="311"/>
      <c r="H361" s="312"/>
      <c r="I361" s="163"/>
    </row>
    <row r="362" spans="1:9" ht="12.75" customHeight="1" x14ac:dyDescent="0.25">
      <c r="A362" s="160"/>
      <c r="B362" s="171"/>
      <c r="C362" s="171"/>
      <c r="D362" s="171"/>
      <c r="E362" s="172"/>
      <c r="F362" s="173"/>
      <c r="G362" s="311"/>
      <c r="H362" s="312"/>
      <c r="I362" s="163"/>
    </row>
    <row r="363" spans="1:9" ht="12.75" customHeight="1" x14ac:dyDescent="0.25">
      <c r="A363" s="160"/>
      <c r="B363" s="171"/>
      <c r="C363" s="171"/>
      <c r="D363" s="171"/>
      <c r="E363" s="172"/>
      <c r="F363" s="173"/>
      <c r="G363" s="311"/>
      <c r="H363" s="312"/>
      <c r="I363" s="163"/>
    </row>
    <row r="364" spans="1:9" ht="12.75" customHeight="1" x14ac:dyDescent="0.25">
      <c r="A364" s="160"/>
      <c r="B364" s="171"/>
      <c r="C364" s="171"/>
      <c r="D364" s="171"/>
      <c r="E364" s="172"/>
      <c r="F364" s="173"/>
      <c r="G364" s="311"/>
      <c r="H364" s="312"/>
      <c r="I364" s="163"/>
    </row>
    <row r="365" spans="1:9" ht="12.75" customHeight="1" x14ac:dyDescent="0.25">
      <c r="A365" s="160"/>
      <c r="B365" s="171"/>
      <c r="C365" s="171"/>
      <c r="D365" s="171"/>
      <c r="E365" s="172"/>
      <c r="F365" s="173"/>
      <c r="G365" s="311"/>
      <c r="H365" s="312"/>
      <c r="I365" s="163"/>
    </row>
    <row r="366" spans="1:9" ht="12.75" customHeight="1" x14ac:dyDescent="0.25">
      <c r="A366" s="160"/>
      <c r="B366" s="171"/>
      <c r="C366" s="171"/>
      <c r="D366" s="171"/>
      <c r="E366" s="172"/>
      <c r="F366" s="173"/>
      <c r="G366" s="311"/>
      <c r="H366" s="312"/>
      <c r="I366" s="163"/>
    </row>
    <row r="367" spans="1:9" ht="12.75" customHeight="1" x14ac:dyDescent="0.25">
      <c r="A367" s="160"/>
      <c r="B367" s="171"/>
      <c r="C367" s="171"/>
      <c r="D367" s="171"/>
      <c r="E367" s="172"/>
      <c r="F367" s="173"/>
      <c r="G367" s="311"/>
      <c r="H367" s="312"/>
      <c r="I367" s="163"/>
    </row>
    <row r="368" spans="1:9" ht="12.75" customHeight="1" x14ac:dyDescent="0.25">
      <c r="A368" s="160"/>
      <c r="B368" s="171"/>
      <c r="C368" s="171"/>
      <c r="D368" s="171"/>
      <c r="E368" s="172"/>
      <c r="F368" s="173"/>
      <c r="G368" s="311"/>
      <c r="H368" s="312"/>
      <c r="I368" s="163"/>
    </row>
    <row r="369" spans="1:9" ht="12.75" customHeight="1" x14ac:dyDescent="0.25">
      <c r="A369" s="160"/>
      <c r="B369" s="171"/>
      <c r="C369" s="171"/>
      <c r="D369" s="171"/>
      <c r="E369" s="172"/>
      <c r="F369" s="173"/>
      <c r="G369" s="311"/>
      <c r="H369" s="312"/>
      <c r="I369" s="163"/>
    </row>
    <row r="370" spans="1:9" ht="12.75" customHeight="1" x14ac:dyDescent="0.25">
      <c r="A370" s="160"/>
      <c r="B370" s="171"/>
      <c r="C370" s="171"/>
      <c r="D370" s="171"/>
      <c r="E370" s="172"/>
      <c r="F370" s="173"/>
      <c r="G370" s="311"/>
      <c r="H370" s="312"/>
      <c r="I370" s="163"/>
    </row>
    <row r="371" spans="1:9" ht="12.75" customHeight="1" x14ac:dyDescent="0.25">
      <c r="A371" s="160"/>
      <c r="B371" s="171"/>
      <c r="C371" s="171"/>
      <c r="D371" s="171"/>
      <c r="E371" s="172"/>
      <c r="F371" s="173"/>
      <c r="G371" s="311"/>
      <c r="H371" s="312"/>
      <c r="I371" s="163"/>
    </row>
    <row r="372" spans="1:9" ht="12.75" customHeight="1" x14ac:dyDescent="0.25">
      <c r="A372" s="160"/>
      <c r="B372" s="171"/>
      <c r="C372" s="171"/>
      <c r="D372" s="171"/>
      <c r="E372" s="172"/>
      <c r="F372" s="173"/>
      <c r="G372" s="311"/>
      <c r="H372" s="312"/>
      <c r="I372" s="163"/>
    </row>
    <row r="373" spans="1:9" ht="12.75" customHeight="1" x14ac:dyDescent="0.25">
      <c r="A373" s="160"/>
      <c r="B373" s="171"/>
      <c r="C373" s="171"/>
      <c r="D373" s="171"/>
      <c r="E373" s="172"/>
      <c r="F373" s="173"/>
      <c r="G373" s="311"/>
      <c r="H373" s="312"/>
      <c r="I373" s="163"/>
    </row>
    <row r="374" spans="1:9" ht="12.75" customHeight="1" x14ac:dyDescent="0.25">
      <c r="A374" s="160"/>
      <c r="B374" s="171"/>
      <c r="C374" s="171"/>
      <c r="D374" s="171"/>
      <c r="E374" s="172"/>
      <c r="F374" s="173"/>
      <c r="G374" s="311"/>
      <c r="H374" s="312"/>
      <c r="I374" s="163"/>
    </row>
    <row r="375" spans="1:9" ht="12.75" customHeight="1" x14ac:dyDescent="0.25">
      <c r="A375" s="160"/>
      <c r="B375" s="171"/>
      <c r="C375" s="171"/>
      <c r="D375" s="171"/>
      <c r="E375" s="172"/>
      <c r="F375" s="173"/>
      <c r="G375" s="311"/>
      <c r="H375" s="312"/>
      <c r="I375" s="163"/>
    </row>
    <row r="376" spans="1:9" ht="12.75" customHeight="1" x14ac:dyDescent="0.25">
      <c r="A376" s="160"/>
      <c r="B376" s="171"/>
      <c r="C376" s="171"/>
      <c r="D376" s="171"/>
      <c r="E376" s="172"/>
      <c r="F376" s="173"/>
      <c r="G376" s="311"/>
      <c r="H376" s="312"/>
      <c r="I376" s="163"/>
    </row>
    <row r="377" spans="1:9" ht="12.75" customHeight="1" x14ac:dyDescent="0.25">
      <c r="A377" s="160"/>
      <c r="B377" s="171"/>
      <c r="C377" s="171"/>
      <c r="D377" s="171"/>
      <c r="E377" s="172"/>
      <c r="F377" s="173"/>
      <c r="G377" s="311"/>
      <c r="H377" s="312"/>
      <c r="I377" s="163"/>
    </row>
    <row r="378" spans="1:9" ht="12.75" customHeight="1" x14ac:dyDescent="0.25">
      <c r="A378" s="160"/>
      <c r="B378" s="171"/>
      <c r="C378" s="171"/>
      <c r="D378" s="171"/>
      <c r="E378" s="172"/>
      <c r="F378" s="173"/>
      <c r="G378" s="311"/>
      <c r="H378" s="312"/>
      <c r="I378" s="163"/>
    </row>
    <row r="379" spans="1:9" ht="12.75" customHeight="1" x14ac:dyDescent="0.25">
      <c r="A379" s="160"/>
      <c r="B379" s="171"/>
      <c r="C379" s="171"/>
      <c r="D379" s="171"/>
      <c r="E379" s="172"/>
      <c r="F379" s="173"/>
      <c r="G379" s="311"/>
      <c r="H379" s="312"/>
      <c r="I379" s="163"/>
    </row>
    <row r="380" spans="1:9" ht="12.75" customHeight="1" x14ac:dyDescent="0.25">
      <c r="A380" s="160"/>
      <c r="B380" s="171"/>
      <c r="C380" s="171"/>
      <c r="D380" s="171"/>
      <c r="E380" s="172"/>
      <c r="F380" s="173"/>
      <c r="G380" s="311"/>
      <c r="H380" s="312"/>
      <c r="I380" s="163"/>
    </row>
    <row r="381" spans="1:9" ht="12.75" customHeight="1" x14ac:dyDescent="0.25">
      <c r="A381" s="160"/>
      <c r="B381" s="171"/>
      <c r="C381" s="171"/>
      <c r="D381" s="171"/>
      <c r="E381" s="172"/>
      <c r="F381" s="173"/>
      <c r="G381" s="311"/>
      <c r="H381" s="312"/>
      <c r="I381" s="163"/>
    </row>
    <row r="382" spans="1:9" ht="12.75" customHeight="1" x14ac:dyDescent="0.25">
      <c r="A382" s="160"/>
      <c r="B382" s="171"/>
      <c r="C382" s="171"/>
      <c r="D382" s="171"/>
      <c r="E382" s="172"/>
      <c r="F382" s="173"/>
      <c r="G382" s="311"/>
      <c r="H382" s="312"/>
      <c r="I382" s="163"/>
    </row>
    <row r="383" spans="1:9" ht="12.75" customHeight="1" x14ac:dyDescent="0.25">
      <c r="A383" s="160"/>
      <c r="B383" s="171"/>
      <c r="C383" s="171"/>
      <c r="D383" s="171"/>
      <c r="E383" s="172"/>
      <c r="F383" s="173"/>
      <c r="G383" s="311"/>
      <c r="H383" s="312"/>
      <c r="I383" s="163"/>
    </row>
    <row r="384" spans="1:9" ht="12.75" customHeight="1" x14ac:dyDescent="0.25">
      <c r="A384" s="160"/>
      <c r="B384" s="171"/>
      <c r="C384" s="171"/>
      <c r="D384" s="171"/>
      <c r="E384" s="172"/>
      <c r="F384" s="173"/>
      <c r="G384" s="311"/>
      <c r="H384" s="312"/>
      <c r="I384" s="163"/>
    </row>
    <row r="385" spans="1:9" ht="12.75" customHeight="1" x14ac:dyDescent="0.25">
      <c r="A385" s="160"/>
      <c r="B385" s="171"/>
      <c r="C385" s="171"/>
      <c r="D385" s="171"/>
      <c r="E385" s="172"/>
      <c r="F385" s="173"/>
      <c r="G385" s="311"/>
      <c r="H385" s="312"/>
      <c r="I385" s="163"/>
    </row>
    <row r="386" spans="1:9" ht="12.75" customHeight="1" x14ac:dyDescent="0.25">
      <c r="A386" s="160"/>
      <c r="B386" s="171"/>
      <c r="C386" s="171"/>
      <c r="D386" s="171"/>
      <c r="E386" s="172"/>
      <c r="F386" s="173"/>
      <c r="G386" s="311"/>
      <c r="H386" s="312"/>
      <c r="I386" s="163"/>
    </row>
    <row r="387" spans="1:9" ht="12.75" customHeight="1" x14ac:dyDescent="0.25">
      <c r="A387" s="160"/>
      <c r="B387" s="171"/>
      <c r="C387" s="171"/>
      <c r="D387" s="171"/>
      <c r="E387" s="172"/>
      <c r="F387" s="173"/>
      <c r="G387" s="311"/>
      <c r="H387" s="312"/>
      <c r="I387" s="163"/>
    </row>
    <row r="388" spans="1:9" ht="12.75" customHeight="1" x14ac:dyDescent="0.25">
      <c r="A388" s="160"/>
      <c r="B388" s="171"/>
      <c r="C388" s="171"/>
      <c r="D388" s="171"/>
      <c r="E388" s="172"/>
      <c r="F388" s="173"/>
      <c r="G388" s="311"/>
      <c r="H388" s="312"/>
      <c r="I388" s="163"/>
    </row>
    <row r="389" spans="1:9" ht="12.75" customHeight="1" x14ac:dyDescent="0.25">
      <c r="A389" s="160"/>
      <c r="B389" s="171"/>
      <c r="C389" s="171"/>
      <c r="D389" s="171"/>
      <c r="E389" s="172"/>
      <c r="F389" s="173"/>
      <c r="G389" s="311"/>
      <c r="H389" s="312"/>
      <c r="I389" s="163"/>
    </row>
    <row r="390" spans="1:9" ht="12.75" customHeight="1" x14ac:dyDescent="0.25">
      <c r="A390" s="160"/>
      <c r="B390" s="171"/>
      <c r="C390" s="171"/>
      <c r="D390" s="171"/>
      <c r="E390" s="172"/>
      <c r="F390" s="173"/>
      <c r="G390" s="311"/>
      <c r="H390" s="312"/>
      <c r="I390" s="163"/>
    </row>
    <row r="391" spans="1:9" ht="12.75" customHeight="1" x14ac:dyDescent="0.25">
      <c r="A391" s="160"/>
      <c r="B391" s="171"/>
      <c r="C391" s="171"/>
      <c r="D391" s="171"/>
      <c r="E391" s="172"/>
      <c r="F391" s="173"/>
      <c r="G391" s="311"/>
      <c r="H391" s="312"/>
      <c r="I391" s="163"/>
    </row>
    <row r="392" spans="1:9" ht="12.75" customHeight="1" x14ac:dyDescent="0.25">
      <c r="A392" s="160"/>
      <c r="B392" s="171"/>
      <c r="C392" s="171"/>
      <c r="D392" s="171"/>
      <c r="E392" s="172"/>
      <c r="F392" s="173"/>
      <c r="G392" s="311"/>
      <c r="H392" s="312"/>
      <c r="I392" s="163"/>
    </row>
    <row r="393" spans="1:9" ht="12.75" customHeight="1" x14ac:dyDescent="0.25">
      <c r="A393" s="160"/>
      <c r="B393" s="171"/>
      <c r="C393" s="171"/>
      <c r="D393" s="171"/>
      <c r="E393" s="172"/>
      <c r="F393" s="173"/>
      <c r="G393" s="311"/>
      <c r="H393" s="312"/>
      <c r="I393" s="163"/>
    </row>
    <row r="394" spans="1:9" ht="12.75" customHeight="1" x14ac:dyDescent="0.25">
      <c r="A394" s="160"/>
      <c r="B394" s="171"/>
      <c r="C394" s="171"/>
      <c r="D394" s="171"/>
      <c r="E394" s="172"/>
      <c r="F394" s="173"/>
      <c r="G394" s="311"/>
      <c r="H394" s="312"/>
      <c r="I394" s="163"/>
    </row>
    <row r="395" spans="1:9" ht="12.75" customHeight="1" x14ac:dyDescent="0.25">
      <c r="A395" s="160"/>
      <c r="B395" s="171"/>
      <c r="C395" s="171"/>
      <c r="D395" s="171"/>
      <c r="E395" s="172"/>
      <c r="F395" s="173"/>
      <c r="G395" s="311"/>
      <c r="H395" s="312"/>
      <c r="I395" s="163"/>
    </row>
    <row r="396" spans="1:9" ht="12.75" customHeight="1" x14ac:dyDescent="0.25">
      <c r="A396" s="160"/>
      <c r="B396" s="171"/>
      <c r="C396" s="171"/>
      <c r="D396" s="171"/>
      <c r="E396" s="172"/>
      <c r="F396" s="173"/>
      <c r="G396" s="311"/>
      <c r="H396" s="312"/>
      <c r="I396" s="163"/>
    </row>
    <row r="397" spans="1:9" ht="12.75" customHeight="1" x14ac:dyDescent="0.25">
      <c r="A397" s="160"/>
      <c r="B397" s="171"/>
      <c r="C397" s="171"/>
      <c r="D397" s="171"/>
      <c r="E397" s="172"/>
      <c r="F397" s="173"/>
      <c r="G397" s="311"/>
      <c r="H397" s="312"/>
      <c r="I397" s="163"/>
    </row>
    <row r="398" spans="1:9" ht="12.75" customHeight="1" x14ac:dyDescent="0.25">
      <c r="A398" s="160"/>
      <c r="B398" s="171"/>
      <c r="C398" s="171"/>
      <c r="D398" s="171"/>
      <c r="E398" s="172"/>
      <c r="F398" s="173"/>
      <c r="G398" s="311"/>
      <c r="H398" s="312"/>
      <c r="I398" s="163"/>
    </row>
    <row r="399" spans="1:9" ht="12.75" customHeight="1" x14ac:dyDescent="0.25">
      <c r="A399" s="160"/>
      <c r="B399" s="171"/>
      <c r="C399" s="171"/>
      <c r="D399" s="171"/>
      <c r="E399" s="172"/>
      <c r="F399" s="173"/>
      <c r="G399" s="311"/>
      <c r="H399" s="312"/>
      <c r="I399" s="163"/>
    </row>
    <row r="400" spans="1:9" ht="12.75" customHeight="1" x14ac:dyDescent="0.25">
      <c r="A400" s="160"/>
      <c r="B400" s="171"/>
      <c r="C400" s="171"/>
      <c r="D400" s="171"/>
      <c r="E400" s="172"/>
      <c r="F400" s="173"/>
      <c r="G400" s="311"/>
      <c r="H400" s="312"/>
      <c r="I400" s="163"/>
    </row>
    <row r="401" spans="1:9" ht="12.75" customHeight="1" x14ac:dyDescent="0.25">
      <c r="A401" s="160"/>
      <c r="B401" s="171"/>
      <c r="C401" s="171"/>
      <c r="D401" s="171"/>
      <c r="E401" s="172"/>
      <c r="F401" s="173"/>
      <c r="G401" s="311"/>
      <c r="H401" s="312"/>
      <c r="I401" s="163"/>
    </row>
    <row r="402" spans="1:9" ht="12.75" customHeight="1" x14ac:dyDescent="0.25">
      <c r="A402" s="160"/>
      <c r="B402" s="171"/>
      <c r="C402" s="171"/>
      <c r="D402" s="171"/>
      <c r="E402" s="172"/>
      <c r="F402" s="173"/>
      <c r="G402" s="311"/>
      <c r="H402" s="312"/>
      <c r="I402" s="163"/>
    </row>
    <row r="403" spans="1:9" ht="12.75" customHeight="1" x14ac:dyDescent="0.25">
      <c r="A403" s="160"/>
      <c r="B403" s="171"/>
      <c r="C403" s="171"/>
      <c r="D403" s="171"/>
      <c r="E403" s="172"/>
      <c r="F403" s="173"/>
      <c r="G403" s="311"/>
      <c r="H403" s="312"/>
      <c r="I403" s="163"/>
    </row>
    <row r="404" spans="1:9" ht="12.75" customHeight="1" x14ac:dyDescent="0.25">
      <c r="A404" s="160"/>
      <c r="B404" s="171"/>
      <c r="C404" s="171"/>
      <c r="D404" s="171"/>
      <c r="E404" s="172"/>
      <c r="F404" s="173"/>
      <c r="G404" s="311"/>
      <c r="H404" s="312"/>
      <c r="I404" s="163"/>
    </row>
    <row r="405" spans="1:9" ht="12.75" customHeight="1" x14ac:dyDescent="0.25">
      <c r="A405" s="160"/>
      <c r="B405" s="171"/>
      <c r="C405" s="171"/>
      <c r="D405" s="171"/>
      <c r="E405" s="172"/>
      <c r="F405" s="173"/>
      <c r="G405" s="311"/>
      <c r="H405" s="312"/>
      <c r="I405" s="163"/>
    </row>
    <row r="406" spans="1:9" ht="12.75" customHeight="1" x14ac:dyDescent="0.25">
      <c r="A406" s="160"/>
      <c r="B406" s="171"/>
      <c r="C406" s="171"/>
      <c r="D406" s="171"/>
      <c r="E406" s="172"/>
      <c r="F406" s="173"/>
      <c r="G406" s="311"/>
      <c r="H406" s="312"/>
      <c r="I406" s="163"/>
    </row>
    <row r="407" spans="1:9" ht="12.75" customHeight="1" x14ac:dyDescent="0.25">
      <c r="A407" s="160"/>
      <c r="B407" s="171"/>
      <c r="C407" s="171"/>
      <c r="D407" s="171"/>
      <c r="E407" s="172"/>
      <c r="F407" s="173"/>
      <c r="G407" s="311"/>
      <c r="H407" s="312"/>
      <c r="I407" s="163"/>
    </row>
    <row r="408" spans="1:9" ht="12.75" customHeight="1" x14ac:dyDescent="0.25">
      <c r="A408" s="160"/>
      <c r="B408" s="171"/>
      <c r="C408" s="171"/>
      <c r="D408" s="171"/>
      <c r="E408" s="172"/>
      <c r="F408" s="173"/>
      <c r="G408" s="311"/>
      <c r="H408" s="312"/>
      <c r="I408" s="163"/>
    </row>
    <row r="409" spans="1:9" ht="12.75" customHeight="1" x14ac:dyDescent="0.25">
      <c r="A409" s="160"/>
      <c r="B409" s="171"/>
      <c r="C409" s="171"/>
      <c r="D409" s="171"/>
      <c r="E409" s="172"/>
      <c r="F409" s="173"/>
      <c r="G409" s="311"/>
      <c r="H409" s="312"/>
      <c r="I409" s="163"/>
    </row>
    <row r="410" spans="1:9" ht="12.75" customHeight="1" x14ac:dyDescent="0.25">
      <c r="A410" s="160"/>
      <c r="B410" s="171"/>
      <c r="C410" s="171"/>
      <c r="D410" s="171"/>
      <c r="E410" s="172"/>
      <c r="F410" s="173"/>
      <c r="G410" s="311"/>
      <c r="H410" s="312"/>
      <c r="I410" s="163"/>
    </row>
    <row r="411" spans="1:9" ht="12.75" customHeight="1" x14ac:dyDescent="0.25">
      <c r="A411" s="160"/>
      <c r="B411" s="171"/>
      <c r="C411" s="171"/>
      <c r="D411" s="171"/>
      <c r="E411" s="172"/>
      <c r="F411" s="173"/>
      <c r="G411" s="311"/>
      <c r="H411" s="312"/>
      <c r="I411" s="163"/>
    </row>
    <row r="412" spans="1:9" ht="12.75" customHeight="1" x14ac:dyDescent="0.25">
      <c r="A412" s="160"/>
      <c r="B412" s="171"/>
      <c r="C412" s="171"/>
      <c r="D412" s="171"/>
      <c r="E412" s="172"/>
      <c r="F412" s="173"/>
      <c r="G412" s="311"/>
      <c r="H412" s="312"/>
      <c r="I412" s="163"/>
    </row>
    <row r="413" spans="1:9" ht="12.75" customHeight="1" x14ac:dyDescent="0.25">
      <c r="A413" s="160"/>
      <c r="B413" s="171"/>
      <c r="C413" s="171"/>
      <c r="D413" s="171"/>
      <c r="E413" s="172"/>
      <c r="F413" s="173"/>
      <c r="G413" s="311"/>
      <c r="H413" s="312"/>
      <c r="I413" s="163"/>
    </row>
    <row r="414" spans="1:9" ht="12.75" customHeight="1" x14ac:dyDescent="0.25">
      <c r="A414" s="160"/>
      <c r="B414" s="171"/>
      <c r="C414" s="171"/>
      <c r="D414" s="171"/>
      <c r="E414" s="172"/>
      <c r="F414" s="173"/>
      <c r="G414" s="311"/>
      <c r="H414" s="312"/>
      <c r="I414" s="163"/>
    </row>
    <row r="415" spans="1:9" ht="12.75" customHeight="1" x14ac:dyDescent="0.25">
      <c r="A415" s="160"/>
      <c r="B415" s="171"/>
      <c r="C415" s="171"/>
      <c r="D415" s="171"/>
      <c r="E415" s="172"/>
      <c r="F415" s="173"/>
      <c r="G415" s="311"/>
      <c r="H415" s="312"/>
      <c r="I415" s="163"/>
    </row>
    <row r="416" spans="1:9" ht="12.75" customHeight="1" x14ac:dyDescent="0.25">
      <c r="A416" s="160"/>
      <c r="B416" s="171"/>
      <c r="C416" s="171"/>
      <c r="D416" s="171"/>
      <c r="E416" s="172"/>
      <c r="F416" s="173"/>
      <c r="G416" s="311"/>
      <c r="H416" s="312"/>
      <c r="I416" s="163"/>
    </row>
    <row r="417" spans="1:9" ht="12.75" customHeight="1" x14ac:dyDescent="0.25">
      <c r="A417" s="160"/>
      <c r="B417" s="171"/>
      <c r="C417" s="171"/>
      <c r="D417" s="171"/>
      <c r="E417" s="172"/>
      <c r="F417" s="173"/>
      <c r="G417" s="311"/>
      <c r="H417" s="312"/>
      <c r="I417" s="163"/>
    </row>
    <row r="418" spans="1:9" ht="12.75" customHeight="1" x14ac:dyDescent="0.25">
      <c r="A418" s="160"/>
      <c r="B418" s="171"/>
      <c r="C418" s="171"/>
      <c r="D418" s="171"/>
      <c r="E418" s="172"/>
      <c r="F418" s="173"/>
      <c r="G418" s="311"/>
      <c r="H418" s="312"/>
      <c r="I418" s="163"/>
    </row>
    <row r="419" spans="1:9" ht="12.75" customHeight="1" x14ac:dyDescent="0.25">
      <c r="A419" s="160"/>
      <c r="B419" s="171"/>
      <c r="C419" s="171"/>
      <c r="D419" s="171"/>
      <c r="E419" s="172"/>
      <c r="F419" s="173"/>
      <c r="G419" s="311"/>
      <c r="H419" s="312"/>
      <c r="I419" s="163"/>
    </row>
    <row r="420" spans="1:9" ht="12.75" customHeight="1" x14ac:dyDescent="0.25">
      <c r="A420" s="160"/>
      <c r="B420" s="171"/>
      <c r="C420" s="171"/>
      <c r="D420" s="171"/>
      <c r="E420" s="172"/>
      <c r="F420" s="173"/>
      <c r="G420" s="311"/>
      <c r="H420" s="312"/>
      <c r="I420" s="163"/>
    </row>
    <row r="421" spans="1:9" ht="12.75" customHeight="1" x14ac:dyDescent="0.25">
      <c r="A421" s="160"/>
      <c r="B421" s="171"/>
      <c r="C421" s="171"/>
      <c r="D421" s="171"/>
      <c r="E421" s="172"/>
      <c r="F421" s="173"/>
      <c r="G421" s="311"/>
      <c r="H421" s="312"/>
      <c r="I421" s="163"/>
    </row>
    <row r="422" spans="1:9" ht="12.75" customHeight="1" x14ac:dyDescent="0.25">
      <c r="A422" s="160"/>
      <c r="B422" s="171"/>
      <c r="C422" s="171"/>
      <c r="D422" s="171"/>
      <c r="E422" s="172"/>
      <c r="F422" s="173"/>
      <c r="G422" s="311"/>
      <c r="H422" s="312"/>
      <c r="I422" s="163"/>
    </row>
    <row r="423" spans="1:9" ht="12.75" customHeight="1" x14ac:dyDescent="0.25">
      <c r="A423" s="160"/>
      <c r="B423" s="171"/>
      <c r="C423" s="171"/>
      <c r="D423" s="171"/>
      <c r="E423" s="172"/>
      <c r="F423" s="173"/>
      <c r="G423" s="311"/>
      <c r="H423" s="312"/>
      <c r="I423" s="163"/>
    </row>
    <row r="424" spans="1:9" ht="12.75" customHeight="1" x14ac:dyDescent="0.25">
      <c r="A424" s="160"/>
      <c r="B424" s="171"/>
      <c r="C424" s="171"/>
      <c r="D424" s="171"/>
      <c r="E424" s="172"/>
      <c r="F424" s="173"/>
      <c r="G424" s="311"/>
      <c r="H424" s="312"/>
      <c r="I424" s="163"/>
    </row>
    <row r="425" spans="1:9" ht="12.75" customHeight="1" x14ac:dyDescent="0.25">
      <c r="A425" s="160"/>
      <c r="B425" s="171"/>
      <c r="C425" s="171"/>
      <c r="D425" s="171"/>
      <c r="E425" s="172"/>
      <c r="F425" s="173"/>
      <c r="G425" s="311"/>
      <c r="H425" s="312"/>
      <c r="I425" s="163"/>
    </row>
    <row r="426" spans="1:9" ht="12.75" customHeight="1" x14ac:dyDescent="0.25">
      <c r="A426" s="160"/>
      <c r="B426" s="171"/>
      <c r="C426" s="171"/>
      <c r="D426" s="171"/>
      <c r="E426" s="172"/>
      <c r="F426" s="173"/>
      <c r="G426" s="311"/>
      <c r="H426" s="312"/>
      <c r="I426" s="163"/>
    </row>
    <row r="427" spans="1:9" ht="12.75" customHeight="1" x14ac:dyDescent="0.25">
      <c r="A427" s="160"/>
      <c r="B427" s="171"/>
      <c r="C427" s="171"/>
      <c r="D427" s="171"/>
      <c r="E427" s="172"/>
      <c r="F427" s="173"/>
      <c r="G427" s="311"/>
      <c r="H427" s="312"/>
      <c r="I427" s="163"/>
    </row>
    <row r="428" spans="1:9" ht="12.75" customHeight="1" x14ac:dyDescent="0.25">
      <c r="A428" s="160"/>
      <c r="B428" s="171"/>
      <c r="C428" s="171"/>
      <c r="D428" s="171"/>
      <c r="E428" s="172"/>
      <c r="F428" s="173"/>
      <c r="G428" s="311"/>
      <c r="H428" s="312"/>
      <c r="I428" s="163"/>
    </row>
    <row r="429" spans="1:9" ht="12.75" customHeight="1" x14ac:dyDescent="0.25">
      <c r="A429" s="160"/>
      <c r="B429" s="171"/>
      <c r="C429" s="171"/>
      <c r="D429" s="171"/>
      <c r="E429" s="172"/>
      <c r="F429" s="173"/>
      <c r="G429" s="311"/>
      <c r="H429" s="312"/>
      <c r="I429" s="163"/>
    </row>
    <row r="430" spans="1:9" ht="12.75" customHeight="1" x14ac:dyDescent="0.25">
      <c r="A430" s="160"/>
      <c r="B430" s="171"/>
      <c r="C430" s="171"/>
      <c r="D430" s="171"/>
      <c r="E430" s="172"/>
      <c r="F430" s="173"/>
      <c r="G430" s="311"/>
      <c r="H430" s="312"/>
      <c r="I430" s="163"/>
    </row>
    <row r="431" spans="1:9" ht="12.75" customHeight="1" x14ac:dyDescent="0.25">
      <c r="A431" s="160"/>
      <c r="B431" s="171"/>
      <c r="C431" s="171"/>
      <c r="D431" s="171"/>
      <c r="E431" s="172"/>
      <c r="F431" s="173"/>
      <c r="G431" s="311"/>
      <c r="H431" s="312"/>
      <c r="I431" s="163"/>
    </row>
    <row r="432" spans="1:9" ht="12.75" customHeight="1" x14ac:dyDescent="0.25">
      <c r="A432" s="160"/>
      <c r="B432" s="171"/>
      <c r="C432" s="171"/>
      <c r="D432" s="171"/>
      <c r="E432" s="172"/>
      <c r="F432" s="173"/>
      <c r="G432" s="311"/>
      <c r="H432" s="312"/>
      <c r="I432" s="163"/>
    </row>
    <row r="433" spans="1:9" ht="12.75" customHeight="1" x14ac:dyDescent="0.25">
      <c r="A433" s="160"/>
      <c r="B433" s="171"/>
      <c r="C433" s="171"/>
      <c r="D433" s="171"/>
      <c r="E433" s="172"/>
      <c r="F433" s="173"/>
      <c r="G433" s="311"/>
      <c r="H433" s="312"/>
      <c r="I433" s="163"/>
    </row>
    <row r="434" spans="1:9" ht="12.75" customHeight="1" x14ac:dyDescent="0.25">
      <c r="A434" s="160"/>
      <c r="B434" s="171"/>
      <c r="C434" s="171"/>
      <c r="D434" s="171"/>
      <c r="E434" s="172"/>
      <c r="F434" s="173"/>
      <c r="G434" s="311"/>
      <c r="H434" s="312"/>
      <c r="I434" s="163"/>
    </row>
    <row r="435" spans="1:9" ht="12.75" customHeight="1" x14ac:dyDescent="0.25">
      <c r="A435" s="160"/>
      <c r="B435" s="171"/>
      <c r="C435" s="171"/>
      <c r="D435" s="171"/>
      <c r="E435" s="172"/>
      <c r="F435" s="173"/>
      <c r="G435" s="311"/>
      <c r="H435" s="312"/>
      <c r="I435" s="163"/>
    </row>
    <row r="436" spans="1:9" ht="12.75" customHeight="1" x14ac:dyDescent="0.25">
      <c r="A436" s="160"/>
      <c r="B436" s="171"/>
      <c r="C436" s="171"/>
      <c r="D436" s="171"/>
      <c r="E436" s="172"/>
      <c r="F436" s="173"/>
      <c r="G436" s="311"/>
      <c r="H436" s="312"/>
      <c r="I436" s="163"/>
    </row>
    <row r="437" spans="1:9" ht="12.75" customHeight="1" x14ac:dyDescent="0.25">
      <c r="A437" s="160"/>
      <c r="B437" s="171"/>
      <c r="C437" s="171"/>
      <c r="D437" s="171"/>
      <c r="E437" s="172"/>
      <c r="F437" s="173"/>
      <c r="G437" s="311"/>
      <c r="H437" s="312"/>
      <c r="I437" s="163"/>
    </row>
    <row r="438" spans="1:9" ht="12.75" customHeight="1" x14ac:dyDescent="0.25">
      <c r="A438" s="160"/>
      <c r="B438" s="171"/>
      <c r="C438" s="171"/>
      <c r="D438" s="171"/>
      <c r="E438" s="172"/>
      <c r="F438" s="173"/>
      <c r="G438" s="311"/>
      <c r="H438" s="312"/>
      <c r="I438" s="163"/>
    </row>
    <row r="439" spans="1:9" ht="12.75" customHeight="1" x14ac:dyDescent="0.25">
      <c r="A439" s="160"/>
      <c r="B439" s="171"/>
      <c r="C439" s="171"/>
      <c r="D439" s="171"/>
      <c r="E439" s="172"/>
      <c r="F439" s="173"/>
      <c r="G439" s="311"/>
      <c r="H439" s="312"/>
      <c r="I439" s="163"/>
    </row>
    <row r="440" spans="1:9" ht="12.75" customHeight="1" x14ac:dyDescent="0.25">
      <c r="A440" s="160"/>
      <c r="B440" s="171"/>
      <c r="C440" s="171"/>
      <c r="D440" s="171"/>
      <c r="E440" s="172"/>
      <c r="F440" s="173"/>
      <c r="G440" s="311"/>
      <c r="H440" s="312"/>
      <c r="I440" s="163"/>
    </row>
    <row r="441" spans="1:9" ht="12.75" customHeight="1" x14ac:dyDescent="0.25">
      <c r="A441" s="160"/>
      <c r="B441" s="171"/>
      <c r="C441" s="171"/>
      <c r="D441" s="171"/>
      <c r="E441" s="172"/>
      <c r="F441" s="173"/>
      <c r="G441" s="311"/>
      <c r="H441" s="312"/>
      <c r="I441" s="163"/>
    </row>
    <row r="442" spans="1:9" ht="12.75" customHeight="1" x14ac:dyDescent="0.25">
      <c r="A442" s="160"/>
      <c r="B442" s="171"/>
      <c r="C442" s="171"/>
      <c r="D442" s="171"/>
      <c r="E442" s="172"/>
      <c r="F442" s="173"/>
      <c r="G442" s="311"/>
      <c r="H442" s="312"/>
      <c r="I442" s="163"/>
    </row>
    <row r="443" spans="1:9" ht="12.75" customHeight="1" x14ac:dyDescent="0.25">
      <c r="A443" s="160"/>
      <c r="B443" s="171"/>
      <c r="C443" s="171"/>
      <c r="D443" s="171"/>
      <c r="E443" s="172"/>
      <c r="F443" s="173"/>
      <c r="G443" s="311"/>
      <c r="H443" s="312"/>
      <c r="I443" s="163"/>
    </row>
    <row r="444" spans="1:9" ht="12.75" customHeight="1" x14ac:dyDescent="0.25">
      <c r="A444" s="160"/>
      <c r="B444" s="171"/>
      <c r="C444" s="171"/>
      <c r="D444" s="171"/>
      <c r="E444" s="172"/>
      <c r="F444" s="173"/>
      <c r="G444" s="311"/>
      <c r="H444" s="312"/>
      <c r="I444" s="163"/>
    </row>
    <row r="445" spans="1:9" ht="12.75" customHeight="1" x14ac:dyDescent="0.25">
      <c r="A445" s="160"/>
      <c r="B445" s="171"/>
      <c r="C445" s="171"/>
      <c r="D445" s="171"/>
      <c r="E445" s="172"/>
      <c r="F445" s="173"/>
      <c r="G445" s="311"/>
      <c r="H445" s="312"/>
      <c r="I445" s="163"/>
    </row>
    <row r="446" spans="1:9" ht="12.75" customHeight="1" x14ac:dyDescent="0.25">
      <c r="A446" s="160"/>
      <c r="B446" s="171"/>
      <c r="C446" s="171"/>
      <c r="D446" s="171"/>
      <c r="E446" s="172"/>
      <c r="F446" s="173"/>
      <c r="G446" s="311"/>
      <c r="H446" s="312"/>
      <c r="I446" s="163"/>
    </row>
    <row r="447" spans="1:9" ht="12.75" customHeight="1" x14ac:dyDescent="0.25">
      <c r="A447" s="160"/>
      <c r="B447" s="171"/>
      <c r="C447" s="171"/>
      <c r="D447" s="171"/>
      <c r="E447" s="172"/>
      <c r="F447" s="173"/>
      <c r="G447" s="311"/>
      <c r="H447" s="312"/>
      <c r="I447" s="163"/>
    </row>
    <row r="448" spans="1:9" ht="12.75" customHeight="1" x14ac:dyDescent="0.25">
      <c r="A448" s="160"/>
      <c r="B448" s="171"/>
      <c r="C448" s="171"/>
      <c r="D448" s="171"/>
      <c r="E448" s="172"/>
      <c r="F448" s="173"/>
      <c r="G448" s="311"/>
      <c r="H448" s="312"/>
      <c r="I448" s="163"/>
    </row>
    <row r="449" spans="1:9" ht="12.75" customHeight="1" x14ac:dyDescent="0.25">
      <c r="A449" s="160"/>
      <c r="B449" s="171"/>
      <c r="C449" s="171"/>
      <c r="D449" s="171"/>
      <c r="E449" s="172"/>
      <c r="F449" s="173"/>
      <c r="G449" s="311"/>
      <c r="H449" s="312"/>
      <c r="I449" s="163"/>
    </row>
    <row r="450" spans="1:9" ht="12.75" customHeight="1" x14ac:dyDescent="0.25">
      <c r="A450" s="160"/>
      <c r="B450" s="171"/>
      <c r="C450" s="171"/>
      <c r="D450" s="171"/>
      <c r="E450" s="172"/>
      <c r="F450" s="173"/>
      <c r="G450" s="311"/>
      <c r="H450" s="312"/>
      <c r="I450" s="163"/>
    </row>
    <row r="451" spans="1:9" ht="12.75" customHeight="1" x14ac:dyDescent="0.25">
      <c r="A451" s="160"/>
      <c r="B451" s="171"/>
      <c r="C451" s="171"/>
      <c r="D451" s="171"/>
      <c r="E451" s="172"/>
      <c r="F451" s="173"/>
      <c r="G451" s="311"/>
      <c r="H451" s="312"/>
      <c r="I451" s="163"/>
    </row>
    <row r="452" spans="1:9" ht="12.75" customHeight="1" x14ac:dyDescent="0.25">
      <c r="A452" s="160"/>
      <c r="B452" s="171"/>
      <c r="C452" s="171"/>
      <c r="D452" s="171"/>
      <c r="E452" s="172"/>
      <c r="F452" s="173"/>
      <c r="G452" s="311"/>
      <c r="H452" s="312"/>
      <c r="I452" s="163"/>
    </row>
    <row r="453" spans="1:9" ht="12.75" customHeight="1" x14ac:dyDescent="0.25">
      <c r="A453" s="160"/>
      <c r="B453" s="171"/>
      <c r="C453" s="171"/>
      <c r="D453" s="171"/>
      <c r="E453" s="172"/>
      <c r="F453" s="173"/>
      <c r="G453" s="311"/>
      <c r="H453" s="312"/>
      <c r="I453" s="163"/>
    </row>
    <row r="454" spans="1:9" ht="12.75" customHeight="1" x14ac:dyDescent="0.25">
      <c r="A454" s="160"/>
      <c r="B454" s="171"/>
      <c r="C454" s="171"/>
      <c r="D454" s="171"/>
      <c r="E454" s="172"/>
      <c r="F454" s="173"/>
      <c r="G454" s="311"/>
      <c r="H454" s="312"/>
      <c r="I454" s="163"/>
    </row>
    <row r="455" spans="1:9" ht="12.75" customHeight="1" x14ac:dyDescent="0.25">
      <c r="A455" s="160"/>
      <c r="B455" s="171"/>
      <c r="C455" s="171"/>
      <c r="D455" s="171"/>
      <c r="E455" s="172"/>
      <c r="F455" s="173"/>
      <c r="G455" s="311"/>
      <c r="H455" s="312"/>
      <c r="I455" s="163"/>
    </row>
    <row r="456" spans="1:9" ht="12.75" customHeight="1" x14ac:dyDescent="0.25">
      <c r="A456" s="160"/>
      <c r="B456" s="171"/>
      <c r="C456" s="171"/>
      <c r="D456" s="171"/>
      <c r="E456" s="172"/>
      <c r="F456" s="173"/>
      <c r="G456" s="311"/>
      <c r="H456" s="312"/>
      <c r="I456" s="163"/>
    </row>
    <row r="457" spans="1:9" ht="12.75" customHeight="1" x14ac:dyDescent="0.25">
      <c r="A457" s="160"/>
      <c r="B457" s="171"/>
      <c r="C457" s="171"/>
      <c r="D457" s="171"/>
      <c r="E457" s="172"/>
      <c r="F457" s="173"/>
      <c r="G457" s="311"/>
      <c r="H457" s="312"/>
      <c r="I457" s="163"/>
    </row>
    <row r="458" spans="1:9" ht="12.75" customHeight="1" x14ac:dyDescent="0.25">
      <c r="A458" s="160"/>
      <c r="B458" s="171"/>
      <c r="C458" s="171"/>
      <c r="D458" s="171"/>
      <c r="E458" s="172"/>
      <c r="F458" s="173"/>
      <c r="G458" s="311"/>
      <c r="H458" s="312"/>
      <c r="I458" s="163"/>
    </row>
    <row r="459" spans="1:9" ht="12.75" customHeight="1" x14ac:dyDescent="0.25">
      <c r="A459" s="160"/>
      <c r="B459" s="171"/>
      <c r="C459" s="171"/>
      <c r="D459" s="171"/>
      <c r="E459" s="172"/>
      <c r="F459" s="173"/>
      <c r="G459" s="311"/>
      <c r="H459" s="312"/>
      <c r="I459" s="163"/>
    </row>
    <row r="460" spans="1:9" ht="12.75" customHeight="1" x14ac:dyDescent="0.25">
      <c r="A460" s="160"/>
      <c r="B460" s="171"/>
      <c r="C460" s="171"/>
      <c r="D460" s="171"/>
      <c r="E460" s="172"/>
      <c r="F460" s="173"/>
      <c r="G460" s="311"/>
      <c r="H460" s="312"/>
      <c r="I460" s="163"/>
    </row>
    <row r="461" spans="1:9" ht="12.75" customHeight="1" x14ac:dyDescent="0.25">
      <c r="A461" s="160"/>
      <c r="B461" s="171"/>
      <c r="C461" s="171"/>
      <c r="D461" s="171"/>
      <c r="E461" s="172"/>
      <c r="F461" s="173"/>
      <c r="G461" s="311"/>
      <c r="H461" s="312"/>
      <c r="I461" s="163"/>
    </row>
    <row r="462" spans="1:9" ht="12.75" customHeight="1" x14ac:dyDescent="0.25">
      <c r="A462" s="160"/>
      <c r="B462" s="171"/>
      <c r="C462" s="171"/>
      <c r="D462" s="171"/>
      <c r="E462" s="172"/>
      <c r="F462" s="173"/>
      <c r="G462" s="311"/>
      <c r="H462" s="312"/>
      <c r="I462" s="163"/>
    </row>
    <row r="463" spans="1:9" ht="12.75" customHeight="1" x14ac:dyDescent="0.25">
      <c r="A463" s="160"/>
      <c r="B463" s="171"/>
      <c r="C463" s="171"/>
      <c r="D463" s="171"/>
      <c r="E463" s="172"/>
      <c r="F463" s="173"/>
      <c r="G463" s="311"/>
      <c r="H463" s="312"/>
      <c r="I463" s="163"/>
    </row>
    <row r="464" spans="1:9" ht="12.75" customHeight="1" x14ac:dyDescent="0.25">
      <c r="A464" s="160"/>
      <c r="B464" s="171"/>
      <c r="C464" s="171"/>
      <c r="D464" s="171"/>
      <c r="E464" s="172"/>
      <c r="F464" s="173"/>
      <c r="G464" s="311"/>
      <c r="H464" s="312"/>
      <c r="I464" s="163"/>
    </row>
    <row r="465" spans="1:9" ht="12.75" customHeight="1" x14ac:dyDescent="0.25">
      <c r="A465" s="160"/>
      <c r="B465" s="171"/>
      <c r="C465" s="171"/>
      <c r="D465" s="171"/>
      <c r="E465" s="172"/>
      <c r="F465" s="173"/>
      <c r="G465" s="311"/>
      <c r="H465" s="312"/>
      <c r="I465" s="163"/>
    </row>
    <row r="466" spans="1:9" ht="12.75" customHeight="1" x14ac:dyDescent="0.25">
      <c r="A466" s="160"/>
      <c r="B466" s="171"/>
      <c r="C466" s="171"/>
      <c r="D466" s="171"/>
      <c r="E466" s="172"/>
      <c r="F466" s="173"/>
      <c r="G466" s="311"/>
      <c r="H466" s="312"/>
      <c r="I466" s="163"/>
    </row>
    <row r="467" spans="1:9" ht="12.75" customHeight="1" x14ac:dyDescent="0.25">
      <c r="A467" s="160"/>
      <c r="B467" s="171"/>
      <c r="C467" s="171"/>
      <c r="D467" s="171"/>
      <c r="E467" s="172"/>
      <c r="F467" s="173"/>
      <c r="G467" s="311"/>
      <c r="H467" s="312"/>
      <c r="I467" s="163"/>
    </row>
    <row r="468" spans="1:9" ht="12.75" customHeight="1" x14ac:dyDescent="0.25">
      <c r="A468" s="160"/>
      <c r="B468" s="171"/>
      <c r="C468" s="171"/>
      <c r="D468" s="171"/>
      <c r="E468" s="172"/>
      <c r="F468" s="173"/>
      <c r="G468" s="311"/>
      <c r="H468" s="312"/>
      <c r="I468" s="163"/>
    </row>
    <row r="469" spans="1:9" ht="12.75" customHeight="1" x14ac:dyDescent="0.25">
      <c r="A469" s="160"/>
      <c r="B469" s="171"/>
      <c r="C469" s="171"/>
      <c r="D469" s="171"/>
      <c r="E469" s="172"/>
      <c r="F469" s="173"/>
      <c r="G469" s="311"/>
      <c r="H469" s="312"/>
      <c r="I469" s="163"/>
    </row>
    <row r="470" spans="1:9" ht="12.75" customHeight="1" x14ac:dyDescent="0.25">
      <c r="A470" s="160"/>
      <c r="B470" s="171"/>
      <c r="C470" s="171"/>
      <c r="D470" s="171"/>
      <c r="E470" s="172"/>
      <c r="F470" s="173"/>
      <c r="G470" s="311"/>
      <c r="H470" s="312"/>
      <c r="I470" s="163"/>
    </row>
    <row r="471" spans="1:9" ht="12.75" customHeight="1" x14ac:dyDescent="0.25">
      <c r="A471" s="160"/>
      <c r="B471" s="171"/>
      <c r="C471" s="171"/>
      <c r="D471" s="171"/>
      <c r="E471" s="172"/>
      <c r="F471" s="173"/>
      <c r="G471" s="311"/>
      <c r="H471" s="312"/>
      <c r="I471" s="163"/>
    </row>
    <row r="472" spans="1:9" ht="12.75" customHeight="1" x14ac:dyDescent="0.25">
      <c r="A472" s="160"/>
      <c r="B472" s="171"/>
      <c r="C472" s="171"/>
      <c r="D472" s="171"/>
      <c r="E472" s="172"/>
      <c r="F472" s="173"/>
      <c r="G472" s="311"/>
      <c r="H472" s="312"/>
      <c r="I472" s="163"/>
    </row>
    <row r="473" spans="1:9" ht="12.75" customHeight="1" x14ac:dyDescent="0.25">
      <c r="A473" s="160"/>
      <c r="B473" s="171"/>
      <c r="C473" s="171"/>
      <c r="D473" s="171"/>
      <c r="E473" s="172"/>
      <c r="F473" s="173"/>
      <c r="G473" s="311"/>
      <c r="H473" s="312"/>
      <c r="I473" s="163"/>
    </row>
    <row r="474" spans="1:9" ht="12.75" customHeight="1" x14ac:dyDescent="0.25">
      <c r="A474" s="160"/>
      <c r="B474" s="171"/>
      <c r="C474" s="171"/>
      <c r="D474" s="171"/>
      <c r="E474" s="172"/>
      <c r="F474" s="173"/>
      <c r="G474" s="311"/>
      <c r="H474" s="312"/>
      <c r="I474" s="163"/>
    </row>
    <row r="475" spans="1:9" ht="12.75" customHeight="1" x14ac:dyDescent="0.25">
      <c r="A475" s="160"/>
      <c r="B475" s="171"/>
      <c r="C475" s="171"/>
      <c r="D475" s="171"/>
      <c r="E475" s="172"/>
      <c r="F475" s="173"/>
      <c r="G475" s="311"/>
      <c r="H475" s="312"/>
      <c r="I475" s="163"/>
    </row>
    <row r="476" spans="1:9" ht="12.75" customHeight="1" x14ac:dyDescent="0.25">
      <c r="A476" s="160"/>
      <c r="B476" s="171"/>
      <c r="C476" s="171"/>
      <c r="D476" s="171"/>
      <c r="E476" s="172"/>
      <c r="F476" s="173"/>
      <c r="G476" s="311"/>
      <c r="H476" s="312"/>
      <c r="I476" s="163"/>
    </row>
    <row r="477" spans="1:9" ht="12.75" customHeight="1" x14ac:dyDescent="0.25">
      <c r="A477" s="160"/>
      <c r="B477" s="171"/>
      <c r="C477" s="171"/>
      <c r="D477" s="171"/>
      <c r="E477" s="172"/>
      <c r="F477" s="173"/>
      <c r="G477" s="311"/>
      <c r="H477" s="312"/>
      <c r="I477" s="163"/>
    </row>
    <row r="478" spans="1:9" ht="12.75" customHeight="1" x14ac:dyDescent="0.25">
      <c r="A478" s="160"/>
      <c r="B478" s="171"/>
      <c r="C478" s="171"/>
      <c r="D478" s="171"/>
      <c r="E478" s="172"/>
      <c r="F478" s="173"/>
      <c r="G478" s="311"/>
      <c r="H478" s="312"/>
      <c r="I478" s="163"/>
    </row>
    <row r="479" spans="1:9" ht="12.75" customHeight="1" x14ac:dyDescent="0.25">
      <c r="A479" s="160"/>
      <c r="B479" s="171"/>
      <c r="C479" s="171"/>
      <c r="D479" s="171"/>
      <c r="E479" s="172"/>
      <c r="F479" s="173"/>
      <c r="G479" s="311"/>
      <c r="H479" s="312"/>
      <c r="I479" s="163"/>
    </row>
    <row r="480" spans="1:9" ht="12.75" customHeight="1" x14ac:dyDescent="0.25">
      <c r="A480" s="160"/>
      <c r="B480" s="171"/>
      <c r="C480" s="171"/>
      <c r="D480" s="171"/>
      <c r="E480" s="172"/>
      <c r="F480" s="173"/>
      <c r="G480" s="311"/>
      <c r="H480" s="312"/>
      <c r="I480" s="163"/>
    </row>
    <row r="481" spans="1:9" ht="12.75" customHeight="1" x14ac:dyDescent="0.25">
      <c r="A481" s="160"/>
      <c r="B481" s="171"/>
      <c r="C481" s="171"/>
      <c r="D481" s="171"/>
      <c r="E481" s="172"/>
      <c r="F481" s="173"/>
      <c r="G481" s="311"/>
      <c r="H481" s="312"/>
      <c r="I481" s="163"/>
    </row>
    <row r="482" spans="1:9" ht="12.75" customHeight="1" x14ac:dyDescent="0.25">
      <c r="A482" s="160"/>
      <c r="B482" s="171"/>
      <c r="C482" s="171"/>
      <c r="D482" s="171"/>
      <c r="E482" s="172"/>
      <c r="F482" s="173"/>
      <c r="G482" s="311"/>
      <c r="H482" s="312"/>
      <c r="I482" s="163"/>
    </row>
    <row r="483" spans="1:9" ht="12.75" customHeight="1" x14ac:dyDescent="0.25">
      <c r="A483" s="160"/>
      <c r="B483" s="171"/>
      <c r="C483" s="171"/>
      <c r="D483" s="171"/>
      <c r="E483" s="172"/>
      <c r="F483" s="173"/>
      <c r="G483" s="311"/>
      <c r="H483" s="312"/>
      <c r="I483" s="163"/>
    </row>
    <row r="484" spans="1:9" ht="12.75" customHeight="1" x14ac:dyDescent="0.25">
      <c r="A484" s="160"/>
      <c r="B484" s="171"/>
      <c r="C484" s="171"/>
      <c r="D484" s="171"/>
      <c r="E484" s="172"/>
      <c r="F484" s="173"/>
      <c r="G484" s="311"/>
      <c r="H484" s="312"/>
      <c r="I484" s="163"/>
    </row>
    <row r="485" spans="1:9" ht="12.75" customHeight="1" x14ac:dyDescent="0.25">
      <c r="A485" s="160"/>
      <c r="B485" s="171"/>
      <c r="C485" s="171"/>
      <c r="D485" s="171"/>
      <c r="E485" s="172"/>
      <c r="F485" s="173"/>
      <c r="G485" s="311"/>
      <c r="H485" s="312"/>
      <c r="I485" s="163"/>
    </row>
    <row r="486" spans="1:9" ht="12.75" customHeight="1" x14ac:dyDescent="0.25">
      <c r="A486" s="160"/>
      <c r="B486" s="171"/>
      <c r="C486" s="171"/>
      <c r="D486" s="171"/>
      <c r="E486" s="172"/>
      <c r="F486" s="173"/>
      <c r="G486" s="311"/>
      <c r="H486" s="312"/>
      <c r="I486" s="163"/>
    </row>
    <row r="487" spans="1:9" ht="12.75" customHeight="1" x14ac:dyDescent="0.25">
      <c r="A487" s="160"/>
      <c r="B487" s="171"/>
      <c r="C487" s="171"/>
      <c r="D487" s="171"/>
      <c r="E487" s="172"/>
      <c r="F487" s="173"/>
      <c r="G487" s="311"/>
      <c r="H487" s="312"/>
      <c r="I487" s="163"/>
    </row>
    <row r="488" spans="1:9" ht="12.75" customHeight="1" x14ac:dyDescent="0.25">
      <c r="A488" s="160"/>
      <c r="B488" s="171"/>
      <c r="C488" s="171"/>
      <c r="D488" s="171"/>
      <c r="E488" s="172"/>
      <c r="F488" s="173"/>
      <c r="G488" s="311"/>
      <c r="H488" s="312"/>
      <c r="I488" s="163"/>
    </row>
    <row r="489" spans="1:9" ht="12.75" customHeight="1" x14ac:dyDescent="0.25">
      <c r="A489" s="160"/>
      <c r="B489" s="171"/>
      <c r="C489" s="171"/>
      <c r="D489" s="171"/>
      <c r="E489" s="172"/>
      <c r="F489" s="173"/>
      <c r="G489" s="311"/>
      <c r="H489" s="312"/>
      <c r="I489" s="163"/>
    </row>
    <row r="490" spans="1:9" ht="12.75" customHeight="1" x14ac:dyDescent="0.25">
      <c r="A490" s="160"/>
      <c r="B490" s="171"/>
      <c r="C490" s="171"/>
      <c r="D490" s="171"/>
      <c r="E490" s="172"/>
      <c r="F490" s="173"/>
      <c r="G490" s="311"/>
      <c r="H490" s="312"/>
      <c r="I490" s="163"/>
    </row>
    <row r="491" spans="1:9" ht="12.75" customHeight="1" x14ac:dyDescent="0.25">
      <c r="A491" s="160"/>
      <c r="B491" s="171"/>
      <c r="C491" s="171"/>
      <c r="D491" s="171"/>
      <c r="E491" s="172"/>
      <c r="F491" s="173"/>
      <c r="G491" s="311"/>
      <c r="H491" s="312"/>
      <c r="I491" s="163"/>
    </row>
    <row r="492" spans="1:9" ht="12.75" customHeight="1" x14ac:dyDescent="0.25">
      <c r="A492" s="160"/>
      <c r="B492" s="171"/>
      <c r="C492" s="171"/>
      <c r="D492" s="171"/>
      <c r="E492" s="172"/>
      <c r="F492" s="173"/>
      <c r="G492" s="311"/>
      <c r="H492" s="312"/>
      <c r="I492" s="163"/>
    </row>
    <row r="493" spans="1:9" ht="12.75" customHeight="1" x14ac:dyDescent="0.25">
      <c r="A493" s="160"/>
      <c r="B493" s="171"/>
      <c r="C493" s="171"/>
      <c r="D493" s="171"/>
      <c r="E493" s="172"/>
      <c r="F493" s="173"/>
      <c r="G493" s="311"/>
      <c r="H493" s="312"/>
      <c r="I493" s="163"/>
    </row>
    <row r="494" spans="1:9" ht="12.75" customHeight="1" x14ac:dyDescent="0.25">
      <c r="A494" s="160"/>
      <c r="B494" s="171"/>
      <c r="C494" s="171"/>
      <c r="D494" s="171"/>
      <c r="E494" s="172"/>
      <c r="F494" s="173"/>
      <c r="G494" s="311"/>
      <c r="H494" s="312"/>
      <c r="I494" s="163"/>
    </row>
    <row r="495" spans="1:9" ht="12.75" customHeight="1" x14ac:dyDescent="0.25">
      <c r="A495" s="160"/>
      <c r="B495" s="171"/>
      <c r="C495" s="171"/>
      <c r="D495" s="171"/>
      <c r="E495" s="172"/>
      <c r="F495" s="173"/>
      <c r="G495" s="311"/>
      <c r="H495" s="312"/>
      <c r="I495" s="163"/>
    </row>
    <row r="496" spans="1:9" ht="12.75" customHeight="1" x14ac:dyDescent="0.25">
      <c r="A496" s="160"/>
      <c r="B496" s="171"/>
      <c r="C496" s="171"/>
      <c r="D496" s="171"/>
      <c r="E496" s="172"/>
      <c r="F496" s="173"/>
      <c r="G496" s="311"/>
      <c r="H496" s="312"/>
      <c r="I496" s="163"/>
    </row>
    <row r="497" spans="1:9" ht="12.75" customHeight="1" x14ac:dyDescent="0.25">
      <c r="A497" s="160"/>
      <c r="B497" s="171"/>
      <c r="C497" s="171"/>
      <c r="D497" s="171"/>
      <c r="E497" s="172"/>
      <c r="F497" s="173"/>
      <c r="G497" s="311"/>
      <c r="H497" s="312"/>
      <c r="I497" s="163"/>
    </row>
    <row r="498" spans="1:9" ht="12.75" customHeight="1" x14ac:dyDescent="0.25">
      <c r="A498" s="160"/>
      <c r="B498" s="171"/>
      <c r="C498" s="171"/>
      <c r="D498" s="171"/>
      <c r="E498" s="172"/>
      <c r="F498" s="173"/>
      <c r="G498" s="311"/>
      <c r="H498" s="312"/>
      <c r="I498" s="163"/>
    </row>
    <row r="499" spans="1:9" ht="12.75" customHeight="1" x14ac:dyDescent="0.25">
      <c r="A499" s="160"/>
      <c r="B499" s="171"/>
      <c r="C499" s="171"/>
      <c r="D499" s="171"/>
      <c r="E499" s="172"/>
      <c r="F499" s="173"/>
      <c r="G499" s="311"/>
      <c r="H499" s="312"/>
      <c r="I499" s="163"/>
    </row>
    <row r="500" spans="1:9" ht="12.75" customHeight="1" x14ac:dyDescent="0.25">
      <c r="A500" s="160"/>
      <c r="B500" s="171"/>
      <c r="C500" s="171"/>
      <c r="D500" s="171"/>
      <c r="E500" s="172"/>
      <c r="F500" s="173"/>
      <c r="G500" s="311"/>
      <c r="H500" s="312"/>
      <c r="I500" s="163"/>
    </row>
    <row r="501" spans="1:9" ht="12.75" customHeight="1" x14ac:dyDescent="0.25">
      <c r="A501" s="160"/>
      <c r="B501" s="171"/>
      <c r="C501" s="171"/>
      <c r="D501" s="171"/>
      <c r="E501" s="172"/>
      <c r="F501" s="173"/>
      <c r="G501" s="311"/>
      <c r="H501" s="312"/>
      <c r="I501" s="163"/>
    </row>
    <row r="502" spans="1:9" ht="12.75" customHeight="1" x14ac:dyDescent="0.25">
      <c r="A502" s="160"/>
      <c r="B502" s="171"/>
      <c r="C502" s="171"/>
      <c r="D502" s="171"/>
      <c r="E502" s="172"/>
      <c r="F502" s="173"/>
      <c r="G502" s="311"/>
      <c r="H502" s="312"/>
      <c r="I502" s="163"/>
    </row>
    <row r="503" spans="1:9" ht="12.75" customHeight="1" x14ac:dyDescent="0.25">
      <c r="A503" s="160"/>
      <c r="B503" s="171"/>
      <c r="C503" s="171"/>
      <c r="D503" s="171"/>
      <c r="E503" s="172"/>
      <c r="F503" s="173"/>
      <c r="G503" s="311"/>
      <c r="H503" s="312"/>
      <c r="I503" s="163"/>
    </row>
    <row r="504" spans="1:9" ht="12.75" customHeight="1" x14ac:dyDescent="0.25">
      <c r="A504" s="160"/>
      <c r="B504" s="171"/>
      <c r="C504" s="171"/>
      <c r="D504" s="171"/>
      <c r="E504" s="172"/>
      <c r="F504" s="173"/>
      <c r="G504" s="311"/>
      <c r="H504" s="312"/>
      <c r="I504" s="163"/>
    </row>
    <row r="505" spans="1:9" ht="12.75" customHeight="1" x14ac:dyDescent="0.25">
      <c r="A505" s="160"/>
      <c r="B505" s="171"/>
      <c r="C505" s="171"/>
      <c r="D505" s="171"/>
      <c r="E505" s="172"/>
      <c r="F505" s="173"/>
      <c r="G505" s="311"/>
      <c r="H505" s="312"/>
      <c r="I505" s="163"/>
    </row>
    <row r="506" spans="1:9" ht="12.75" customHeight="1" x14ac:dyDescent="0.25">
      <c r="A506" s="160"/>
      <c r="B506" s="171"/>
      <c r="C506" s="171"/>
      <c r="D506" s="171"/>
      <c r="E506" s="172"/>
      <c r="F506" s="173"/>
      <c r="G506" s="311"/>
      <c r="H506" s="312"/>
      <c r="I506" s="163"/>
    </row>
    <row r="507" spans="1:9" ht="12.75" customHeight="1" x14ac:dyDescent="0.25">
      <c r="A507" s="160"/>
      <c r="B507" s="171"/>
      <c r="C507" s="171"/>
      <c r="D507" s="171"/>
      <c r="E507" s="172"/>
      <c r="F507" s="173"/>
      <c r="G507" s="311"/>
      <c r="H507" s="312"/>
      <c r="I507" s="163"/>
    </row>
    <row r="508" spans="1:9" ht="12.75" customHeight="1" x14ac:dyDescent="0.25">
      <c r="A508" s="160"/>
      <c r="B508" s="171"/>
      <c r="C508" s="171"/>
      <c r="D508" s="171"/>
      <c r="E508" s="172"/>
      <c r="F508" s="173"/>
      <c r="G508" s="311"/>
      <c r="H508" s="312"/>
      <c r="I508" s="163"/>
    </row>
    <row r="509" spans="1:9" ht="12.75" customHeight="1" x14ac:dyDescent="0.25">
      <c r="A509" s="160"/>
      <c r="B509" s="171"/>
      <c r="C509" s="171"/>
      <c r="D509" s="171"/>
      <c r="E509" s="172"/>
      <c r="F509" s="173"/>
      <c r="G509" s="311"/>
      <c r="H509" s="312"/>
      <c r="I509" s="163"/>
    </row>
    <row r="510" spans="1:9" ht="12.75" customHeight="1" x14ac:dyDescent="0.25">
      <c r="A510" s="160"/>
      <c r="B510" s="171"/>
      <c r="C510" s="171"/>
      <c r="D510" s="171"/>
      <c r="E510" s="172"/>
      <c r="F510" s="173"/>
      <c r="G510" s="311"/>
      <c r="H510" s="312"/>
      <c r="I510" s="163"/>
    </row>
    <row r="511" spans="1:9" ht="12.75" customHeight="1" x14ac:dyDescent="0.25">
      <c r="A511" s="160"/>
      <c r="B511" s="171"/>
      <c r="C511" s="171"/>
      <c r="D511" s="171"/>
      <c r="E511" s="172"/>
      <c r="F511" s="173"/>
      <c r="G511" s="311"/>
      <c r="H511" s="312"/>
      <c r="I511" s="163"/>
    </row>
    <row r="512" spans="1:9" ht="12.75" customHeight="1" x14ac:dyDescent="0.25">
      <c r="A512" s="160"/>
      <c r="B512" s="171"/>
      <c r="C512" s="171"/>
      <c r="D512" s="171"/>
      <c r="E512" s="172"/>
      <c r="F512" s="173"/>
      <c r="G512" s="311"/>
      <c r="H512" s="312"/>
      <c r="I512" s="163"/>
    </row>
    <row r="513" spans="1:9" ht="12.75" customHeight="1" x14ac:dyDescent="0.25">
      <c r="A513" s="160"/>
      <c r="B513" s="171"/>
      <c r="C513" s="171"/>
      <c r="D513" s="171"/>
      <c r="E513" s="172"/>
      <c r="F513" s="173"/>
      <c r="G513" s="311"/>
      <c r="H513" s="312"/>
      <c r="I513" s="163"/>
    </row>
    <row r="514" spans="1:9" ht="12.75" customHeight="1" x14ac:dyDescent="0.25">
      <c r="A514" s="160"/>
      <c r="B514" s="171"/>
      <c r="C514" s="171"/>
      <c r="D514" s="171"/>
      <c r="E514" s="172"/>
      <c r="F514" s="173"/>
      <c r="G514" s="311"/>
      <c r="H514" s="312"/>
      <c r="I514" s="163"/>
    </row>
    <row r="515" spans="1:9" ht="12.75" customHeight="1" x14ac:dyDescent="0.25">
      <c r="A515" s="160"/>
      <c r="B515" s="171"/>
      <c r="C515" s="171"/>
      <c r="D515" s="171"/>
      <c r="E515" s="172"/>
      <c r="F515" s="173"/>
      <c r="G515" s="311"/>
      <c r="H515" s="312"/>
      <c r="I515" s="163"/>
    </row>
    <row r="516" spans="1:9" ht="12.75" customHeight="1" x14ac:dyDescent="0.25">
      <c r="A516" s="160"/>
      <c r="B516" s="171"/>
      <c r="C516" s="171"/>
      <c r="D516" s="171"/>
      <c r="E516" s="172"/>
      <c r="F516" s="173"/>
      <c r="G516" s="311"/>
      <c r="H516" s="312"/>
      <c r="I516" s="163"/>
    </row>
    <row r="517" spans="1:9" ht="12.75" customHeight="1" x14ac:dyDescent="0.25">
      <c r="A517" s="160"/>
      <c r="B517" s="171"/>
      <c r="C517" s="171"/>
      <c r="D517" s="171"/>
      <c r="E517" s="172"/>
      <c r="F517" s="173"/>
      <c r="G517" s="311"/>
      <c r="H517" s="312"/>
      <c r="I517" s="163"/>
    </row>
    <row r="518" spans="1:9" ht="12.75" customHeight="1" x14ac:dyDescent="0.25">
      <c r="A518" s="160"/>
      <c r="B518" s="171"/>
      <c r="C518" s="171"/>
      <c r="D518" s="171"/>
      <c r="E518" s="172"/>
      <c r="F518" s="173"/>
      <c r="G518" s="311"/>
      <c r="H518" s="312"/>
      <c r="I518" s="163"/>
    </row>
    <row r="519" spans="1:9" ht="15.75" x14ac:dyDescent="0.25">
      <c r="A519" s="160"/>
      <c r="B519" s="159"/>
      <c r="C519" s="159"/>
      <c r="D519" s="159"/>
      <c r="E519" s="161"/>
      <c r="F519" s="162"/>
      <c r="G519" s="311"/>
      <c r="H519" s="312"/>
      <c r="I519" s="163"/>
    </row>
    <row r="520" spans="1:9" ht="15.75" x14ac:dyDescent="0.25">
      <c r="A520" s="160"/>
      <c r="B520" s="159"/>
      <c r="C520" s="159"/>
      <c r="D520" s="159"/>
      <c r="E520" s="161"/>
      <c r="F520" s="162"/>
      <c r="G520" s="311"/>
      <c r="H520" s="312"/>
      <c r="I520" s="163"/>
    </row>
    <row r="521" spans="1:9" ht="13.5" customHeight="1" x14ac:dyDescent="0.25">
      <c r="A521" s="160"/>
      <c r="B521" s="159"/>
      <c r="C521" s="159"/>
      <c r="D521" s="159"/>
      <c r="E521" s="161"/>
      <c r="F521" s="162"/>
      <c r="G521" s="311"/>
      <c r="H521" s="312"/>
      <c r="I521" s="163"/>
    </row>
    <row r="522" spans="1:9" ht="15.75" x14ac:dyDescent="0.25">
      <c r="A522" s="160"/>
      <c r="B522" s="159"/>
      <c r="C522" s="159"/>
      <c r="D522" s="159"/>
      <c r="E522" s="161"/>
      <c r="F522" s="162"/>
      <c r="G522" s="311"/>
      <c r="H522" s="312"/>
      <c r="I522" s="163"/>
    </row>
    <row r="523" spans="1:9" ht="15.75" x14ac:dyDescent="0.25">
      <c r="A523" s="160"/>
      <c r="B523" s="159"/>
      <c r="C523" s="159"/>
      <c r="D523" s="159"/>
      <c r="E523" s="161"/>
      <c r="F523" s="162"/>
      <c r="G523" s="311"/>
      <c r="H523" s="312"/>
      <c r="I523" s="163"/>
    </row>
    <row r="524" spans="1:9" ht="15.75" x14ac:dyDescent="0.25">
      <c r="A524" s="160"/>
      <c r="B524" s="159"/>
      <c r="C524" s="159"/>
      <c r="D524" s="159"/>
      <c r="E524" s="161"/>
      <c r="F524" s="162"/>
      <c r="G524" s="311"/>
      <c r="H524" s="312"/>
      <c r="I524" s="163"/>
    </row>
    <row r="525" spans="1:9" ht="15.75" x14ac:dyDescent="0.25">
      <c r="A525" s="160"/>
      <c r="B525" s="159"/>
      <c r="C525" s="159"/>
      <c r="D525" s="159"/>
      <c r="E525" s="161"/>
      <c r="F525" s="162"/>
      <c r="G525" s="311"/>
      <c r="H525" s="312"/>
      <c r="I525" s="163"/>
    </row>
    <row r="526" spans="1:9" ht="15.75" x14ac:dyDescent="0.25">
      <c r="A526" s="160"/>
      <c r="B526" s="159"/>
      <c r="C526" s="159"/>
      <c r="D526" s="159"/>
      <c r="E526" s="161"/>
      <c r="F526" s="162"/>
      <c r="G526" s="311"/>
      <c r="H526" s="312"/>
      <c r="I526" s="163"/>
    </row>
    <row r="527" spans="1:9" ht="15.75" x14ac:dyDescent="0.25">
      <c r="A527" s="160"/>
      <c r="B527" s="159"/>
      <c r="C527" s="159"/>
      <c r="D527" s="159"/>
      <c r="E527" s="161"/>
      <c r="F527" s="162"/>
      <c r="G527" s="311"/>
      <c r="H527" s="312"/>
      <c r="I527" s="163"/>
    </row>
    <row r="528" spans="1:9" ht="15.75" x14ac:dyDescent="0.25">
      <c r="A528" s="160"/>
      <c r="B528" s="159"/>
      <c r="C528" s="159"/>
      <c r="D528" s="159"/>
      <c r="E528" s="161"/>
      <c r="F528" s="162"/>
      <c r="G528" s="311"/>
      <c r="H528" s="312"/>
      <c r="I528" s="163"/>
    </row>
    <row r="529" spans="1:9" ht="15.75" x14ac:dyDescent="0.25">
      <c r="A529" s="160"/>
      <c r="B529" s="159"/>
      <c r="C529" s="159"/>
      <c r="D529" s="159"/>
      <c r="E529" s="164"/>
      <c r="F529" s="162"/>
      <c r="G529" s="311"/>
      <c r="H529" s="312"/>
      <c r="I529" s="163"/>
    </row>
    <row r="530" spans="1:9" ht="15.75" x14ac:dyDescent="0.25">
      <c r="A530" s="160"/>
      <c r="B530" s="159"/>
      <c r="C530" s="159"/>
      <c r="D530" s="159"/>
      <c r="E530" s="161"/>
      <c r="F530" s="162"/>
      <c r="G530" s="311"/>
      <c r="H530" s="312"/>
      <c r="I530" s="163"/>
    </row>
    <row r="531" spans="1:9" ht="15.75" x14ac:dyDescent="0.25">
      <c r="A531" s="160"/>
      <c r="B531" s="159"/>
      <c r="C531" s="159"/>
      <c r="D531" s="159"/>
      <c r="E531" s="161"/>
      <c r="F531" s="162"/>
      <c r="G531" s="311"/>
      <c r="H531" s="312"/>
      <c r="I531" s="163"/>
    </row>
    <row r="532" spans="1:9" ht="15.75" x14ac:dyDescent="0.25">
      <c r="A532" s="160"/>
      <c r="B532" s="159"/>
      <c r="C532" s="159"/>
      <c r="D532" s="159"/>
      <c r="E532" s="161"/>
      <c r="F532" s="162"/>
      <c r="G532" s="311"/>
      <c r="H532" s="312"/>
      <c r="I532" s="163"/>
    </row>
    <row r="533" spans="1:9" ht="15.75" x14ac:dyDescent="0.25">
      <c r="A533" s="160"/>
      <c r="B533" s="159"/>
      <c r="C533" s="159"/>
      <c r="D533" s="159"/>
      <c r="E533" s="161"/>
      <c r="F533" s="162"/>
      <c r="G533" s="311"/>
      <c r="H533" s="312"/>
      <c r="I533" s="163"/>
    </row>
    <row r="534" spans="1:9" ht="15.75" x14ac:dyDescent="0.25">
      <c r="A534" s="160"/>
      <c r="B534" s="159"/>
      <c r="C534" s="159"/>
      <c r="D534" s="159"/>
      <c r="E534" s="161"/>
      <c r="F534" s="162"/>
      <c r="G534" s="311"/>
      <c r="H534" s="312"/>
      <c r="I534" s="163"/>
    </row>
    <row r="535" spans="1:9" ht="15.75" x14ac:dyDescent="0.25">
      <c r="A535" s="160"/>
      <c r="B535" s="159"/>
      <c r="C535" s="159"/>
      <c r="D535" s="159"/>
      <c r="E535" s="161"/>
      <c r="F535" s="162"/>
      <c r="G535" s="311"/>
      <c r="H535" s="312"/>
      <c r="I535" s="163"/>
    </row>
    <row r="536" spans="1:9" ht="15.75" x14ac:dyDescent="0.25">
      <c r="A536" s="160"/>
      <c r="B536" s="159"/>
      <c r="C536" s="159"/>
      <c r="D536" s="159"/>
      <c r="E536" s="161"/>
      <c r="F536" s="162"/>
      <c r="G536" s="311"/>
      <c r="H536" s="312"/>
      <c r="I536" s="163"/>
    </row>
    <row r="537" spans="1:9" ht="15.75" x14ac:dyDescent="0.25">
      <c r="A537" s="160"/>
      <c r="B537" s="159"/>
      <c r="C537" s="159"/>
      <c r="D537" s="159"/>
      <c r="E537" s="161"/>
      <c r="F537" s="162"/>
      <c r="G537" s="311"/>
      <c r="H537" s="312"/>
      <c r="I537" s="163"/>
    </row>
    <row r="538" spans="1:9" ht="15.75" x14ac:dyDescent="0.25">
      <c r="A538" s="160"/>
      <c r="B538" s="159"/>
      <c r="C538" s="159"/>
      <c r="D538" s="159"/>
      <c r="E538" s="161"/>
      <c r="F538" s="162"/>
      <c r="G538" s="311"/>
      <c r="H538" s="312"/>
      <c r="I538" s="163"/>
    </row>
    <row r="539" spans="1:9" ht="15.75" x14ac:dyDescent="0.25">
      <c r="A539" s="160"/>
      <c r="B539" s="159"/>
      <c r="C539" s="159"/>
      <c r="D539" s="159"/>
      <c r="E539" s="161"/>
      <c r="F539" s="162"/>
      <c r="G539" s="311"/>
      <c r="H539" s="312"/>
      <c r="I539" s="163"/>
    </row>
    <row r="540" spans="1:9" ht="15.75" x14ac:dyDescent="0.25">
      <c r="A540" s="160"/>
      <c r="B540" s="159"/>
      <c r="C540" s="159"/>
      <c r="D540" s="159"/>
      <c r="E540" s="161"/>
      <c r="F540" s="162"/>
      <c r="G540" s="311"/>
      <c r="H540" s="312"/>
      <c r="I540" s="163"/>
    </row>
    <row r="541" spans="1:9" ht="15.75" x14ac:dyDescent="0.25">
      <c r="A541" s="160"/>
      <c r="B541" s="159"/>
      <c r="C541" s="159"/>
      <c r="D541" s="159"/>
      <c r="E541" s="161"/>
      <c r="F541" s="162"/>
      <c r="G541" s="311"/>
      <c r="H541" s="312"/>
      <c r="I541" s="163"/>
    </row>
    <row r="542" spans="1:9" ht="15.75" x14ac:dyDescent="0.25">
      <c r="A542" s="160"/>
      <c r="B542" s="159"/>
      <c r="C542" s="159"/>
      <c r="D542" s="159"/>
      <c r="E542" s="161"/>
      <c r="F542" s="162"/>
      <c r="G542" s="311"/>
      <c r="H542" s="312"/>
      <c r="I542" s="163"/>
    </row>
    <row r="543" spans="1:9" ht="15.75" x14ac:dyDescent="0.25">
      <c r="A543" s="160"/>
      <c r="B543" s="159"/>
      <c r="C543" s="159"/>
      <c r="D543" s="159"/>
      <c r="E543" s="161"/>
      <c r="F543" s="162"/>
      <c r="G543" s="311"/>
      <c r="H543" s="312"/>
      <c r="I543" s="163"/>
    </row>
    <row r="544" spans="1:9" ht="15.75" x14ac:dyDescent="0.25">
      <c r="A544" s="160"/>
      <c r="B544" s="159"/>
      <c r="C544" s="159"/>
      <c r="D544" s="159"/>
      <c r="E544" s="161"/>
      <c r="F544" s="162"/>
      <c r="G544" s="311"/>
      <c r="H544" s="312"/>
      <c r="I544" s="163"/>
    </row>
    <row r="545" spans="1:9" ht="15.75" x14ac:dyDescent="0.25">
      <c r="A545" s="160"/>
      <c r="B545" s="159"/>
      <c r="C545" s="159"/>
      <c r="D545" s="159"/>
      <c r="E545" s="161"/>
      <c r="F545" s="162"/>
      <c r="G545" s="311"/>
      <c r="H545" s="312"/>
      <c r="I545" s="163"/>
    </row>
    <row r="546" spans="1:9" ht="15.75" x14ac:dyDescent="0.25">
      <c r="A546" s="160"/>
      <c r="B546" s="159"/>
      <c r="C546" s="159"/>
      <c r="D546" s="159"/>
      <c r="E546" s="161"/>
      <c r="F546" s="162"/>
      <c r="G546" s="311"/>
      <c r="H546" s="312"/>
      <c r="I546" s="163"/>
    </row>
    <row r="547" spans="1:9" ht="15.75" x14ac:dyDescent="0.25">
      <c r="A547" s="160"/>
      <c r="B547" s="159"/>
      <c r="C547" s="159"/>
      <c r="D547" s="159"/>
      <c r="E547" s="161"/>
      <c r="F547" s="162"/>
      <c r="G547" s="311"/>
      <c r="H547" s="312"/>
      <c r="I547" s="163"/>
    </row>
    <row r="548" spans="1:9" ht="15.75" x14ac:dyDescent="0.25">
      <c r="A548" s="160"/>
      <c r="B548" s="159"/>
      <c r="C548" s="159"/>
      <c r="D548" s="159"/>
      <c r="E548" s="161"/>
      <c r="F548" s="162"/>
      <c r="G548" s="311"/>
      <c r="H548" s="312"/>
      <c r="I548" s="163"/>
    </row>
    <row r="549" spans="1:9" ht="15.75" x14ac:dyDescent="0.25">
      <c r="A549" s="160"/>
      <c r="B549" s="159"/>
      <c r="C549" s="159"/>
      <c r="D549" s="159"/>
      <c r="E549" s="161"/>
      <c r="F549" s="162"/>
      <c r="G549" s="311"/>
      <c r="H549" s="312"/>
      <c r="I549" s="163"/>
    </row>
    <row r="550" spans="1:9" ht="15.75" x14ac:dyDescent="0.25">
      <c r="A550" s="160"/>
      <c r="B550" s="159"/>
      <c r="C550" s="159"/>
      <c r="D550" s="159"/>
      <c r="E550" s="161"/>
      <c r="F550" s="162"/>
      <c r="G550" s="311"/>
      <c r="H550" s="312"/>
      <c r="I550" s="163"/>
    </row>
    <row r="551" spans="1:9" ht="15.75" x14ac:dyDescent="0.25">
      <c r="A551" s="160"/>
      <c r="B551" s="159"/>
      <c r="C551" s="159"/>
      <c r="D551" s="159"/>
      <c r="E551" s="161"/>
      <c r="F551" s="162"/>
      <c r="G551" s="311"/>
      <c r="H551" s="312"/>
      <c r="I551" s="163"/>
    </row>
    <row r="552" spans="1:9" ht="15.75" x14ac:dyDescent="0.25">
      <c r="A552" s="160"/>
      <c r="B552" s="159"/>
      <c r="C552" s="159"/>
      <c r="D552" s="159"/>
      <c r="E552" s="161"/>
      <c r="F552" s="162"/>
      <c r="G552" s="311"/>
      <c r="H552" s="312"/>
      <c r="I552" s="163"/>
    </row>
    <row r="553" spans="1:9" ht="15.75" x14ac:dyDescent="0.25">
      <c r="A553" s="160"/>
      <c r="B553" s="159"/>
      <c r="C553" s="159"/>
      <c r="D553" s="159"/>
      <c r="E553" s="161"/>
      <c r="F553" s="162"/>
      <c r="G553" s="311"/>
      <c r="H553" s="312"/>
      <c r="I553" s="163"/>
    </row>
    <row r="554" spans="1:9" ht="15.75" x14ac:dyDescent="0.25">
      <c r="A554" s="160"/>
      <c r="B554" s="159"/>
      <c r="C554" s="159"/>
      <c r="D554" s="159"/>
      <c r="E554" s="161"/>
      <c r="F554" s="162"/>
      <c r="G554" s="311"/>
      <c r="H554" s="312"/>
      <c r="I554" s="163"/>
    </row>
    <row r="555" spans="1:9" ht="15.75" x14ac:dyDescent="0.25">
      <c r="A555" s="160"/>
      <c r="B555" s="159"/>
      <c r="C555" s="159"/>
      <c r="D555" s="159"/>
      <c r="E555" s="161"/>
      <c r="F555" s="162"/>
      <c r="G555" s="311"/>
      <c r="H555" s="312"/>
      <c r="I555" s="163"/>
    </row>
    <row r="556" spans="1:9" ht="15.75" x14ac:dyDescent="0.25">
      <c r="A556" s="160"/>
      <c r="B556" s="159"/>
      <c r="C556" s="159"/>
      <c r="D556" s="159"/>
      <c r="E556" s="161"/>
      <c r="F556" s="162"/>
      <c r="G556" s="311"/>
      <c r="H556" s="312"/>
      <c r="I556" s="163"/>
    </row>
    <row r="557" spans="1:9" ht="15.75" x14ac:dyDescent="0.25">
      <c r="A557" s="160"/>
      <c r="B557" s="159"/>
      <c r="C557" s="159"/>
      <c r="D557" s="159"/>
      <c r="E557" s="161"/>
      <c r="F557" s="162"/>
      <c r="G557" s="311"/>
      <c r="H557" s="312"/>
      <c r="I557" s="163"/>
    </row>
    <row r="558" spans="1:9" ht="15.75" x14ac:dyDescent="0.25">
      <c r="A558" s="160"/>
      <c r="B558" s="159"/>
      <c r="C558" s="159"/>
      <c r="D558" s="159"/>
      <c r="E558" s="161"/>
      <c r="F558" s="162"/>
      <c r="G558" s="311"/>
      <c r="H558" s="312"/>
      <c r="I558" s="163"/>
    </row>
    <row r="559" spans="1:9" ht="15.75" x14ac:dyDescent="0.25">
      <c r="A559" s="160"/>
      <c r="B559" s="159"/>
      <c r="C559" s="159"/>
      <c r="D559" s="159"/>
      <c r="E559" s="161"/>
      <c r="F559" s="162"/>
      <c r="G559" s="311"/>
      <c r="H559" s="312"/>
      <c r="I559" s="163"/>
    </row>
    <row r="560" spans="1:9" ht="15.75" x14ac:dyDescent="0.25">
      <c r="A560" s="160"/>
      <c r="B560" s="159"/>
      <c r="C560" s="159"/>
      <c r="D560" s="159"/>
      <c r="E560" s="161"/>
      <c r="F560" s="162"/>
      <c r="G560" s="311"/>
      <c r="H560" s="312"/>
      <c r="I560" s="163"/>
    </row>
    <row r="561" spans="1:9" ht="15.75" x14ac:dyDescent="0.25">
      <c r="A561" s="160"/>
      <c r="B561" s="159"/>
      <c r="C561" s="159"/>
      <c r="D561" s="159"/>
      <c r="E561" s="161"/>
      <c r="F561" s="162"/>
      <c r="G561" s="311"/>
      <c r="H561" s="312"/>
      <c r="I561" s="163"/>
    </row>
    <row r="562" spans="1:9" ht="15.75" x14ac:dyDescent="0.25">
      <c r="A562" s="160"/>
      <c r="B562" s="159"/>
      <c r="C562" s="159"/>
      <c r="D562" s="159"/>
      <c r="E562" s="161"/>
      <c r="F562" s="162"/>
      <c r="G562" s="311"/>
      <c r="H562" s="312"/>
      <c r="I562" s="163"/>
    </row>
    <row r="563" spans="1:9" ht="15.75" x14ac:dyDescent="0.25">
      <c r="A563" s="160"/>
      <c r="B563" s="159"/>
      <c r="C563" s="159"/>
      <c r="D563" s="159"/>
      <c r="E563" s="161"/>
      <c r="F563" s="162"/>
      <c r="G563" s="311"/>
      <c r="H563" s="312"/>
      <c r="I563" s="163"/>
    </row>
    <row r="564" spans="1:9" ht="15.75" x14ac:dyDescent="0.25">
      <c r="A564" s="160"/>
      <c r="B564" s="159"/>
      <c r="C564" s="159"/>
      <c r="D564" s="159"/>
      <c r="E564" s="161"/>
      <c r="F564" s="162"/>
      <c r="G564" s="311"/>
      <c r="H564" s="312"/>
      <c r="I564" s="163"/>
    </row>
    <row r="565" spans="1:9" ht="15.75" x14ac:dyDescent="0.25">
      <c r="A565" s="160"/>
      <c r="B565" s="159"/>
      <c r="C565" s="159"/>
      <c r="D565" s="159"/>
      <c r="E565" s="161"/>
      <c r="F565" s="162"/>
      <c r="G565" s="311"/>
      <c r="H565" s="312"/>
      <c r="I565" s="163"/>
    </row>
    <row r="566" spans="1:9" ht="15.75" x14ac:dyDescent="0.25">
      <c r="A566" s="160"/>
      <c r="B566" s="159"/>
      <c r="C566" s="159"/>
      <c r="D566" s="159"/>
      <c r="E566" s="161"/>
      <c r="F566" s="162"/>
      <c r="G566" s="311"/>
      <c r="H566" s="312"/>
      <c r="I566" s="163"/>
    </row>
    <row r="567" spans="1:9" ht="15.75" x14ac:dyDescent="0.25">
      <c r="A567" s="160"/>
      <c r="B567" s="159"/>
      <c r="C567" s="159"/>
      <c r="D567" s="159"/>
      <c r="E567" s="161"/>
      <c r="F567" s="162"/>
      <c r="G567" s="311"/>
      <c r="H567" s="312"/>
      <c r="I567" s="163"/>
    </row>
    <row r="568" spans="1:9" ht="15.75" x14ac:dyDescent="0.25">
      <c r="A568" s="160"/>
      <c r="B568" s="159"/>
      <c r="C568" s="159"/>
      <c r="D568" s="159"/>
      <c r="E568" s="161"/>
      <c r="F568" s="162"/>
      <c r="G568" s="311"/>
      <c r="H568" s="312"/>
      <c r="I568" s="163"/>
    </row>
    <row r="569" spans="1:9" ht="15.75" x14ac:dyDescent="0.25">
      <c r="A569" s="160"/>
      <c r="B569" s="159"/>
      <c r="C569" s="159"/>
      <c r="D569" s="159"/>
      <c r="E569" s="161"/>
      <c r="F569" s="162"/>
      <c r="G569" s="311"/>
      <c r="H569" s="312"/>
      <c r="I569" s="163"/>
    </row>
    <row r="570" spans="1:9" ht="15.75" x14ac:dyDescent="0.25">
      <c r="A570" s="160"/>
      <c r="B570" s="159"/>
      <c r="C570" s="159"/>
      <c r="D570" s="159"/>
      <c r="E570" s="161"/>
      <c r="F570" s="162"/>
      <c r="G570" s="311"/>
      <c r="H570" s="312"/>
      <c r="I570" s="163"/>
    </row>
    <row r="571" spans="1:9" ht="15.75" x14ac:dyDescent="0.25">
      <c r="A571" s="160"/>
      <c r="B571" s="159"/>
      <c r="C571" s="159"/>
      <c r="D571" s="159"/>
      <c r="E571" s="161"/>
      <c r="F571" s="162"/>
      <c r="G571" s="311"/>
      <c r="H571" s="312"/>
      <c r="I571" s="163"/>
    </row>
    <row r="572" spans="1:9" ht="15.75" x14ac:dyDescent="0.25">
      <c r="A572" s="160"/>
      <c r="B572" s="159"/>
      <c r="C572" s="159"/>
      <c r="D572" s="159"/>
      <c r="E572" s="161"/>
      <c r="F572" s="162"/>
      <c r="G572" s="311"/>
      <c r="H572" s="312"/>
      <c r="I572" s="163"/>
    </row>
    <row r="573" spans="1:9" ht="15.75" x14ac:dyDescent="0.25">
      <c r="A573" s="160"/>
      <c r="B573" s="159"/>
      <c r="C573" s="159"/>
      <c r="D573" s="159"/>
      <c r="E573" s="161"/>
      <c r="F573" s="162"/>
      <c r="G573" s="311"/>
      <c r="H573" s="312"/>
      <c r="I573" s="163"/>
    </row>
    <row r="574" spans="1:9" ht="15.75" x14ac:dyDescent="0.25">
      <c r="A574" s="160"/>
      <c r="B574" s="159"/>
      <c r="C574" s="159"/>
      <c r="D574" s="159"/>
      <c r="E574" s="161"/>
      <c r="F574" s="162"/>
      <c r="G574" s="311"/>
      <c r="H574" s="312"/>
      <c r="I574" s="163"/>
    </row>
    <row r="575" spans="1:9" ht="15.75" x14ac:dyDescent="0.25">
      <c r="A575" s="160"/>
      <c r="B575" s="159"/>
      <c r="C575" s="159"/>
      <c r="D575" s="159"/>
      <c r="E575" s="161"/>
      <c r="F575" s="162"/>
      <c r="G575" s="311"/>
      <c r="H575" s="312"/>
      <c r="I575" s="163"/>
    </row>
    <row r="576" spans="1:9" ht="15.75" x14ac:dyDescent="0.25">
      <c r="A576" s="160"/>
      <c r="B576" s="159"/>
      <c r="C576" s="159"/>
      <c r="D576" s="159"/>
      <c r="E576" s="161"/>
      <c r="F576" s="162"/>
      <c r="G576" s="311"/>
      <c r="H576" s="312"/>
      <c r="I576" s="163"/>
    </row>
    <row r="577" spans="1:9" ht="15.75" x14ac:dyDescent="0.25">
      <c r="A577" s="160"/>
      <c r="B577" s="159"/>
      <c r="C577" s="159"/>
      <c r="D577" s="159"/>
      <c r="E577" s="161"/>
      <c r="F577" s="162"/>
      <c r="G577" s="311"/>
      <c r="H577" s="312"/>
      <c r="I577" s="163"/>
    </row>
    <row r="578" spans="1:9" ht="15.75" x14ac:dyDescent="0.25">
      <c r="A578" s="160"/>
      <c r="B578" s="159"/>
      <c r="C578" s="159"/>
      <c r="D578" s="159"/>
      <c r="E578" s="161"/>
      <c r="F578" s="162"/>
      <c r="G578" s="311"/>
      <c r="H578" s="312"/>
      <c r="I578" s="163"/>
    </row>
    <row r="579" spans="1:9" ht="15.75" x14ac:dyDescent="0.25">
      <c r="A579" s="160"/>
      <c r="B579" s="159"/>
      <c r="C579" s="159"/>
      <c r="D579" s="159"/>
      <c r="E579" s="161"/>
      <c r="F579" s="162"/>
      <c r="G579" s="311"/>
      <c r="H579" s="312"/>
      <c r="I579" s="163"/>
    </row>
    <row r="580" spans="1:9" ht="15.75" x14ac:dyDescent="0.25">
      <c r="A580" s="160"/>
      <c r="B580" s="159"/>
      <c r="C580" s="159"/>
      <c r="D580" s="159"/>
      <c r="E580" s="161"/>
      <c r="F580" s="162"/>
      <c r="G580" s="311"/>
      <c r="H580" s="312"/>
      <c r="I580" s="163"/>
    </row>
    <row r="581" spans="1:9" ht="15.75" x14ac:dyDescent="0.25">
      <c r="A581" s="160"/>
      <c r="B581" s="159"/>
      <c r="C581" s="159"/>
      <c r="D581" s="159"/>
      <c r="E581" s="161"/>
      <c r="F581" s="162"/>
      <c r="G581" s="311"/>
      <c r="H581" s="312"/>
      <c r="I581" s="163"/>
    </row>
    <row r="582" spans="1:9" ht="15.75" x14ac:dyDescent="0.25">
      <c r="A582" s="160"/>
      <c r="B582" s="159"/>
      <c r="C582" s="159"/>
      <c r="D582" s="159"/>
      <c r="E582" s="161"/>
      <c r="F582" s="162"/>
      <c r="G582" s="311"/>
      <c r="H582" s="312"/>
      <c r="I582" s="163"/>
    </row>
    <row r="583" spans="1:9" ht="15.75" x14ac:dyDescent="0.25">
      <c r="A583" s="160"/>
      <c r="B583" s="159"/>
      <c r="C583" s="159"/>
      <c r="D583" s="159"/>
      <c r="E583" s="161"/>
      <c r="F583" s="162"/>
      <c r="G583" s="311"/>
      <c r="H583" s="312"/>
      <c r="I583" s="163"/>
    </row>
    <row r="584" spans="1:9" ht="15.75" x14ac:dyDescent="0.25">
      <c r="A584" s="160"/>
      <c r="B584" s="159"/>
      <c r="C584" s="159"/>
      <c r="D584" s="159"/>
      <c r="E584" s="161"/>
      <c r="F584" s="162"/>
      <c r="G584" s="311"/>
      <c r="H584" s="312"/>
      <c r="I584" s="163"/>
    </row>
    <row r="585" spans="1:9" ht="15.75" x14ac:dyDescent="0.25">
      <c r="A585" s="160"/>
      <c r="B585" s="159"/>
      <c r="C585" s="159"/>
      <c r="D585" s="159"/>
      <c r="E585" s="161"/>
      <c r="F585" s="162"/>
      <c r="G585" s="311"/>
      <c r="H585" s="312"/>
      <c r="I585" s="163"/>
    </row>
    <row r="586" spans="1:9" ht="15.75" x14ac:dyDescent="0.25">
      <c r="A586" s="160"/>
      <c r="B586" s="159"/>
      <c r="C586" s="159"/>
      <c r="D586" s="159"/>
      <c r="E586" s="161"/>
      <c r="F586" s="162"/>
      <c r="G586" s="311"/>
      <c r="H586" s="312"/>
      <c r="I586" s="163"/>
    </row>
    <row r="587" spans="1:9" ht="15.75" x14ac:dyDescent="0.25">
      <c r="A587" s="160"/>
      <c r="B587" s="159"/>
      <c r="C587" s="159"/>
      <c r="D587" s="159"/>
      <c r="E587" s="161"/>
      <c r="F587" s="162"/>
      <c r="G587" s="311"/>
      <c r="H587" s="312"/>
      <c r="I587" s="163"/>
    </row>
    <row r="588" spans="1:9" ht="15.75" x14ac:dyDescent="0.25">
      <c r="A588" s="160"/>
      <c r="B588" s="159"/>
      <c r="C588" s="159"/>
      <c r="D588" s="159"/>
      <c r="E588" s="161"/>
      <c r="F588" s="162"/>
      <c r="G588" s="311"/>
      <c r="H588" s="312"/>
      <c r="I588" s="163"/>
    </row>
    <row r="589" spans="1:9" ht="15.75" x14ac:dyDescent="0.25">
      <c r="A589" s="160"/>
      <c r="B589" s="159"/>
      <c r="C589" s="159"/>
      <c r="D589" s="159"/>
      <c r="E589" s="161"/>
      <c r="F589" s="162"/>
      <c r="G589" s="311"/>
      <c r="H589" s="312"/>
      <c r="I589" s="163"/>
    </row>
    <row r="590" spans="1:9" ht="15.75" x14ac:dyDescent="0.25">
      <c r="A590" s="160"/>
      <c r="B590" s="159"/>
      <c r="C590" s="159"/>
      <c r="D590" s="159"/>
      <c r="E590" s="161"/>
      <c r="F590" s="162"/>
      <c r="G590" s="311"/>
      <c r="H590" s="312"/>
      <c r="I590" s="163"/>
    </row>
    <row r="591" spans="1:9" ht="15.75" x14ac:dyDescent="0.25">
      <c r="A591" s="160"/>
      <c r="B591" s="159"/>
      <c r="C591" s="159"/>
      <c r="D591" s="159"/>
      <c r="E591" s="161"/>
      <c r="F591" s="162"/>
      <c r="G591" s="311"/>
      <c r="H591" s="312"/>
      <c r="I591" s="163"/>
    </row>
    <row r="592" spans="1:9" ht="15.75" x14ac:dyDescent="0.25">
      <c r="A592" s="160"/>
      <c r="B592" s="159"/>
      <c r="C592" s="159"/>
      <c r="D592" s="159"/>
      <c r="E592" s="161"/>
      <c r="F592" s="162"/>
      <c r="G592" s="311"/>
      <c r="H592" s="312"/>
      <c r="I592" s="163"/>
    </row>
    <row r="593" spans="1:9" ht="15.75" x14ac:dyDescent="0.25">
      <c r="A593" s="160"/>
      <c r="B593" s="159"/>
      <c r="C593" s="159"/>
      <c r="D593" s="159"/>
      <c r="E593" s="161"/>
      <c r="F593" s="162"/>
      <c r="G593" s="311"/>
      <c r="H593" s="312"/>
      <c r="I593" s="163"/>
    </row>
    <row r="594" spans="1:9" ht="15.75" x14ac:dyDescent="0.25">
      <c r="A594" s="160"/>
      <c r="B594" s="159"/>
      <c r="C594" s="159"/>
      <c r="D594" s="159"/>
      <c r="E594" s="161"/>
      <c r="F594" s="162"/>
      <c r="G594" s="311"/>
      <c r="H594" s="312"/>
      <c r="I594" s="163"/>
    </row>
    <row r="595" spans="1:9" ht="15.75" x14ac:dyDescent="0.25">
      <c r="A595" s="160"/>
      <c r="B595" s="159"/>
      <c r="C595" s="159"/>
      <c r="D595" s="159"/>
      <c r="E595" s="161"/>
      <c r="F595" s="162"/>
      <c r="G595" s="311"/>
      <c r="H595" s="312"/>
      <c r="I595" s="163"/>
    </row>
    <row r="596" spans="1:9" ht="15.75" x14ac:dyDescent="0.25">
      <c r="A596" s="160"/>
      <c r="B596" s="159"/>
      <c r="C596" s="159"/>
      <c r="D596" s="159"/>
      <c r="E596" s="161"/>
      <c r="F596" s="162"/>
      <c r="G596" s="311"/>
      <c r="H596" s="312"/>
      <c r="I596" s="163"/>
    </row>
    <row r="597" spans="1:9" ht="15.75" x14ac:dyDescent="0.25">
      <c r="A597" s="160"/>
      <c r="B597" s="159"/>
      <c r="C597" s="159"/>
      <c r="D597" s="159"/>
      <c r="E597" s="161"/>
      <c r="F597" s="162"/>
      <c r="G597" s="311"/>
      <c r="H597" s="312"/>
      <c r="I597" s="163"/>
    </row>
    <row r="598" spans="1:9" ht="15.75" x14ac:dyDescent="0.25">
      <c r="A598" s="160"/>
      <c r="B598" s="159"/>
      <c r="C598" s="159"/>
      <c r="D598" s="159"/>
      <c r="E598" s="161"/>
      <c r="F598" s="162"/>
      <c r="G598" s="311"/>
      <c r="H598" s="312"/>
      <c r="I598" s="163"/>
    </row>
    <row r="599" spans="1:9" ht="15.75" x14ac:dyDescent="0.25">
      <c r="A599" s="160"/>
      <c r="B599" s="159"/>
      <c r="C599" s="159"/>
      <c r="D599" s="159"/>
      <c r="E599" s="161"/>
      <c r="F599" s="162"/>
      <c r="G599" s="311"/>
      <c r="H599" s="312"/>
      <c r="I599" s="163"/>
    </row>
    <row r="600" spans="1:9" ht="15.75" x14ac:dyDescent="0.25">
      <c r="A600" s="160"/>
      <c r="B600" s="159"/>
      <c r="C600" s="159"/>
      <c r="D600" s="159"/>
      <c r="E600" s="161"/>
      <c r="F600" s="162"/>
      <c r="G600" s="311"/>
      <c r="H600" s="312"/>
      <c r="I600" s="163"/>
    </row>
    <row r="601" spans="1:9" ht="15.75" x14ac:dyDescent="0.25">
      <c r="A601" s="160"/>
      <c r="B601" s="159"/>
      <c r="C601" s="159"/>
      <c r="D601" s="159"/>
      <c r="E601" s="161"/>
      <c r="F601" s="162"/>
      <c r="G601" s="311"/>
      <c r="H601" s="312"/>
      <c r="I601" s="163"/>
    </row>
    <row r="602" spans="1:9" ht="15.75" x14ac:dyDescent="0.25">
      <c r="A602" s="160"/>
      <c r="B602" s="159"/>
      <c r="C602" s="159"/>
      <c r="D602" s="159"/>
      <c r="E602" s="161"/>
      <c r="F602" s="162"/>
      <c r="G602" s="311"/>
      <c r="H602" s="312"/>
      <c r="I602" s="163"/>
    </row>
    <row r="603" spans="1:9" ht="15.75" x14ac:dyDescent="0.25">
      <c r="A603" s="160"/>
      <c r="B603" s="159"/>
      <c r="C603" s="159"/>
      <c r="D603" s="159"/>
      <c r="E603" s="161"/>
      <c r="F603" s="162"/>
      <c r="G603" s="311"/>
      <c r="H603" s="312"/>
      <c r="I603" s="163"/>
    </row>
    <row r="604" spans="1:9" ht="15.75" x14ac:dyDescent="0.25">
      <c r="A604" s="160"/>
      <c r="B604" s="159"/>
      <c r="C604" s="159"/>
      <c r="D604" s="159"/>
      <c r="E604" s="161"/>
      <c r="F604" s="162"/>
      <c r="G604" s="311"/>
      <c r="H604" s="312"/>
      <c r="I604" s="163"/>
    </row>
    <row r="605" spans="1:9" ht="15.75" x14ac:dyDescent="0.25">
      <c r="A605" s="160"/>
      <c r="B605" s="159"/>
      <c r="C605" s="159"/>
      <c r="D605" s="159"/>
      <c r="E605" s="161"/>
      <c r="F605" s="162"/>
      <c r="G605" s="311"/>
      <c r="H605" s="312"/>
      <c r="I605" s="163"/>
    </row>
    <row r="606" spans="1:9" ht="15.75" x14ac:dyDescent="0.25">
      <c r="A606" s="160"/>
      <c r="B606" s="159"/>
      <c r="C606" s="159"/>
      <c r="D606" s="159"/>
      <c r="E606" s="161"/>
      <c r="F606" s="162"/>
      <c r="G606" s="311"/>
      <c r="H606" s="312"/>
      <c r="I606" s="163"/>
    </row>
    <row r="607" spans="1:9" ht="15.75" x14ac:dyDescent="0.25">
      <c r="A607" s="160"/>
      <c r="B607" s="159"/>
      <c r="C607" s="159"/>
      <c r="D607" s="159"/>
      <c r="E607" s="161"/>
      <c r="F607" s="162"/>
      <c r="G607" s="311"/>
      <c r="H607" s="312"/>
      <c r="I607" s="163"/>
    </row>
    <row r="608" spans="1:9" ht="15.75" x14ac:dyDescent="0.25">
      <c r="A608" s="160"/>
      <c r="B608" s="159"/>
      <c r="C608" s="159"/>
      <c r="D608" s="159"/>
      <c r="E608" s="161"/>
      <c r="F608" s="162"/>
      <c r="G608" s="311"/>
      <c r="H608" s="312"/>
      <c r="I608" s="163"/>
    </row>
    <row r="609" spans="1:9" ht="15.75" x14ac:dyDescent="0.25">
      <c r="A609" s="160"/>
      <c r="B609" s="159"/>
      <c r="C609" s="159"/>
      <c r="D609" s="159"/>
      <c r="E609" s="161"/>
      <c r="F609" s="162"/>
      <c r="G609" s="311"/>
      <c r="H609" s="312"/>
      <c r="I609" s="163"/>
    </row>
    <row r="610" spans="1:9" ht="15.75" x14ac:dyDescent="0.25">
      <c r="A610" s="160"/>
      <c r="B610" s="159"/>
      <c r="C610" s="159"/>
      <c r="D610" s="159"/>
      <c r="E610" s="161"/>
      <c r="F610" s="162"/>
      <c r="G610" s="311"/>
      <c r="H610" s="312"/>
      <c r="I610" s="163"/>
    </row>
    <row r="611" spans="1:9" ht="15.75" x14ac:dyDescent="0.25">
      <c r="A611" s="160"/>
      <c r="B611" s="159"/>
      <c r="C611" s="159"/>
      <c r="D611" s="159"/>
      <c r="E611" s="161"/>
      <c r="F611" s="162"/>
      <c r="G611" s="311"/>
      <c r="H611" s="312"/>
      <c r="I611" s="163"/>
    </row>
    <row r="612" spans="1:9" ht="15.75" x14ac:dyDescent="0.25">
      <c r="A612" s="160"/>
      <c r="B612" s="159"/>
      <c r="C612" s="159"/>
      <c r="D612" s="159"/>
      <c r="E612" s="161"/>
      <c r="F612" s="162"/>
      <c r="G612" s="311"/>
      <c r="H612" s="312"/>
      <c r="I612" s="163"/>
    </row>
    <row r="613" spans="1:9" ht="15.75" x14ac:dyDescent="0.25">
      <c r="A613" s="160"/>
      <c r="B613" s="159"/>
      <c r="C613" s="159"/>
      <c r="D613" s="159"/>
      <c r="E613" s="161"/>
      <c r="F613" s="162"/>
      <c r="G613" s="311"/>
      <c r="H613" s="312"/>
      <c r="I613" s="163"/>
    </row>
    <row r="614" spans="1:9" ht="15.75" x14ac:dyDescent="0.25">
      <c r="A614" s="160"/>
      <c r="B614" s="159"/>
      <c r="C614" s="159"/>
      <c r="D614" s="159"/>
      <c r="E614" s="161"/>
      <c r="F614" s="162"/>
      <c r="G614" s="311"/>
      <c r="H614" s="312"/>
      <c r="I614" s="163"/>
    </row>
    <row r="615" spans="1:9" ht="15.75" x14ac:dyDescent="0.25">
      <c r="A615" s="160"/>
      <c r="B615" s="159"/>
      <c r="C615" s="159"/>
      <c r="D615" s="159"/>
      <c r="E615" s="161"/>
      <c r="F615" s="162"/>
      <c r="G615" s="311"/>
      <c r="H615" s="312"/>
      <c r="I615" s="163"/>
    </row>
    <row r="616" spans="1:9" ht="15.75" x14ac:dyDescent="0.25">
      <c r="A616" s="160"/>
      <c r="B616" s="159"/>
      <c r="C616" s="159"/>
      <c r="D616" s="159"/>
      <c r="E616" s="161"/>
      <c r="F616" s="162"/>
      <c r="G616" s="311"/>
      <c r="H616" s="312"/>
      <c r="I616" s="163"/>
    </row>
    <row r="617" spans="1:9" ht="15.75" x14ac:dyDescent="0.25">
      <c r="A617" s="160"/>
      <c r="B617" s="159"/>
      <c r="C617" s="159"/>
      <c r="D617" s="159"/>
      <c r="E617" s="161"/>
      <c r="F617" s="162"/>
      <c r="G617" s="311"/>
      <c r="H617" s="312"/>
      <c r="I617" s="163"/>
    </row>
    <row r="618" spans="1:9" ht="15.75" x14ac:dyDescent="0.25">
      <c r="A618" s="160"/>
      <c r="B618" s="159"/>
      <c r="C618" s="159"/>
      <c r="D618" s="159"/>
      <c r="E618" s="161"/>
      <c r="F618" s="162"/>
      <c r="G618" s="311"/>
      <c r="H618" s="312"/>
      <c r="I618" s="163"/>
    </row>
    <row r="619" spans="1:9" ht="15.75" x14ac:dyDescent="0.25">
      <c r="A619" s="160"/>
      <c r="B619" s="159"/>
      <c r="C619" s="159"/>
      <c r="D619" s="159"/>
      <c r="E619" s="161"/>
      <c r="F619" s="162"/>
      <c r="G619" s="311"/>
      <c r="H619" s="312"/>
      <c r="I619" s="163"/>
    </row>
    <row r="620" spans="1:9" ht="15.75" x14ac:dyDescent="0.25">
      <c r="A620" s="160"/>
      <c r="B620" s="159"/>
      <c r="C620" s="159"/>
      <c r="D620" s="159"/>
      <c r="E620" s="161"/>
      <c r="F620" s="162"/>
      <c r="G620" s="311"/>
      <c r="H620" s="312"/>
      <c r="I620" s="163"/>
    </row>
    <row r="621" spans="1:9" ht="15.75" x14ac:dyDescent="0.25">
      <c r="A621" s="160"/>
      <c r="B621" s="159"/>
      <c r="C621" s="159"/>
      <c r="D621" s="159"/>
      <c r="E621" s="161"/>
      <c r="F621" s="162"/>
      <c r="G621" s="311"/>
      <c r="H621" s="312"/>
      <c r="I621" s="163"/>
    </row>
    <row r="622" spans="1:9" ht="15.75" x14ac:dyDescent="0.25">
      <c r="A622" s="160"/>
      <c r="B622" s="159"/>
      <c r="C622" s="159"/>
      <c r="D622" s="159"/>
      <c r="E622" s="161"/>
      <c r="F622" s="162"/>
      <c r="G622" s="311"/>
      <c r="H622" s="312"/>
      <c r="I622" s="163"/>
    </row>
    <row r="623" spans="1:9" ht="15.75" x14ac:dyDescent="0.25">
      <c r="A623" s="160"/>
      <c r="B623" s="159"/>
      <c r="C623" s="159"/>
      <c r="D623" s="159"/>
      <c r="E623" s="161"/>
      <c r="F623" s="162"/>
      <c r="G623" s="311"/>
      <c r="H623" s="312"/>
      <c r="I623" s="163"/>
    </row>
    <row r="624" spans="1:9" ht="15.75" x14ac:dyDescent="0.25">
      <c r="A624" s="160"/>
      <c r="B624" s="159"/>
      <c r="C624" s="159"/>
      <c r="D624" s="159"/>
      <c r="E624" s="161"/>
      <c r="F624" s="162"/>
      <c r="G624" s="311"/>
      <c r="H624" s="312"/>
      <c r="I624" s="163"/>
    </row>
    <row r="625" spans="1:9" ht="15.75" x14ac:dyDescent="0.25">
      <c r="A625" s="160"/>
      <c r="B625" s="159"/>
      <c r="C625" s="159"/>
      <c r="D625" s="159"/>
      <c r="E625" s="161"/>
      <c r="F625" s="162"/>
      <c r="G625" s="311"/>
      <c r="H625" s="312"/>
      <c r="I625" s="163"/>
    </row>
    <row r="626" spans="1:9" ht="15.75" x14ac:dyDescent="0.25">
      <c r="A626" s="160"/>
      <c r="B626" s="159"/>
      <c r="C626" s="159"/>
      <c r="D626" s="159"/>
      <c r="E626" s="161"/>
      <c r="F626" s="162"/>
      <c r="G626" s="311"/>
      <c r="H626" s="312"/>
      <c r="I626" s="163"/>
    </row>
    <row r="627" spans="1:9" ht="15.75" x14ac:dyDescent="0.25">
      <c r="A627" s="160"/>
      <c r="B627" s="159"/>
      <c r="C627" s="159"/>
      <c r="D627" s="159"/>
      <c r="E627" s="161"/>
      <c r="F627" s="162"/>
      <c r="G627" s="311"/>
      <c r="H627" s="312"/>
      <c r="I627" s="163"/>
    </row>
    <row r="628" spans="1:9" ht="15.75" x14ac:dyDescent="0.25">
      <c r="A628" s="160"/>
      <c r="B628" s="159"/>
      <c r="C628" s="159"/>
      <c r="D628" s="159"/>
      <c r="E628" s="161"/>
      <c r="F628" s="162"/>
      <c r="G628" s="311"/>
      <c r="H628" s="312"/>
      <c r="I628" s="163"/>
    </row>
    <row r="629" spans="1:9" ht="15.75" x14ac:dyDescent="0.25">
      <c r="A629" s="160"/>
      <c r="B629" s="159"/>
      <c r="C629" s="159"/>
      <c r="D629" s="159"/>
      <c r="E629" s="161"/>
      <c r="F629" s="162"/>
      <c r="G629" s="311"/>
      <c r="H629" s="312"/>
      <c r="I629" s="163"/>
    </row>
    <row r="630" spans="1:9" ht="15.75" x14ac:dyDescent="0.25">
      <c r="A630" s="160"/>
      <c r="B630" s="159"/>
      <c r="C630" s="159"/>
      <c r="D630" s="159"/>
      <c r="E630" s="161"/>
      <c r="F630" s="162"/>
      <c r="G630" s="311"/>
      <c r="H630" s="312"/>
      <c r="I630" s="163"/>
    </row>
    <row r="631" spans="1:9" ht="15.75" x14ac:dyDescent="0.25">
      <c r="A631" s="160"/>
      <c r="B631" s="159"/>
      <c r="C631" s="159"/>
      <c r="D631" s="159"/>
      <c r="E631" s="161"/>
      <c r="F631" s="162"/>
      <c r="G631" s="311"/>
      <c r="H631" s="312"/>
      <c r="I631" s="163"/>
    </row>
    <row r="632" spans="1:9" ht="15.75" x14ac:dyDescent="0.25">
      <c r="A632" s="160"/>
      <c r="B632" s="159"/>
      <c r="C632" s="159"/>
      <c r="D632" s="159"/>
      <c r="E632" s="161"/>
      <c r="F632" s="162"/>
      <c r="G632" s="311"/>
      <c r="H632" s="312"/>
      <c r="I632" s="163"/>
    </row>
    <row r="633" spans="1:9" ht="15.75" x14ac:dyDescent="0.25">
      <c r="A633" s="160"/>
      <c r="B633" s="159"/>
      <c r="C633" s="159"/>
      <c r="D633" s="159"/>
      <c r="E633" s="161"/>
      <c r="F633" s="162"/>
      <c r="G633" s="311"/>
      <c r="H633" s="312"/>
      <c r="I633" s="163"/>
    </row>
    <row r="634" spans="1:9" ht="15.75" x14ac:dyDescent="0.25">
      <c r="A634" s="160"/>
      <c r="B634" s="159"/>
      <c r="C634" s="159"/>
      <c r="D634" s="159"/>
      <c r="E634" s="161"/>
      <c r="F634" s="162"/>
      <c r="G634" s="311"/>
      <c r="H634" s="312"/>
      <c r="I634" s="163"/>
    </row>
    <row r="635" spans="1:9" ht="15.75" x14ac:dyDescent="0.25">
      <c r="A635" s="160"/>
      <c r="B635" s="159"/>
      <c r="C635" s="159"/>
      <c r="D635" s="159"/>
      <c r="E635" s="161"/>
      <c r="F635" s="162"/>
      <c r="G635" s="311"/>
      <c r="H635" s="312"/>
      <c r="I635" s="163"/>
    </row>
    <row r="636" spans="1:9" ht="15.75" x14ac:dyDescent="0.25">
      <c r="A636" s="160"/>
      <c r="B636" s="159"/>
      <c r="C636" s="159"/>
      <c r="D636" s="159"/>
      <c r="E636" s="161"/>
      <c r="F636" s="162"/>
      <c r="G636" s="311"/>
      <c r="H636" s="312"/>
      <c r="I636" s="163"/>
    </row>
    <row r="637" spans="1:9" ht="15.75" x14ac:dyDescent="0.25">
      <c r="A637" s="160"/>
      <c r="B637" s="159"/>
      <c r="C637" s="159"/>
      <c r="D637" s="159"/>
      <c r="E637" s="161"/>
      <c r="F637" s="162"/>
      <c r="G637" s="311"/>
      <c r="H637" s="312"/>
      <c r="I637" s="163"/>
    </row>
    <row r="638" spans="1:9" ht="15.75" x14ac:dyDescent="0.25">
      <c r="A638" s="160"/>
      <c r="B638" s="159"/>
      <c r="C638" s="159"/>
      <c r="D638" s="159"/>
      <c r="E638" s="161"/>
      <c r="F638" s="162"/>
      <c r="G638" s="311"/>
      <c r="H638" s="312"/>
      <c r="I638" s="163"/>
    </row>
    <row r="639" spans="1:9" ht="15.75" x14ac:dyDescent="0.25">
      <c r="A639" s="160"/>
      <c r="B639" s="159"/>
      <c r="C639" s="159"/>
      <c r="D639" s="159"/>
      <c r="E639" s="161"/>
      <c r="F639" s="162"/>
      <c r="G639" s="311"/>
      <c r="H639" s="312"/>
      <c r="I639" s="163"/>
    </row>
    <row r="640" spans="1:9" ht="15.75" x14ac:dyDescent="0.25">
      <c r="A640" s="160"/>
      <c r="B640" s="159"/>
      <c r="C640" s="159"/>
      <c r="D640" s="159"/>
      <c r="E640" s="161"/>
      <c r="F640" s="162"/>
      <c r="G640" s="311"/>
      <c r="H640" s="312"/>
      <c r="I640" s="163"/>
    </row>
    <row r="641" spans="1:9" ht="15.75" x14ac:dyDescent="0.25">
      <c r="A641" s="160"/>
      <c r="B641" s="159"/>
      <c r="C641" s="159"/>
      <c r="D641" s="159"/>
      <c r="E641" s="161"/>
      <c r="F641" s="162"/>
      <c r="G641" s="311"/>
      <c r="H641" s="312"/>
      <c r="I641" s="163"/>
    </row>
    <row r="642" spans="1:9" ht="15.75" x14ac:dyDescent="0.25">
      <c r="A642" s="160"/>
      <c r="B642" s="159"/>
      <c r="C642" s="159"/>
      <c r="D642" s="159"/>
      <c r="E642" s="161"/>
      <c r="F642" s="162"/>
      <c r="G642" s="311"/>
      <c r="H642" s="312"/>
      <c r="I642" s="163"/>
    </row>
    <row r="643" spans="1:9" ht="15.75" x14ac:dyDescent="0.25">
      <c r="A643" s="160"/>
      <c r="B643" s="159"/>
      <c r="C643" s="159"/>
      <c r="D643" s="159"/>
      <c r="E643" s="161"/>
      <c r="F643" s="162"/>
      <c r="G643" s="311"/>
      <c r="H643" s="312"/>
      <c r="I643" s="163"/>
    </row>
    <row r="644" spans="1:9" ht="15.75" x14ac:dyDescent="0.25">
      <c r="A644" s="160"/>
      <c r="B644" s="159"/>
      <c r="C644" s="159"/>
      <c r="D644" s="159"/>
      <c r="E644" s="161"/>
      <c r="F644" s="162"/>
      <c r="G644" s="311"/>
      <c r="H644" s="312"/>
      <c r="I644" s="163"/>
    </row>
    <row r="645" spans="1:9" ht="15.75" x14ac:dyDescent="0.25">
      <c r="A645" s="160"/>
      <c r="B645" s="159"/>
      <c r="C645" s="159"/>
      <c r="D645" s="159"/>
      <c r="E645" s="161"/>
      <c r="F645" s="162"/>
      <c r="G645" s="311"/>
      <c r="H645" s="312"/>
      <c r="I645" s="163"/>
    </row>
    <row r="646" spans="1:9" ht="15.75" x14ac:dyDescent="0.25">
      <c r="A646" s="160"/>
      <c r="B646" s="159"/>
      <c r="C646" s="159"/>
      <c r="D646" s="159"/>
      <c r="E646" s="161"/>
      <c r="F646" s="162"/>
      <c r="G646" s="311"/>
      <c r="H646" s="312"/>
      <c r="I646" s="163"/>
    </row>
    <row r="647" spans="1:9" ht="15.75" x14ac:dyDescent="0.25">
      <c r="A647" s="160"/>
      <c r="B647" s="159"/>
      <c r="C647" s="159"/>
      <c r="D647" s="159"/>
      <c r="E647" s="161"/>
      <c r="F647" s="162"/>
      <c r="G647" s="311"/>
      <c r="H647" s="312"/>
      <c r="I647" s="163"/>
    </row>
    <row r="648" spans="1:9" ht="15.75" x14ac:dyDescent="0.25">
      <c r="A648" s="160"/>
      <c r="B648" s="159"/>
      <c r="C648" s="159"/>
      <c r="D648" s="159"/>
      <c r="E648" s="161"/>
      <c r="F648" s="162"/>
      <c r="G648" s="311"/>
      <c r="H648" s="312"/>
      <c r="I648" s="163"/>
    </row>
    <row r="649" spans="1:9" ht="15.75" x14ac:dyDescent="0.25">
      <c r="A649" s="160"/>
      <c r="B649" s="159"/>
      <c r="C649" s="159"/>
      <c r="D649" s="159"/>
      <c r="E649" s="161"/>
      <c r="F649" s="162"/>
      <c r="G649" s="311"/>
      <c r="H649" s="312"/>
      <c r="I649" s="163"/>
    </row>
    <row r="650" spans="1:9" ht="15.75" x14ac:dyDescent="0.25">
      <c r="A650" s="160"/>
      <c r="B650" s="159"/>
      <c r="C650" s="159"/>
      <c r="D650" s="159"/>
      <c r="E650" s="161"/>
      <c r="F650" s="162"/>
      <c r="G650" s="311"/>
      <c r="H650" s="312"/>
      <c r="I650" s="163"/>
    </row>
    <row r="651" spans="1:9" ht="15.75" x14ac:dyDescent="0.25">
      <c r="A651" s="160"/>
      <c r="B651" s="159"/>
      <c r="C651" s="159"/>
      <c r="D651" s="159"/>
      <c r="E651" s="161"/>
      <c r="F651" s="162"/>
      <c r="G651" s="311"/>
      <c r="H651" s="312"/>
      <c r="I651" s="163"/>
    </row>
    <row r="652" spans="1:9" ht="15.75" x14ac:dyDescent="0.25">
      <c r="A652" s="160"/>
      <c r="B652" s="159"/>
      <c r="C652" s="159"/>
      <c r="D652" s="159"/>
      <c r="E652" s="161"/>
      <c r="F652" s="162"/>
      <c r="G652" s="311"/>
      <c r="H652" s="312"/>
      <c r="I652" s="163"/>
    </row>
    <row r="653" spans="1:9" ht="15.75" x14ac:dyDescent="0.25">
      <c r="A653" s="160"/>
      <c r="B653" s="159"/>
      <c r="C653" s="159"/>
      <c r="D653" s="159"/>
      <c r="E653" s="161"/>
      <c r="F653" s="162"/>
      <c r="G653" s="311"/>
      <c r="H653" s="312"/>
      <c r="I653" s="163"/>
    </row>
    <row r="654" spans="1:9" ht="15.75" x14ac:dyDescent="0.25">
      <c r="A654" s="160"/>
      <c r="B654" s="159"/>
      <c r="C654" s="159"/>
      <c r="D654" s="159"/>
      <c r="E654" s="161"/>
      <c r="F654" s="162"/>
      <c r="G654" s="311"/>
      <c r="H654" s="312"/>
      <c r="I654" s="163"/>
    </row>
    <row r="655" spans="1:9" ht="15.75" x14ac:dyDescent="0.25">
      <c r="A655" s="160"/>
      <c r="B655" s="159"/>
      <c r="C655" s="159"/>
      <c r="D655" s="159"/>
      <c r="E655" s="161"/>
      <c r="F655" s="162"/>
      <c r="G655" s="311"/>
      <c r="H655" s="312"/>
      <c r="I655" s="163"/>
    </row>
    <row r="656" spans="1:9" ht="15.75" x14ac:dyDescent="0.25">
      <c r="A656" s="160"/>
      <c r="B656" s="159"/>
      <c r="C656" s="159"/>
      <c r="D656" s="159"/>
      <c r="E656" s="161"/>
      <c r="F656" s="162"/>
      <c r="G656" s="311"/>
      <c r="H656" s="312"/>
      <c r="I656" s="163"/>
    </row>
    <row r="657" spans="1:9" ht="15.75" x14ac:dyDescent="0.25">
      <c r="A657" s="160"/>
      <c r="B657" s="159"/>
      <c r="C657" s="159"/>
      <c r="D657" s="159"/>
      <c r="E657" s="161"/>
      <c r="F657" s="162"/>
      <c r="G657" s="311"/>
      <c r="H657" s="312"/>
      <c r="I657" s="163"/>
    </row>
    <row r="658" spans="1:9" ht="15.75" x14ac:dyDescent="0.25">
      <c r="A658" s="160"/>
      <c r="B658" s="159"/>
      <c r="C658" s="159"/>
      <c r="D658" s="159"/>
      <c r="E658" s="161"/>
      <c r="F658" s="162"/>
      <c r="G658" s="311"/>
      <c r="H658" s="312"/>
      <c r="I658" s="163"/>
    </row>
    <row r="659" spans="1:9" ht="15.75" x14ac:dyDescent="0.25">
      <c r="A659" s="160"/>
      <c r="B659" s="159"/>
      <c r="C659" s="159"/>
      <c r="D659" s="159"/>
      <c r="E659" s="161"/>
      <c r="F659" s="162"/>
      <c r="G659" s="311"/>
      <c r="H659" s="312"/>
      <c r="I659" s="163"/>
    </row>
    <row r="660" spans="1:9" ht="15.75" x14ac:dyDescent="0.25">
      <c r="A660" s="160"/>
      <c r="B660" s="159"/>
      <c r="C660" s="159"/>
      <c r="D660" s="159"/>
      <c r="E660" s="161"/>
      <c r="F660" s="162"/>
      <c r="G660" s="311"/>
      <c r="H660" s="312"/>
      <c r="I660" s="163"/>
    </row>
    <row r="661" spans="1:9" ht="15.75" x14ac:dyDescent="0.25">
      <c r="A661" s="160"/>
      <c r="B661" s="159"/>
      <c r="C661" s="159"/>
      <c r="D661" s="159"/>
      <c r="E661" s="161"/>
      <c r="F661" s="162"/>
      <c r="G661" s="311"/>
      <c r="H661" s="312"/>
      <c r="I661" s="163"/>
    </row>
    <row r="662" spans="1:9" ht="15.75" x14ac:dyDescent="0.25">
      <c r="A662" s="160"/>
      <c r="B662" s="159"/>
      <c r="C662" s="159"/>
      <c r="D662" s="159"/>
      <c r="E662" s="161"/>
      <c r="F662" s="162"/>
      <c r="G662" s="311"/>
      <c r="H662" s="312"/>
      <c r="I662" s="163"/>
    </row>
    <row r="663" spans="1:9" ht="15.75" x14ac:dyDescent="0.25">
      <c r="A663" s="160"/>
      <c r="B663" s="159"/>
      <c r="C663" s="159"/>
      <c r="D663" s="159"/>
      <c r="E663" s="161"/>
      <c r="F663" s="162"/>
      <c r="G663" s="311"/>
      <c r="H663" s="312"/>
      <c r="I663" s="163"/>
    </row>
    <row r="664" spans="1:9" ht="15.75" x14ac:dyDescent="0.25">
      <c r="A664" s="160"/>
      <c r="B664" s="159"/>
      <c r="C664" s="159"/>
      <c r="D664" s="159"/>
      <c r="E664" s="161"/>
      <c r="F664" s="162"/>
      <c r="G664" s="311"/>
      <c r="H664" s="312"/>
      <c r="I664" s="163"/>
    </row>
    <row r="665" spans="1:9" ht="15.75" x14ac:dyDescent="0.25">
      <c r="A665" s="160"/>
      <c r="B665" s="159"/>
      <c r="C665" s="159"/>
      <c r="D665" s="159"/>
      <c r="E665" s="161"/>
      <c r="F665" s="162"/>
      <c r="G665" s="311"/>
      <c r="H665" s="312"/>
      <c r="I665" s="163"/>
    </row>
    <row r="666" spans="1:9" ht="15.75" x14ac:dyDescent="0.25">
      <c r="A666" s="160"/>
      <c r="B666" s="159"/>
      <c r="C666" s="159"/>
      <c r="D666" s="159"/>
      <c r="E666" s="161"/>
      <c r="F666" s="162"/>
      <c r="G666" s="311"/>
      <c r="H666" s="312"/>
      <c r="I666" s="163"/>
    </row>
    <row r="667" spans="1:9" ht="15.75" x14ac:dyDescent="0.25">
      <c r="A667" s="160"/>
      <c r="B667" s="159"/>
      <c r="C667" s="159"/>
      <c r="D667" s="159"/>
      <c r="E667" s="161"/>
      <c r="F667" s="162"/>
      <c r="G667" s="311"/>
      <c r="H667" s="312"/>
      <c r="I667" s="163"/>
    </row>
    <row r="668" spans="1:9" ht="15.75" x14ac:dyDescent="0.25">
      <c r="A668" s="160"/>
      <c r="B668" s="159"/>
      <c r="C668" s="159"/>
      <c r="D668" s="159"/>
      <c r="E668" s="161"/>
      <c r="F668" s="162"/>
      <c r="G668" s="311"/>
      <c r="H668" s="312"/>
      <c r="I668" s="163"/>
    </row>
    <row r="669" spans="1:9" ht="15.75" x14ac:dyDescent="0.25">
      <c r="A669" s="160"/>
      <c r="B669" s="159"/>
      <c r="C669" s="159"/>
      <c r="D669" s="159"/>
      <c r="E669" s="161"/>
      <c r="F669" s="162"/>
      <c r="G669" s="311"/>
      <c r="H669" s="312"/>
      <c r="I669" s="163"/>
    </row>
    <row r="670" spans="1:9" ht="15.75" x14ac:dyDescent="0.25">
      <c r="A670" s="160"/>
      <c r="B670" s="159"/>
      <c r="C670" s="159"/>
      <c r="D670" s="159"/>
      <c r="E670" s="161"/>
      <c r="F670" s="162"/>
      <c r="G670" s="311"/>
      <c r="H670" s="312"/>
      <c r="I670" s="163"/>
    </row>
    <row r="671" spans="1:9" ht="15.75" x14ac:dyDescent="0.25">
      <c r="A671" s="160"/>
      <c r="B671" s="159"/>
      <c r="C671" s="159"/>
      <c r="D671" s="159"/>
      <c r="E671" s="161"/>
      <c r="F671" s="162"/>
      <c r="G671" s="311"/>
      <c r="H671" s="312"/>
      <c r="I671" s="163"/>
    </row>
    <row r="672" spans="1:9" ht="15.75" x14ac:dyDescent="0.25">
      <c r="A672" s="160"/>
      <c r="B672" s="159"/>
      <c r="C672" s="159"/>
      <c r="D672" s="159"/>
      <c r="E672" s="161"/>
      <c r="F672" s="162"/>
      <c r="G672" s="311"/>
      <c r="H672" s="312"/>
      <c r="I672" s="163"/>
    </row>
    <row r="673" spans="1:9" ht="15.75" x14ac:dyDescent="0.25">
      <c r="A673" s="160"/>
      <c r="B673" s="159"/>
      <c r="C673" s="159"/>
      <c r="D673" s="159"/>
      <c r="E673" s="161"/>
      <c r="F673" s="162"/>
      <c r="G673" s="311"/>
      <c r="H673" s="312"/>
      <c r="I673" s="163"/>
    </row>
    <row r="674" spans="1:9" ht="15.75" x14ac:dyDescent="0.25">
      <c r="A674" s="160"/>
      <c r="B674" s="159"/>
      <c r="C674" s="159"/>
      <c r="D674" s="159"/>
      <c r="E674" s="161"/>
      <c r="F674" s="162"/>
      <c r="G674" s="311"/>
      <c r="H674" s="312"/>
      <c r="I674" s="163"/>
    </row>
    <row r="675" spans="1:9" ht="15.75" x14ac:dyDescent="0.25">
      <c r="A675" s="160"/>
      <c r="B675" s="159"/>
      <c r="C675" s="159"/>
      <c r="D675" s="159"/>
      <c r="E675" s="161"/>
      <c r="F675" s="162"/>
      <c r="G675" s="311"/>
      <c r="H675" s="312"/>
      <c r="I675" s="163"/>
    </row>
    <row r="676" spans="1:9" ht="15.75" x14ac:dyDescent="0.25">
      <c r="A676" s="160"/>
      <c r="B676" s="159"/>
      <c r="C676" s="159"/>
      <c r="D676" s="159"/>
      <c r="E676" s="161"/>
      <c r="F676" s="162"/>
      <c r="G676" s="311"/>
      <c r="H676" s="312"/>
      <c r="I676" s="163"/>
    </row>
    <row r="677" spans="1:9" ht="15.75" x14ac:dyDescent="0.25">
      <c r="A677" s="160"/>
      <c r="B677" s="159"/>
      <c r="C677" s="159"/>
      <c r="D677" s="159"/>
      <c r="E677" s="161"/>
      <c r="F677" s="162"/>
      <c r="G677" s="311"/>
      <c r="H677" s="312"/>
      <c r="I677" s="163"/>
    </row>
    <row r="678" spans="1:9" ht="15.75" x14ac:dyDescent="0.25">
      <c r="A678" s="160"/>
      <c r="B678" s="159"/>
      <c r="C678" s="159"/>
      <c r="D678" s="159"/>
      <c r="E678" s="161"/>
      <c r="F678" s="162"/>
      <c r="G678" s="311"/>
      <c r="H678" s="312"/>
      <c r="I678" s="163"/>
    </row>
    <row r="679" spans="1:9" ht="15.75" x14ac:dyDescent="0.25">
      <c r="A679" s="160"/>
      <c r="B679" s="159"/>
      <c r="C679" s="159"/>
      <c r="D679" s="159"/>
      <c r="E679" s="161"/>
      <c r="F679" s="162"/>
      <c r="G679" s="311"/>
      <c r="H679" s="312"/>
      <c r="I679" s="163"/>
    </row>
    <row r="680" spans="1:9" ht="15.75" x14ac:dyDescent="0.25">
      <c r="A680" s="160"/>
      <c r="B680" s="159"/>
      <c r="C680" s="159"/>
      <c r="D680" s="159"/>
      <c r="E680" s="161"/>
      <c r="F680" s="162"/>
      <c r="G680" s="311"/>
      <c r="H680" s="312"/>
      <c r="I680" s="163"/>
    </row>
    <row r="681" spans="1:9" ht="15.75" x14ac:dyDescent="0.25">
      <c r="A681" s="160"/>
      <c r="B681" s="159"/>
      <c r="C681" s="159"/>
      <c r="D681" s="159"/>
      <c r="E681" s="161"/>
      <c r="F681" s="162"/>
      <c r="G681" s="311"/>
      <c r="H681" s="312"/>
      <c r="I681" s="163"/>
    </row>
    <row r="682" spans="1:9" ht="15.75" x14ac:dyDescent="0.25">
      <c r="A682" s="160"/>
      <c r="B682" s="159"/>
      <c r="C682" s="159"/>
      <c r="D682" s="159"/>
      <c r="E682" s="161"/>
      <c r="F682" s="162"/>
      <c r="G682" s="311"/>
      <c r="H682" s="312"/>
      <c r="I682" s="163"/>
    </row>
    <row r="683" spans="1:9" ht="15.75" x14ac:dyDescent="0.25">
      <c r="A683" s="160"/>
      <c r="B683" s="159"/>
      <c r="C683" s="159"/>
      <c r="D683" s="159"/>
      <c r="E683" s="161"/>
      <c r="F683" s="162"/>
      <c r="G683" s="311"/>
      <c r="H683" s="312"/>
      <c r="I683" s="163"/>
    </row>
    <row r="684" spans="1:9" ht="15.75" x14ac:dyDescent="0.25">
      <c r="A684" s="160"/>
      <c r="B684" s="159"/>
      <c r="C684" s="159"/>
      <c r="D684" s="159"/>
      <c r="E684" s="161"/>
      <c r="F684" s="162"/>
      <c r="G684" s="311"/>
      <c r="H684" s="312"/>
      <c r="I684" s="163"/>
    </row>
    <row r="685" spans="1:9" ht="15.75" x14ac:dyDescent="0.25">
      <c r="A685" s="160"/>
      <c r="B685" s="159"/>
      <c r="C685" s="159"/>
      <c r="D685" s="159"/>
      <c r="E685" s="161"/>
      <c r="F685" s="162"/>
      <c r="G685" s="311"/>
      <c r="H685" s="312"/>
      <c r="I685" s="163"/>
    </row>
    <row r="686" spans="1:9" ht="15.75" x14ac:dyDescent="0.25">
      <c r="A686" s="160"/>
      <c r="B686" s="159"/>
      <c r="C686" s="159"/>
      <c r="D686" s="159"/>
      <c r="E686" s="161"/>
      <c r="F686" s="162"/>
      <c r="G686" s="311"/>
      <c r="H686" s="312"/>
      <c r="I686" s="163"/>
    </row>
    <row r="687" spans="1:9" ht="15.75" x14ac:dyDescent="0.25">
      <c r="A687" s="160"/>
      <c r="B687" s="159"/>
      <c r="C687" s="159"/>
      <c r="D687" s="159"/>
      <c r="E687" s="161"/>
      <c r="F687" s="162"/>
      <c r="G687" s="311"/>
      <c r="H687" s="312"/>
      <c r="I687" s="163"/>
    </row>
    <row r="688" spans="1:9" ht="15.75" x14ac:dyDescent="0.25">
      <c r="A688" s="160"/>
      <c r="B688" s="159"/>
      <c r="C688" s="159"/>
      <c r="D688" s="159"/>
      <c r="E688" s="161"/>
      <c r="F688" s="162"/>
      <c r="G688" s="311"/>
      <c r="H688" s="312"/>
      <c r="I688" s="163"/>
    </row>
    <row r="689" spans="1:9" ht="15.75" x14ac:dyDescent="0.25">
      <c r="A689" s="160"/>
      <c r="B689" s="159"/>
      <c r="C689" s="159"/>
      <c r="D689" s="159"/>
      <c r="E689" s="161"/>
      <c r="F689" s="162"/>
      <c r="G689" s="311"/>
      <c r="H689" s="312"/>
      <c r="I689" s="163"/>
    </row>
    <row r="690" spans="1:9" ht="15.75" x14ac:dyDescent="0.25">
      <c r="A690" s="160"/>
      <c r="B690" s="159"/>
      <c r="C690" s="159"/>
      <c r="D690" s="159"/>
      <c r="E690" s="161"/>
      <c r="F690" s="162"/>
      <c r="G690" s="311"/>
      <c r="H690" s="312"/>
      <c r="I690" s="163"/>
    </row>
    <row r="691" spans="1:9" ht="15.75" x14ac:dyDescent="0.25">
      <c r="A691" s="160"/>
      <c r="B691" s="159"/>
      <c r="C691" s="159"/>
      <c r="D691" s="159"/>
      <c r="E691" s="161"/>
      <c r="F691" s="162"/>
      <c r="G691" s="311"/>
      <c r="H691" s="312"/>
      <c r="I691" s="163"/>
    </row>
    <row r="692" spans="1:9" ht="15.75" x14ac:dyDescent="0.25">
      <c r="A692" s="160"/>
      <c r="B692" s="159"/>
      <c r="C692" s="159"/>
      <c r="D692" s="159"/>
      <c r="E692" s="161"/>
      <c r="F692" s="162"/>
      <c r="G692" s="311"/>
      <c r="H692" s="312"/>
      <c r="I692" s="163"/>
    </row>
    <row r="693" spans="1:9" ht="15.75" x14ac:dyDescent="0.25">
      <c r="A693" s="160"/>
      <c r="B693" s="159"/>
      <c r="C693" s="159"/>
      <c r="D693" s="159"/>
      <c r="E693" s="161"/>
      <c r="F693" s="162"/>
      <c r="G693" s="311"/>
      <c r="H693" s="312"/>
      <c r="I693" s="163"/>
    </row>
    <row r="694" spans="1:9" ht="15.75" x14ac:dyDescent="0.25">
      <c r="A694" s="160"/>
      <c r="B694" s="159"/>
      <c r="C694" s="159"/>
      <c r="D694" s="159"/>
      <c r="E694" s="161"/>
      <c r="F694" s="162"/>
      <c r="G694" s="311"/>
      <c r="H694" s="312"/>
      <c r="I694" s="163"/>
    </row>
    <row r="695" spans="1:9" ht="15.75" x14ac:dyDescent="0.25">
      <c r="A695" s="160"/>
      <c r="B695" s="159"/>
      <c r="C695" s="159"/>
      <c r="D695" s="159"/>
      <c r="E695" s="161"/>
      <c r="F695" s="162"/>
      <c r="G695" s="311"/>
      <c r="H695" s="312"/>
      <c r="I695" s="163"/>
    </row>
    <row r="696" spans="1:9" ht="15.75" x14ac:dyDescent="0.25">
      <c r="A696" s="160"/>
      <c r="B696" s="159"/>
      <c r="C696" s="159"/>
      <c r="D696" s="159"/>
      <c r="E696" s="161"/>
      <c r="F696" s="162"/>
      <c r="G696" s="311"/>
      <c r="H696" s="312"/>
      <c r="I696" s="163"/>
    </row>
    <row r="697" spans="1:9" ht="15.75" x14ac:dyDescent="0.25">
      <c r="A697" s="160"/>
      <c r="B697" s="159"/>
      <c r="C697" s="159"/>
      <c r="D697" s="159"/>
      <c r="E697" s="161"/>
      <c r="F697" s="162"/>
      <c r="G697" s="311"/>
      <c r="H697" s="312"/>
      <c r="I697" s="163"/>
    </row>
    <row r="698" spans="1:9" ht="15.75" x14ac:dyDescent="0.25">
      <c r="A698" s="160"/>
      <c r="B698" s="159"/>
      <c r="C698" s="159"/>
      <c r="D698" s="159"/>
      <c r="E698" s="161"/>
      <c r="F698" s="162"/>
      <c r="G698" s="311"/>
      <c r="H698" s="312"/>
      <c r="I698" s="163"/>
    </row>
    <row r="699" spans="1:9" ht="15.75" x14ac:dyDescent="0.25">
      <c r="A699" s="160"/>
      <c r="B699" s="159"/>
      <c r="C699" s="159"/>
      <c r="D699" s="159"/>
      <c r="E699" s="161"/>
      <c r="F699" s="162"/>
      <c r="G699" s="311"/>
      <c r="H699" s="312"/>
      <c r="I699" s="163"/>
    </row>
    <row r="700" spans="1:9" ht="15.75" x14ac:dyDescent="0.25">
      <c r="A700" s="160"/>
      <c r="B700" s="159"/>
      <c r="C700" s="159"/>
      <c r="D700" s="159"/>
      <c r="E700" s="161"/>
      <c r="F700" s="162"/>
      <c r="G700" s="311"/>
      <c r="H700" s="312"/>
      <c r="I700" s="163"/>
    </row>
    <row r="701" spans="1:9" ht="15.75" x14ac:dyDescent="0.25">
      <c r="A701" s="160"/>
      <c r="B701" s="159"/>
      <c r="C701" s="159"/>
      <c r="D701" s="159"/>
      <c r="E701" s="161"/>
      <c r="F701" s="162"/>
      <c r="G701" s="311"/>
      <c r="H701" s="312"/>
      <c r="I701" s="163"/>
    </row>
    <row r="702" spans="1:9" ht="15.75" x14ac:dyDescent="0.25">
      <c r="A702" s="160"/>
      <c r="B702" s="159"/>
      <c r="C702" s="159"/>
      <c r="D702" s="159"/>
      <c r="E702" s="161"/>
      <c r="F702" s="162"/>
      <c r="G702" s="311"/>
      <c r="H702" s="312"/>
      <c r="I702" s="163"/>
    </row>
    <row r="703" spans="1:9" ht="15.75" x14ac:dyDescent="0.25">
      <c r="A703" s="160"/>
      <c r="B703" s="159"/>
      <c r="C703" s="159"/>
      <c r="D703" s="159"/>
      <c r="E703" s="161"/>
      <c r="F703" s="162"/>
      <c r="G703" s="311"/>
      <c r="H703" s="312"/>
      <c r="I703" s="163"/>
    </row>
    <row r="704" spans="1:9" ht="15.75" x14ac:dyDescent="0.25">
      <c r="A704" s="160"/>
      <c r="B704" s="159"/>
      <c r="C704" s="159"/>
      <c r="D704" s="159"/>
      <c r="E704" s="161"/>
      <c r="F704" s="162"/>
      <c r="G704" s="311"/>
      <c r="H704" s="312"/>
      <c r="I704" s="163"/>
    </row>
    <row r="705" spans="1:9" ht="15.75" x14ac:dyDescent="0.25">
      <c r="A705" s="160"/>
      <c r="B705" s="159"/>
      <c r="C705" s="159"/>
      <c r="D705" s="159"/>
      <c r="E705" s="161"/>
      <c r="F705" s="162"/>
      <c r="G705" s="311"/>
      <c r="H705" s="312"/>
      <c r="I705" s="163"/>
    </row>
    <row r="706" spans="1:9" ht="15.75" x14ac:dyDescent="0.25">
      <c r="A706" s="160"/>
      <c r="B706" s="159"/>
      <c r="C706" s="159"/>
      <c r="D706" s="159"/>
      <c r="E706" s="161"/>
      <c r="F706" s="162"/>
      <c r="G706" s="311"/>
      <c r="H706" s="312"/>
      <c r="I706" s="163"/>
    </row>
    <row r="707" spans="1:9" ht="15.75" x14ac:dyDescent="0.25">
      <c r="A707" s="160"/>
      <c r="B707" s="159"/>
      <c r="C707" s="159"/>
      <c r="D707" s="159"/>
      <c r="E707" s="161"/>
      <c r="F707" s="162"/>
      <c r="G707" s="311"/>
      <c r="H707" s="312"/>
      <c r="I707" s="163"/>
    </row>
    <row r="708" spans="1:9" ht="15.75" x14ac:dyDescent="0.25">
      <c r="A708" s="160"/>
      <c r="B708" s="159"/>
      <c r="C708" s="159"/>
      <c r="D708" s="159"/>
      <c r="E708" s="161"/>
      <c r="F708" s="162"/>
      <c r="G708" s="311"/>
      <c r="H708" s="312"/>
      <c r="I708" s="163"/>
    </row>
    <row r="709" spans="1:9" ht="15.75" x14ac:dyDescent="0.25">
      <c r="A709" s="160"/>
      <c r="B709" s="159"/>
      <c r="C709" s="159"/>
      <c r="D709" s="159"/>
      <c r="E709" s="161"/>
      <c r="F709" s="162"/>
      <c r="G709" s="311"/>
      <c r="H709" s="312"/>
      <c r="I709" s="163"/>
    </row>
    <row r="710" spans="1:9" ht="15.75" x14ac:dyDescent="0.25">
      <c r="A710" s="160"/>
      <c r="B710" s="159"/>
      <c r="C710" s="159"/>
      <c r="D710" s="159"/>
      <c r="E710" s="161"/>
      <c r="F710" s="162"/>
      <c r="G710" s="311"/>
      <c r="H710" s="312"/>
      <c r="I710" s="163"/>
    </row>
    <row r="711" spans="1:9" ht="15.75" x14ac:dyDescent="0.25">
      <c r="A711" s="160"/>
      <c r="B711" s="159"/>
      <c r="C711" s="159"/>
      <c r="D711" s="159"/>
      <c r="E711" s="161"/>
      <c r="F711" s="162"/>
      <c r="G711" s="311"/>
      <c r="H711" s="312"/>
      <c r="I711" s="163"/>
    </row>
    <row r="712" spans="1:9" ht="15.75" x14ac:dyDescent="0.25">
      <c r="A712" s="160"/>
      <c r="B712" s="159"/>
      <c r="C712" s="159"/>
      <c r="D712" s="159"/>
      <c r="E712" s="161"/>
      <c r="F712" s="162"/>
      <c r="G712" s="311"/>
      <c r="H712" s="312"/>
      <c r="I712" s="163"/>
    </row>
    <row r="713" spans="1:9" ht="15.75" x14ac:dyDescent="0.25">
      <c r="A713" s="160"/>
      <c r="B713" s="159"/>
      <c r="C713" s="159"/>
      <c r="D713" s="159"/>
      <c r="E713" s="161"/>
      <c r="F713" s="162"/>
      <c r="G713" s="311"/>
      <c r="H713" s="312"/>
      <c r="I713" s="163"/>
    </row>
    <row r="714" spans="1:9" ht="15.75" x14ac:dyDescent="0.25">
      <c r="A714" s="160"/>
      <c r="B714" s="159"/>
      <c r="C714" s="159"/>
      <c r="D714" s="159"/>
      <c r="E714" s="161"/>
      <c r="F714" s="162"/>
      <c r="G714" s="311"/>
      <c r="H714" s="312"/>
      <c r="I714" s="163"/>
    </row>
    <row r="715" spans="1:9" ht="15.75" x14ac:dyDescent="0.25">
      <c r="A715" s="160"/>
      <c r="B715" s="159"/>
      <c r="C715" s="159"/>
      <c r="D715" s="159"/>
      <c r="E715" s="161"/>
      <c r="F715" s="162"/>
      <c r="G715" s="311"/>
      <c r="H715" s="312"/>
      <c r="I715" s="163"/>
    </row>
    <row r="716" spans="1:9" ht="15.75" x14ac:dyDescent="0.25">
      <c r="A716" s="160"/>
      <c r="B716" s="159"/>
      <c r="C716" s="159"/>
      <c r="D716" s="159"/>
      <c r="E716" s="161"/>
      <c r="F716" s="162"/>
      <c r="G716" s="311"/>
      <c r="H716" s="312"/>
      <c r="I716" s="163"/>
    </row>
    <row r="717" spans="1:9" ht="15.75" x14ac:dyDescent="0.25">
      <c r="A717" s="160"/>
      <c r="B717" s="159"/>
      <c r="C717" s="159"/>
      <c r="D717" s="159"/>
      <c r="E717" s="161"/>
      <c r="F717" s="162"/>
      <c r="G717" s="311"/>
      <c r="H717" s="312"/>
      <c r="I717" s="163"/>
    </row>
    <row r="718" spans="1:9" ht="15.75" x14ac:dyDescent="0.25">
      <c r="A718" s="160"/>
      <c r="B718" s="159"/>
      <c r="C718" s="159"/>
      <c r="D718" s="159"/>
      <c r="E718" s="161"/>
      <c r="F718" s="162"/>
      <c r="G718" s="311"/>
      <c r="H718" s="312"/>
      <c r="I718" s="163"/>
    </row>
    <row r="719" spans="1:9" ht="15.75" x14ac:dyDescent="0.25">
      <c r="A719" s="160"/>
      <c r="B719" s="159"/>
      <c r="C719" s="159"/>
      <c r="D719" s="159"/>
      <c r="E719" s="161"/>
      <c r="F719" s="162"/>
      <c r="G719" s="311"/>
      <c r="H719" s="312"/>
      <c r="I719" s="163"/>
    </row>
    <row r="720" spans="1:9" ht="15.75" x14ac:dyDescent="0.25">
      <c r="A720" s="160"/>
      <c r="B720" s="159"/>
      <c r="C720" s="159"/>
      <c r="D720" s="159"/>
      <c r="E720" s="161"/>
      <c r="F720" s="162"/>
      <c r="G720" s="311"/>
      <c r="H720" s="312"/>
      <c r="I720" s="163"/>
    </row>
    <row r="721" spans="1:9" ht="15.75" x14ac:dyDescent="0.25">
      <c r="A721" s="160"/>
      <c r="B721" s="159"/>
      <c r="C721" s="159"/>
      <c r="D721" s="159"/>
      <c r="E721" s="161"/>
      <c r="F721" s="162"/>
      <c r="G721" s="311"/>
      <c r="H721" s="312"/>
      <c r="I721" s="163"/>
    </row>
    <row r="722" spans="1:9" ht="15.75" x14ac:dyDescent="0.25">
      <c r="A722" s="160"/>
      <c r="B722" s="159"/>
      <c r="C722" s="159"/>
      <c r="D722" s="159"/>
      <c r="E722" s="161"/>
      <c r="F722" s="162"/>
      <c r="G722" s="311"/>
      <c r="H722" s="312"/>
      <c r="I722" s="163"/>
    </row>
    <row r="723" spans="1:9" ht="15.75" x14ac:dyDescent="0.25">
      <c r="A723" s="160"/>
      <c r="B723" s="159"/>
      <c r="C723" s="159"/>
      <c r="D723" s="159"/>
      <c r="E723" s="161"/>
      <c r="F723" s="162"/>
      <c r="G723" s="311"/>
      <c r="H723" s="312"/>
      <c r="I723" s="163"/>
    </row>
    <row r="724" spans="1:9" ht="15.75" x14ac:dyDescent="0.25">
      <c r="A724" s="160"/>
      <c r="B724" s="159"/>
      <c r="C724" s="159"/>
      <c r="D724" s="159"/>
      <c r="E724" s="161"/>
      <c r="F724" s="162"/>
      <c r="G724" s="311"/>
      <c r="H724" s="312"/>
      <c r="I724" s="163"/>
    </row>
    <row r="725" spans="1:9" ht="15.75" x14ac:dyDescent="0.25">
      <c r="A725" s="160"/>
      <c r="B725" s="159"/>
      <c r="C725" s="159"/>
      <c r="D725" s="159"/>
      <c r="E725" s="161"/>
      <c r="F725" s="162"/>
      <c r="G725" s="311"/>
      <c r="H725" s="312"/>
      <c r="I725" s="163"/>
    </row>
    <row r="726" spans="1:9" ht="15.75" x14ac:dyDescent="0.25">
      <c r="A726" s="160"/>
      <c r="B726" s="159"/>
      <c r="C726" s="159"/>
      <c r="D726" s="159"/>
      <c r="E726" s="161"/>
      <c r="F726" s="162"/>
      <c r="G726" s="311"/>
      <c r="H726" s="312"/>
      <c r="I726" s="163"/>
    </row>
    <row r="727" spans="1:9" ht="15.75" x14ac:dyDescent="0.25">
      <c r="A727" s="160"/>
      <c r="B727" s="159"/>
      <c r="C727" s="159"/>
      <c r="D727" s="159"/>
      <c r="E727" s="161"/>
      <c r="F727" s="162"/>
      <c r="G727" s="311"/>
      <c r="H727" s="312"/>
      <c r="I727" s="163"/>
    </row>
    <row r="728" spans="1:9" ht="15.75" x14ac:dyDescent="0.25">
      <c r="A728" s="160"/>
      <c r="B728" s="159"/>
      <c r="C728" s="159"/>
      <c r="D728" s="159"/>
      <c r="E728" s="161"/>
      <c r="F728" s="162"/>
      <c r="G728" s="311"/>
      <c r="H728" s="312"/>
      <c r="I728" s="163"/>
    </row>
    <row r="729" spans="1:9" ht="15.75" x14ac:dyDescent="0.25">
      <c r="A729" s="160"/>
      <c r="B729" s="159"/>
      <c r="C729" s="159"/>
      <c r="D729" s="159"/>
      <c r="E729" s="161"/>
      <c r="F729" s="162"/>
      <c r="G729" s="311"/>
      <c r="H729" s="312"/>
      <c r="I729" s="163"/>
    </row>
    <row r="730" spans="1:9" ht="15.75" x14ac:dyDescent="0.25">
      <c r="A730" s="160"/>
      <c r="B730" s="159"/>
      <c r="C730" s="159"/>
      <c r="D730" s="159"/>
      <c r="E730" s="161"/>
      <c r="F730" s="162"/>
      <c r="G730" s="311"/>
      <c r="H730" s="312"/>
      <c r="I730" s="163"/>
    </row>
    <row r="731" spans="1:9" ht="15.75" x14ac:dyDescent="0.25">
      <c r="A731" s="160"/>
      <c r="B731" s="159"/>
      <c r="C731" s="159"/>
      <c r="D731" s="159"/>
      <c r="E731" s="161"/>
      <c r="F731" s="162"/>
      <c r="G731" s="311"/>
      <c r="H731" s="312"/>
      <c r="I731" s="163"/>
    </row>
    <row r="732" spans="1:9" ht="15.75" x14ac:dyDescent="0.25">
      <c r="A732" s="160"/>
      <c r="B732" s="159"/>
      <c r="C732" s="159"/>
      <c r="D732" s="159"/>
      <c r="E732" s="161"/>
      <c r="F732" s="162"/>
      <c r="G732" s="311"/>
      <c r="H732" s="312"/>
      <c r="I732" s="163"/>
    </row>
    <row r="733" spans="1:9" ht="15.75" x14ac:dyDescent="0.25">
      <c r="A733" s="160"/>
      <c r="B733" s="159"/>
      <c r="C733" s="159"/>
      <c r="D733" s="159"/>
      <c r="E733" s="161"/>
      <c r="F733" s="162"/>
      <c r="G733" s="311"/>
      <c r="H733" s="312"/>
      <c r="I733" s="163"/>
    </row>
    <row r="734" spans="1:9" ht="15.75" x14ac:dyDescent="0.25">
      <c r="A734" s="160"/>
      <c r="B734" s="159"/>
      <c r="C734" s="159"/>
      <c r="D734" s="159"/>
      <c r="E734" s="161"/>
      <c r="F734" s="162"/>
      <c r="G734" s="311"/>
      <c r="H734" s="312"/>
      <c r="I734" s="163"/>
    </row>
    <row r="735" spans="1:9" ht="15.75" x14ac:dyDescent="0.25">
      <c r="A735" s="160"/>
      <c r="B735" s="159"/>
      <c r="C735" s="159"/>
      <c r="D735" s="159"/>
      <c r="E735" s="161"/>
      <c r="F735" s="162"/>
      <c r="G735" s="311"/>
      <c r="H735" s="312"/>
      <c r="I735" s="163"/>
    </row>
    <row r="736" spans="1:9" ht="15.75" x14ac:dyDescent="0.25">
      <c r="A736" s="160"/>
      <c r="B736" s="159"/>
      <c r="C736" s="159"/>
      <c r="D736" s="159"/>
      <c r="E736" s="161"/>
      <c r="F736" s="162"/>
      <c r="G736" s="311"/>
      <c r="H736" s="312"/>
      <c r="I736" s="163"/>
    </row>
    <row r="737" spans="1:9" ht="15.75" x14ac:dyDescent="0.25">
      <c r="A737" s="160"/>
      <c r="B737" s="159"/>
      <c r="C737" s="159"/>
      <c r="D737" s="159"/>
      <c r="E737" s="161"/>
      <c r="F737" s="162"/>
      <c r="G737" s="311"/>
      <c r="H737" s="312"/>
      <c r="I737" s="163"/>
    </row>
    <row r="738" spans="1:9" ht="15.75" x14ac:dyDescent="0.25">
      <c r="A738" s="160"/>
      <c r="B738" s="159"/>
      <c r="C738" s="159"/>
      <c r="D738" s="159"/>
      <c r="E738" s="161"/>
      <c r="F738" s="162"/>
      <c r="G738" s="311"/>
      <c r="H738" s="312"/>
      <c r="I738" s="163"/>
    </row>
    <row r="739" spans="1:9" ht="15.75" x14ac:dyDescent="0.25">
      <c r="A739" s="160"/>
      <c r="B739" s="159"/>
      <c r="C739" s="159"/>
      <c r="D739" s="159"/>
      <c r="E739" s="161"/>
      <c r="F739" s="162"/>
      <c r="G739" s="311"/>
      <c r="H739" s="312"/>
      <c r="I739" s="163"/>
    </row>
    <row r="740" spans="1:9" ht="15.75" x14ac:dyDescent="0.25">
      <c r="A740" s="160"/>
      <c r="B740" s="159"/>
      <c r="C740" s="159"/>
      <c r="D740" s="159"/>
      <c r="E740" s="161"/>
      <c r="F740" s="162"/>
      <c r="G740" s="311"/>
      <c r="H740" s="312"/>
      <c r="I740" s="163"/>
    </row>
    <row r="741" spans="1:9" ht="15.75" x14ac:dyDescent="0.25">
      <c r="A741" s="160"/>
      <c r="B741" s="159"/>
      <c r="C741" s="159"/>
      <c r="D741" s="159"/>
      <c r="E741" s="161"/>
      <c r="F741" s="162"/>
      <c r="G741" s="311"/>
      <c r="H741" s="312"/>
      <c r="I741" s="163"/>
    </row>
    <row r="742" spans="1:9" ht="15.75" x14ac:dyDescent="0.25">
      <c r="A742" s="160"/>
      <c r="B742" s="159"/>
      <c r="C742" s="159"/>
      <c r="D742" s="159"/>
      <c r="E742" s="161"/>
      <c r="F742" s="162"/>
      <c r="G742" s="311"/>
      <c r="H742" s="312"/>
      <c r="I742" s="163"/>
    </row>
    <row r="743" spans="1:9" ht="15.75" x14ac:dyDescent="0.25">
      <c r="A743" s="160"/>
      <c r="B743" s="159"/>
      <c r="C743" s="159"/>
      <c r="D743" s="159"/>
      <c r="E743" s="161"/>
      <c r="F743" s="162"/>
      <c r="G743" s="311"/>
      <c r="H743" s="312"/>
      <c r="I743" s="163"/>
    </row>
    <row r="744" spans="1:9" ht="15.75" x14ac:dyDescent="0.25">
      <c r="A744" s="160"/>
      <c r="B744" s="159"/>
      <c r="C744" s="159"/>
      <c r="D744" s="159"/>
      <c r="E744" s="161"/>
      <c r="F744" s="162"/>
      <c r="G744" s="311"/>
      <c r="H744" s="312"/>
      <c r="I744" s="163"/>
    </row>
    <row r="745" spans="1:9" ht="15.75" x14ac:dyDescent="0.25">
      <c r="A745" s="160"/>
      <c r="B745" s="159"/>
      <c r="C745" s="159"/>
      <c r="D745" s="159"/>
      <c r="E745" s="161"/>
      <c r="F745" s="162"/>
      <c r="G745" s="311"/>
      <c r="H745" s="312"/>
      <c r="I745" s="163"/>
    </row>
    <row r="746" spans="1:9" ht="15.75" x14ac:dyDescent="0.25">
      <c r="A746" s="160"/>
      <c r="B746" s="159"/>
      <c r="C746" s="159"/>
      <c r="D746" s="159"/>
      <c r="E746" s="161"/>
      <c r="F746" s="162"/>
      <c r="G746" s="311"/>
      <c r="H746" s="312"/>
      <c r="I746" s="163"/>
    </row>
    <row r="747" spans="1:9" ht="15.75" x14ac:dyDescent="0.25">
      <c r="A747" s="160"/>
      <c r="B747" s="159"/>
      <c r="C747" s="159"/>
      <c r="D747" s="159"/>
      <c r="E747" s="161"/>
      <c r="F747" s="162"/>
      <c r="G747" s="311"/>
      <c r="H747" s="312"/>
      <c r="I747" s="163"/>
    </row>
    <row r="748" spans="1:9" ht="15.75" x14ac:dyDescent="0.25">
      <c r="A748" s="160"/>
      <c r="B748" s="159"/>
      <c r="C748" s="159"/>
      <c r="D748" s="159"/>
      <c r="E748" s="161"/>
      <c r="F748" s="162"/>
      <c r="G748" s="311"/>
      <c r="H748" s="312"/>
      <c r="I748" s="163"/>
    </row>
    <row r="749" spans="1:9" ht="15.75" x14ac:dyDescent="0.25">
      <c r="A749" s="160"/>
      <c r="B749" s="159"/>
      <c r="C749" s="159"/>
      <c r="D749" s="159"/>
      <c r="E749" s="161"/>
      <c r="F749" s="162"/>
      <c r="G749" s="311"/>
      <c r="H749" s="312"/>
      <c r="I749" s="163"/>
    </row>
    <row r="750" spans="1:9" ht="15.75" x14ac:dyDescent="0.25">
      <c r="A750" s="160"/>
      <c r="B750" s="159"/>
      <c r="C750" s="159"/>
      <c r="D750" s="159"/>
      <c r="E750" s="161"/>
      <c r="F750" s="162"/>
      <c r="G750" s="311"/>
      <c r="H750" s="312"/>
      <c r="I750" s="163"/>
    </row>
    <row r="751" spans="1:9" ht="15.75" x14ac:dyDescent="0.25">
      <c r="A751" s="160"/>
      <c r="B751" s="159"/>
      <c r="C751" s="159"/>
      <c r="D751" s="159"/>
      <c r="E751" s="161"/>
      <c r="F751" s="162"/>
      <c r="G751" s="311"/>
      <c r="H751" s="312"/>
      <c r="I751" s="163"/>
    </row>
    <row r="752" spans="1:9" ht="15.75" x14ac:dyDescent="0.25">
      <c r="A752" s="160"/>
      <c r="B752" s="159"/>
      <c r="C752" s="159"/>
      <c r="D752" s="159"/>
      <c r="E752" s="161"/>
      <c r="F752" s="162"/>
      <c r="G752" s="311"/>
      <c r="H752" s="312"/>
      <c r="I752" s="163"/>
    </row>
    <row r="753" spans="1:9" ht="15.75" x14ac:dyDescent="0.25">
      <c r="A753" s="160"/>
      <c r="B753" s="159"/>
      <c r="C753" s="159"/>
      <c r="D753" s="159"/>
      <c r="E753" s="161"/>
      <c r="F753" s="162"/>
      <c r="G753" s="311"/>
      <c r="H753" s="312"/>
      <c r="I753" s="163"/>
    </row>
    <row r="754" spans="1:9" ht="15.75" x14ac:dyDescent="0.25">
      <c r="A754" s="160"/>
      <c r="B754" s="159"/>
      <c r="C754" s="159"/>
      <c r="D754" s="159"/>
      <c r="E754" s="161"/>
      <c r="F754" s="162"/>
      <c r="G754" s="311"/>
      <c r="H754" s="312"/>
      <c r="I754" s="163"/>
    </row>
    <row r="755" spans="1:9" ht="15.75" x14ac:dyDescent="0.25">
      <c r="A755" s="160"/>
      <c r="B755" s="159"/>
      <c r="C755" s="159"/>
      <c r="D755" s="159"/>
      <c r="E755" s="161"/>
      <c r="F755" s="162"/>
      <c r="G755" s="311"/>
      <c r="H755" s="312"/>
      <c r="I755" s="163"/>
    </row>
    <row r="756" spans="1:9" ht="15.75" x14ac:dyDescent="0.25">
      <c r="A756" s="160"/>
      <c r="B756" s="159"/>
      <c r="C756" s="159"/>
      <c r="D756" s="159"/>
      <c r="E756" s="161"/>
      <c r="F756" s="162"/>
      <c r="G756" s="311"/>
      <c r="H756" s="312"/>
      <c r="I756" s="163"/>
    </row>
    <row r="757" spans="1:9" ht="15.75" x14ac:dyDescent="0.25">
      <c r="A757" s="160"/>
      <c r="B757" s="159"/>
      <c r="C757" s="159"/>
      <c r="D757" s="159"/>
      <c r="E757" s="161"/>
      <c r="F757" s="162"/>
      <c r="G757" s="311"/>
      <c r="H757" s="312"/>
      <c r="I757" s="163"/>
    </row>
    <row r="758" spans="1:9" ht="15.75" x14ac:dyDescent="0.25">
      <c r="A758" s="160"/>
      <c r="B758" s="159"/>
      <c r="C758" s="159"/>
      <c r="D758" s="159"/>
      <c r="E758" s="161"/>
      <c r="F758" s="162"/>
      <c r="G758" s="311"/>
      <c r="H758" s="312"/>
      <c r="I758" s="163"/>
    </row>
    <row r="759" spans="1:9" ht="15.75" x14ac:dyDescent="0.25">
      <c r="A759" s="160"/>
      <c r="B759" s="159"/>
      <c r="C759" s="159"/>
      <c r="D759" s="159"/>
      <c r="E759" s="161"/>
      <c r="F759" s="162"/>
      <c r="G759" s="311"/>
      <c r="H759" s="312"/>
      <c r="I759" s="163"/>
    </row>
    <row r="760" spans="1:9" ht="15.75" x14ac:dyDescent="0.25">
      <c r="A760" s="160"/>
      <c r="B760" s="159"/>
      <c r="C760" s="159"/>
      <c r="D760" s="159"/>
      <c r="E760" s="161"/>
      <c r="F760" s="162"/>
      <c r="G760" s="311"/>
      <c r="H760" s="312"/>
      <c r="I760" s="163"/>
    </row>
    <row r="761" spans="1:9" ht="15.75" x14ac:dyDescent="0.25">
      <c r="A761" s="160"/>
      <c r="B761" s="159"/>
      <c r="C761" s="159"/>
      <c r="D761" s="159"/>
      <c r="E761" s="161"/>
      <c r="F761" s="162"/>
      <c r="G761" s="311"/>
      <c r="H761" s="312"/>
      <c r="I761" s="163"/>
    </row>
    <row r="762" spans="1:9" ht="15.75" x14ac:dyDescent="0.25">
      <c r="A762" s="160"/>
      <c r="B762" s="159"/>
      <c r="C762" s="159"/>
      <c r="D762" s="159"/>
      <c r="E762" s="161"/>
      <c r="F762" s="162"/>
      <c r="G762" s="311"/>
      <c r="H762" s="312"/>
      <c r="I762" s="163"/>
    </row>
    <row r="763" spans="1:9" ht="15.75" x14ac:dyDescent="0.25">
      <c r="A763" s="160"/>
      <c r="B763" s="159"/>
      <c r="C763" s="159"/>
      <c r="D763" s="159"/>
      <c r="E763" s="161"/>
      <c r="F763" s="162"/>
      <c r="G763" s="311"/>
      <c r="H763" s="312"/>
      <c r="I763" s="163"/>
    </row>
    <row r="764" spans="1:9" ht="15.75" x14ac:dyDescent="0.25">
      <c r="A764" s="160"/>
      <c r="B764" s="159"/>
      <c r="C764" s="159"/>
      <c r="D764" s="159"/>
      <c r="E764" s="161"/>
      <c r="F764" s="162"/>
      <c r="G764" s="311"/>
      <c r="H764" s="312"/>
      <c r="I764" s="163"/>
    </row>
    <row r="765" spans="1:9" ht="15.75" x14ac:dyDescent="0.25">
      <c r="A765" s="160"/>
      <c r="B765" s="159"/>
      <c r="C765" s="159"/>
      <c r="D765" s="159"/>
      <c r="E765" s="161"/>
      <c r="F765" s="162"/>
      <c r="G765" s="311"/>
      <c r="H765" s="312"/>
      <c r="I765" s="163"/>
    </row>
    <row r="766" spans="1:9" ht="15.75" x14ac:dyDescent="0.25">
      <c r="A766" s="160"/>
      <c r="B766" s="159"/>
      <c r="C766" s="159"/>
      <c r="D766" s="159"/>
      <c r="E766" s="161"/>
      <c r="F766" s="162"/>
      <c r="G766" s="311"/>
      <c r="H766" s="312"/>
      <c r="I766" s="163"/>
    </row>
    <row r="767" spans="1:9" ht="15.75" x14ac:dyDescent="0.25">
      <c r="A767" s="160"/>
      <c r="B767" s="159"/>
      <c r="C767" s="159"/>
      <c r="D767" s="159"/>
      <c r="E767" s="161"/>
      <c r="F767" s="162"/>
      <c r="G767" s="311"/>
      <c r="H767" s="312"/>
      <c r="I767" s="163"/>
    </row>
    <row r="768" spans="1:9" ht="15.75" x14ac:dyDescent="0.25">
      <c r="A768" s="160"/>
      <c r="B768" s="159"/>
      <c r="C768" s="159"/>
      <c r="D768" s="159"/>
      <c r="E768" s="161"/>
      <c r="F768" s="162"/>
      <c r="G768" s="311"/>
      <c r="H768" s="312"/>
      <c r="I768" s="163"/>
    </row>
    <row r="769" spans="1:9" ht="15.75" x14ac:dyDescent="0.25">
      <c r="A769" s="160"/>
      <c r="B769" s="159"/>
      <c r="C769" s="159"/>
      <c r="D769" s="159"/>
      <c r="E769" s="161"/>
      <c r="F769" s="162"/>
      <c r="G769" s="311"/>
      <c r="H769" s="312"/>
      <c r="I769" s="163"/>
    </row>
    <row r="770" spans="1:9" ht="15.75" x14ac:dyDescent="0.25">
      <c r="A770" s="160"/>
      <c r="B770" s="159"/>
      <c r="C770" s="159"/>
      <c r="D770" s="159"/>
      <c r="E770" s="161"/>
      <c r="F770" s="162"/>
      <c r="G770" s="311"/>
      <c r="H770" s="312"/>
      <c r="I770" s="163"/>
    </row>
    <row r="771" spans="1:9" ht="15.75" x14ac:dyDescent="0.25">
      <c r="A771" s="160"/>
      <c r="B771" s="159"/>
      <c r="C771" s="159"/>
      <c r="D771" s="159"/>
      <c r="E771" s="161"/>
      <c r="F771" s="162"/>
      <c r="G771" s="311"/>
      <c r="H771" s="312"/>
      <c r="I771" s="163"/>
    </row>
    <row r="772" spans="1:9" ht="15.75" x14ac:dyDescent="0.25">
      <c r="A772" s="160"/>
      <c r="B772" s="159"/>
      <c r="C772" s="159"/>
      <c r="D772" s="159"/>
      <c r="E772" s="161"/>
      <c r="F772" s="162"/>
      <c r="G772" s="311"/>
      <c r="H772" s="312"/>
      <c r="I772" s="163"/>
    </row>
    <row r="773" spans="1:9" ht="15.75" x14ac:dyDescent="0.25">
      <c r="A773" s="160"/>
      <c r="B773" s="159"/>
      <c r="C773" s="159"/>
      <c r="D773" s="159"/>
      <c r="E773" s="161"/>
      <c r="F773" s="162"/>
      <c r="G773" s="311"/>
      <c r="H773" s="312"/>
      <c r="I773" s="163"/>
    </row>
    <row r="774" spans="1:9" ht="15.75" x14ac:dyDescent="0.25">
      <c r="A774" s="160"/>
      <c r="B774" s="159"/>
      <c r="C774" s="159"/>
      <c r="D774" s="159"/>
      <c r="E774" s="161"/>
      <c r="F774" s="162"/>
      <c r="G774" s="311"/>
      <c r="H774" s="312"/>
      <c r="I774" s="163"/>
    </row>
    <row r="775" spans="1:9" ht="15.75" x14ac:dyDescent="0.25">
      <c r="A775" s="160"/>
      <c r="B775" s="159"/>
      <c r="C775" s="159"/>
      <c r="D775" s="159"/>
      <c r="E775" s="161"/>
      <c r="F775" s="162"/>
      <c r="G775" s="311"/>
      <c r="H775" s="312"/>
      <c r="I775" s="163"/>
    </row>
    <row r="776" spans="1:9" ht="15.75" x14ac:dyDescent="0.25">
      <c r="A776" s="160"/>
      <c r="B776" s="159"/>
      <c r="C776" s="159"/>
      <c r="D776" s="159"/>
      <c r="E776" s="161"/>
      <c r="F776" s="162"/>
      <c r="G776" s="311"/>
      <c r="H776" s="312"/>
      <c r="I776" s="163"/>
    </row>
    <row r="777" spans="1:9" ht="15.75" x14ac:dyDescent="0.25">
      <c r="A777" s="160"/>
      <c r="B777" s="159"/>
      <c r="C777" s="159"/>
      <c r="D777" s="159"/>
      <c r="E777" s="161"/>
      <c r="F777" s="162"/>
      <c r="G777" s="311"/>
      <c r="H777" s="312"/>
      <c r="I777" s="163"/>
    </row>
    <row r="778" spans="1:9" ht="15.75" x14ac:dyDescent="0.25">
      <c r="A778" s="160"/>
      <c r="B778" s="159"/>
      <c r="C778" s="159"/>
      <c r="D778" s="159"/>
      <c r="E778" s="161"/>
      <c r="F778" s="162"/>
      <c r="G778" s="311"/>
      <c r="H778" s="312"/>
      <c r="I778" s="163"/>
    </row>
    <row r="779" spans="1:9" ht="15.75" x14ac:dyDescent="0.25">
      <c r="A779" s="160"/>
      <c r="B779" s="159"/>
      <c r="C779" s="159"/>
      <c r="D779" s="159"/>
      <c r="E779" s="161"/>
      <c r="F779" s="162"/>
      <c r="G779" s="311"/>
      <c r="H779" s="312"/>
      <c r="I779" s="163"/>
    </row>
    <row r="780" spans="1:9" ht="15.75" x14ac:dyDescent="0.25">
      <c r="A780" s="160"/>
      <c r="B780" s="159"/>
      <c r="C780" s="159"/>
      <c r="D780" s="159"/>
      <c r="E780" s="161"/>
      <c r="F780" s="162"/>
      <c r="G780" s="311"/>
      <c r="H780" s="312"/>
      <c r="I780" s="163"/>
    </row>
    <row r="781" spans="1:9" ht="15.75" x14ac:dyDescent="0.25">
      <c r="A781" s="160"/>
      <c r="B781" s="159"/>
      <c r="C781" s="159"/>
      <c r="D781" s="159"/>
      <c r="E781" s="161"/>
      <c r="F781" s="162"/>
      <c r="G781" s="311"/>
      <c r="H781" s="312"/>
      <c r="I781" s="163"/>
    </row>
    <row r="782" spans="1:9" ht="15.75" x14ac:dyDescent="0.25">
      <c r="A782" s="160"/>
      <c r="B782" s="159"/>
      <c r="C782" s="159"/>
      <c r="D782" s="159"/>
      <c r="E782" s="161"/>
      <c r="F782" s="162"/>
      <c r="G782" s="311"/>
      <c r="H782" s="312"/>
      <c r="I782" s="163"/>
    </row>
    <row r="783" spans="1:9" ht="15.75" x14ac:dyDescent="0.25">
      <c r="A783" s="160"/>
      <c r="B783" s="159"/>
      <c r="C783" s="159"/>
      <c r="D783" s="159"/>
      <c r="E783" s="161"/>
      <c r="F783" s="162"/>
      <c r="G783" s="311"/>
      <c r="H783" s="312"/>
      <c r="I783" s="163"/>
    </row>
    <row r="784" spans="1:9" ht="15.75" x14ac:dyDescent="0.25">
      <c r="A784" s="160"/>
      <c r="B784" s="159"/>
      <c r="C784" s="159"/>
      <c r="D784" s="159"/>
      <c r="E784" s="161"/>
      <c r="F784" s="162"/>
      <c r="G784" s="311"/>
      <c r="H784" s="312"/>
      <c r="I784" s="163"/>
    </row>
    <row r="785" spans="1:9" ht="15.75" x14ac:dyDescent="0.25">
      <c r="A785" s="160"/>
      <c r="B785" s="159"/>
      <c r="C785" s="159"/>
      <c r="D785" s="159"/>
      <c r="E785" s="161"/>
      <c r="F785" s="162"/>
      <c r="G785" s="311"/>
      <c r="H785" s="312"/>
      <c r="I785" s="163"/>
    </row>
    <row r="786" spans="1:9" ht="15.75" x14ac:dyDescent="0.25">
      <c r="A786" s="160"/>
      <c r="B786" s="159"/>
      <c r="C786" s="159"/>
      <c r="D786" s="159"/>
      <c r="E786" s="161"/>
      <c r="F786" s="162"/>
      <c r="G786" s="311"/>
      <c r="H786" s="312"/>
      <c r="I786" s="163"/>
    </row>
    <row r="787" spans="1:9" ht="15.75" x14ac:dyDescent="0.25">
      <c r="A787" s="160"/>
      <c r="B787" s="159"/>
      <c r="C787" s="159"/>
      <c r="D787" s="159"/>
      <c r="E787" s="161"/>
      <c r="F787" s="162"/>
      <c r="G787" s="311"/>
      <c r="H787" s="312"/>
      <c r="I787" s="163"/>
    </row>
    <row r="788" spans="1:9" ht="15.75" x14ac:dyDescent="0.25">
      <c r="A788" s="160"/>
      <c r="B788" s="159"/>
      <c r="C788" s="159"/>
      <c r="D788" s="159"/>
      <c r="E788" s="161"/>
      <c r="F788" s="162"/>
      <c r="G788" s="311"/>
      <c r="H788" s="312"/>
      <c r="I788" s="163"/>
    </row>
    <row r="789" spans="1:9" ht="15.75" x14ac:dyDescent="0.25">
      <c r="A789" s="160"/>
      <c r="B789" s="159"/>
      <c r="C789" s="159"/>
      <c r="D789" s="159"/>
      <c r="E789" s="161"/>
      <c r="F789" s="162"/>
      <c r="G789" s="311"/>
      <c r="H789" s="312"/>
      <c r="I789" s="163"/>
    </row>
    <row r="790" spans="1:9" ht="15.75" x14ac:dyDescent="0.25">
      <c r="A790" s="160"/>
      <c r="B790" s="159"/>
      <c r="C790" s="159"/>
      <c r="D790" s="159"/>
      <c r="E790" s="161"/>
      <c r="F790" s="162"/>
      <c r="G790" s="311"/>
      <c r="H790" s="312"/>
      <c r="I790" s="163"/>
    </row>
    <row r="791" spans="1:9" ht="15.75" x14ac:dyDescent="0.25">
      <c r="A791" s="160"/>
      <c r="B791" s="159"/>
      <c r="C791" s="159"/>
      <c r="D791" s="159"/>
      <c r="E791" s="161"/>
      <c r="F791" s="162"/>
      <c r="G791" s="311"/>
      <c r="H791" s="312"/>
      <c r="I791" s="163"/>
    </row>
    <row r="792" spans="1:9" ht="15.75" x14ac:dyDescent="0.25">
      <c r="A792" s="160"/>
      <c r="B792" s="159"/>
      <c r="C792" s="159"/>
      <c r="D792" s="159"/>
      <c r="E792" s="161"/>
      <c r="F792" s="162"/>
      <c r="G792" s="311"/>
      <c r="H792" s="312"/>
      <c r="I792" s="163"/>
    </row>
    <row r="793" spans="1:9" ht="15.75" x14ac:dyDescent="0.25">
      <c r="A793" s="160"/>
      <c r="B793" s="159"/>
      <c r="C793" s="159"/>
      <c r="D793" s="159"/>
      <c r="E793" s="161"/>
      <c r="F793" s="162"/>
      <c r="G793" s="311"/>
      <c r="H793" s="312"/>
      <c r="I793" s="163"/>
    </row>
    <row r="794" spans="1:9" ht="15.75" x14ac:dyDescent="0.25">
      <c r="A794" s="160"/>
      <c r="B794" s="159"/>
      <c r="C794" s="159"/>
      <c r="D794" s="159"/>
      <c r="E794" s="161"/>
      <c r="F794" s="162"/>
      <c r="G794" s="311"/>
      <c r="H794" s="312"/>
      <c r="I794" s="163"/>
    </row>
    <row r="795" spans="1:9" ht="15.75" x14ac:dyDescent="0.25">
      <c r="A795" s="160"/>
      <c r="B795" s="159"/>
      <c r="C795" s="159"/>
      <c r="D795" s="159"/>
      <c r="E795" s="161"/>
      <c r="F795" s="162"/>
      <c r="G795" s="311"/>
      <c r="H795" s="312"/>
      <c r="I795" s="163"/>
    </row>
    <row r="796" spans="1:9" ht="15.75" x14ac:dyDescent="0.25">
      <c r="A796" s="160"/>
      <c r="B796" s="159"/>
      <c r="C796" s="159"/>
      <c r="D796" s="159"/>
      <c r="E796" s="161"/>
      <c r="F796" s="162"/>
      <c r="G796" s="311"/>
      <c r="H796" s="312"/>
      <c r="I796" s="163"/>
    </row>
    <row r="797" spans="1:9" ht="15.75" x14ac:dyDescent="0.25">
      <c r="A797" s="160"/>
      <c r="B797" s="159"/>
      <c r="C797" s="159"/>
      <c r="D797" s="159"/>
      <c r="E797" s="161"/>
      <c r="F797" s="162"/>
      <c r="G797" s="311"/>
      <c r="H797" s="312"/>
      <c r="I797" s="163"/>
    </row>
    <row r="798" spans="1:9" ht="15.75" x14ac:dyDescent="0.25">
      <c r="A798" s="160"/>
      <c r="B798" s="159"/>
      <c r="C798" s="159"/>
      <c r="D798" s="159"/>
      <c r="E798" s="161"/>
      <c r="F798" s="162"/>
      <c r="G798" s="311"/>
      <c r="H798" s="312"/>
      <c r="I798" s="163"/>
    </row>
    <row r="799" spans="1:9" ht="15.75" x14ac:dyDescent="0.25">
      <c r="A799" s="160"/>
      <c r="B799" s="159"/>
      <c r="C799" s="159"/>
      <c r="D799" s="159"/>
      <c r="E799" s="161"/>
      <c r="F799" s="162"/>
      <c r="G799" s="311"/>
      <c r="H799" s="312"/>
      <c r="I799" s="163"/>
    </row>
    <row r="800" spans="1:9" ht="15.75" x14ac:dyDescent="0.25">
      <c r="A800" s="160"/>
      <c r="B800" s="159"/>
      <c r="C800" s="159"/>
      <c r="D800" s="159"/>
      <c r="E800" s="161"/>
      <c r="F800" s="162"/>
      <c r="G800" s="311"/>
      <c r="H800" s="312"/>
      <c r="I800" s="163"/>
    </row>
    <row r="801" spans="1:9" ht="15.75" x14ac:dyDescent="0.25">
      <c r="A801" s="160"/>
      <c r="B801" s="159"/>
      <c r="C801" s="159"/>
      <c r="D801" s="159"/>
      <c r="E801" s="161"/>
      <c r="F801" s="162"/>
      <c r="G801" s="311"/>
      <c r="H801" s="312"/>
      <c r="I801" s="163"/>
    </row>
    <row r="802" spans="1:9" ht="15.75" x14ac:dyDescent="0.25">
      <c r="A802" s="160"/>
      <c r="B802" s="159"/>
      <c r="C802" s="159"/>
      <c r="D802" s="159"/>
      <c r="E802" s="161"/>
      <c r="F802" s="162"/>
      <c r="G802" s="311"/>
      <c r="H802" s="312"/>
      <c r="I802" s="163"/>
    </row>
    <row r="803" spans="1:9" ht="15.75" x14ac:dyDescent="0.25">
      <c r="A803" s="160"/>
      <c r="B803" s="159"/>
      <c r="C803" s="159"/>
      <c r="D803" s="159"/>
      <c r="E803" s="161"/>
      <c r="F803" s="162"/>
      <c r="G803" s="311"/>
      <c r="H803" s="312"/>
      <c r="I803" s="163"/>
    </row>
    <row r="804" spans="1:9" ht="15.75" x14ac:dyDescent="0.25">
      <c r="A804" s="160"/>
      <c r="B804" s="159"/>
      <c r="C804" s="159"/>
      <c r="D804" s="159"/>
      <c r="E804" s="161"/>
      <c r="F804" s="162"/>
      <c r="G804" s="311"/>
      <c r="H804" s="312"/>
      <c r="I804" s="163"/>
    </row>
    <row r="805" spans="1:9" ht="15.75" x14ac:dyDescent="0.25">
      <c r="A805" s="160"/>
      <c r="B805" s="159"/>
      <c r="C805" s="159"/>
      <c r="D805" s="159"/>
      <c r="E805" s="161"/>
      <c r="F805" s="162"/>
      <c r="G805" s="311"/>
      <c r="H805" s="312"/>
      <c r="I805" s="163"/>
    </row>
    <row r="806" spans="1:9" ht="15.75" x14ac:dyDescent="0.25">
      <c r="A806" s="160"/>
      <c r="B806" s="159"/>
      <c r="C806" s="159"/>
      <c r="D806" s="159"/>
      <c r="E806" s="161"/>
      <c r="F806" s="162"/>
      <c r="G806" s="311"/>
      <c r="H806" s="312"/>
      <c r="I806" s="163"/>
    </row>
    <row r="807" spans="1:9" ht="15.75" x14ac:dyDescent="0.25">
      <c r="A807" s="160"/>
      <c r="B807" s="159"/>
      <c r="C807" s="159"/>
      <c r="D807" s="159"/>
      <c r="E807" s="161"/>
      <c r="F807" s="162"/>
      <c r="G807" s="311"/>
      <c r="H807" s="312"/>
      <c r="I807" s="163"/>
    </row>
    <row r="808" spans="1:9" ht="15.75" x14ac:dyDescent="0.25">
      <c r="A808" s="160"/>
      <c r="B808" s="159"/>
      <c r="C808" s="159"/>
      <c r="D808" s="159"/>
      <c r="E808" s="161"/>
      <c r="F808" s="162"/>
      <c r="G808" s="311"/>
      <c r="H808" s="312"/>
      <c r="I808" s="163"/>
    </row>
    <row r="809" spans="1:9" ht="15.75" x14ac:dyDescent="0.25">
      <c r="A809" s="160"/>
      <c r="B809" s="159"/>
      <c r="C809" s="159"/>
      <c r="D809" s="159"/>
      <c r="E809" s="161"/>
      <c r="F809" s="162"/>
      <c r="G809" s="311"/>
      <c r="H809" s="312"/>
      <c r="I809" s="163"/>
    </row>
    <row r="810" spans="1:9" ht="15.75" x14ac:dyDescent="0.25">
      <c r="A810" s="160"/>
      <c r="B810" s="159"/>
      <c r="C810" s="159"/>
      <c r="D810" s="159"/>
      <c r="E810" s="161"/>
      <c r="F810" s="162"/>
      <c r="G810" s="311"/>
      <c r="H810" s="312"/>
      <c r="I810" s="163"/>
    </row>
    <row r="811" spans="1:9" ht="15.75" x14ac:dyDescent="0.25">
      <c r="A811" s="160"/>
      <c r="B811" s="159"/>
      <c r="C811" s="159"/>
      <c r="D811" s="159"/>
      <c r="E811" s="161"/>
      <c r="F811" s="162"/>
      <c r="G811" s="311"/>
      <c r="H811" s="312"/>
      <c r="I811" s="163"/>
    </row>
    <row r="812" spans="1:9" ht="15.75" x14ac:dyDescent="0.25">
      <c r="A812" s="160"/>
      <c r="B812" s="159"/>
      <c r="C812" s="159"/>
      <c r="D812" s="159"/>
      <c r="E812" s="161"/>
      <c r="F812" s="162"/>
      <c r="G812" s="311"/>
      <c r="H812" s="312"/>
      <c r="I812" s="163"/>
    </row>
    <row r="813" spans="1:9" ht="15.75" x14ac:dyDescent="0.25">
      <c r="A813" s="160"/>
      <c r="B813" s="159"/>
      <c r="C813" s="159"/>
      <c r="D813" s="159"/>
      <c r="E813" s="161"/>
      <c r="F813" s="162"/>
      <c r="G813" s="311"/>
      <c r="H813" s="312"/>
      <c r="I813" s="163"/>
    </row>
    <row r="814" spans="1:9" ht="15.75" x14ac:dyDescent="0.25">
      <c r="A814" s="160"/>
      <c r="B814" s="159"/>
      <c r="C814" s="159"/>
      <c r="D814" s="159"/>
      <c r="E814" s="161"/>
      <c r="F814" s="162"/>
      <c r="G814" s="311"/>
      <c r="H814" s="312"/>
      <c r="I814" s="163"/>
    </row>
    <row r="815" spans="1:9" ht="15.75" x14ac:dyDescent="0.25">
      <c r="A815" s="160"/>
      <c r="B815" s="159"/>
      <c r="C815" s="159"/>
      <c r="D815" s="159"/>
      <c r="E815" s="161"/>
      <c r="F815" s="162"/>
      <c r="G815" s="311"/>
      <c r="H815" s="312"/>
      <c r="I815" s="163"/>
    </row>
    <row r="816" spans="1:9" ht="15.75" x14ac:dyDescent="0.25">
      <c r="A816" s="160"/>
      <c r="B816" s="159"/>
      <c r="C816" s="159"/>
      <c r="D816" s="159"/>
      <c r="E816" s="161"/>
      <c r="F816" s="162"/>
      <c r="G816" s="311"/>
      <c r="H816" s="312"/>
      <c r="I816" s="163"/>
    </row>
    <row r="817" spans="1:9" ht="15.75" x14ac:dyDescent="0.25">
      <c r="A817" s="160"/>
      <c r="B817" s="159"/>
      <c r="C817" s="159"/>
      <c r="D817" s="159"/>
      <c r="E817" s="161"/>
      <c r="F817" s="162"/>
      <c r="G817" s="311"/>
      <c r="H817" s="312"/>
      <c r="I817" s="163"/>
    </row>
    <row r="818" spans="1:9" ht="15.75" x14ac:dyDescent="0.25">
      <c r="A818" s="160"/>
      <c r="B818" s="159"/>
      <c r="C818" s="159"/>
      <c r="D818" s="159"/>
      <c r="E818" s="161"/>
      <c r="F818" s="162"/>
      <c r="G818" s="311"/>
      <c r="H818" s="312"/>
      <c r="I818" s="163"/>
    </row>
    <row r="819" spans="1:9" ht="15.75" x14ac:dyDescent="0.25">
      <c r="A819" s="160"/>
      <c r="B819" s="159"/>
      <c r="C819" s="159"/>
      <c r="D819" s="159"/>
      <c r="E819" s="161"/>
      <c r="F819" s="162"/>
      <c r="G819" s="311"/>
      <c r="H819" s="312"/>
      <c r="I819" s="163"/>
    </row>
    <row r="820" spans="1:9" ht="15.75" x14ac:dyDescent="0.25">
      <c r="A820" s="160"/>
      <c r="B820" s="159"/>
      <c r="C820" s="159"/>
      <c r="D820" s="159"/>
      <c r="E820" s="161"/>
      <c r="F820" s="162"/>
      <c r="G820" s="311"/>
      <c r="H820" s="312"/>
      <c r="I820" s="163"/>
    </row>
    <row r="821" spans="1:9" ht="15.75" x14ac:dyDescent="0.25">
      <c r="A821" s="160"/>
      <c r="B821" s="159"/>
      <c r="C821" s="159"/>
      <c r="D821" s="159"/>
      <c r="E821" s="161"/>
      <c r="F821" s="162"/>
      <c r="G821" s="311"/>
      <c r="H821" s="312"/>
      <c r="I821" s="163"/>
    </row>
    <row r="822" spans="1:9" ht="15.75" x14ac:dyDescent="0.25">
      <c r="A822" s="160"/>
      <c r="B822" s="159"/>
      <c r="C822" s="159"/>
      <c r="D822" s="159"/>
      <c r="E822" s="161"/>
      <c r="F822" s="162"/>
      <c r="G822" s="311"/>
      <c r="H822" s="312"/>
      <c r="I822" s="163"/>
    </row>
    <row r="823" spans="1:9" ht="15.75" x14ac:dyDescent="0.25">
      <c r="A823" s="160"/>
      <c r="B823" s="159"/>
      <c r="C823" s="159"/>
      <c r="D823" s="159"/>
      <c r="E823" s="161"/>
      <c r="F823" s="162"/>
      <c r="G823" s="311"/>
      <c r="H823" s="312"/>
      <c r="I823" s="163"/>
    </row>
    <row r="824" spans="1:9" ht="15.75" x14ac:dyDescent="0.25">
      <c r="A824" s="160"/>
      <c r="B824" s="159"/>
      <c r="C824" s="159"/>
      <c r="D824" s="159"/>
      <c r="E824" s="161"/>
      <c r="F824" s="162"/>
      <c r="G824" s="311"/>
      <c r="H824" s="312"/>
      <c r="I824" s="163"/>
    </row>
    <row r="825" spans="1:9" ht="15.75" x14ac:dyDescent="0.25">
      <c r="A825" s="160"/>
      <c r="B825" s="159"/>
      <c r="C825" s="159"/>
      <c r="D825" s="159"/>
      <c r="E825" s="161"/>
      <c r="F825" s="162"/>
      <c r="G825" s="311"/>
      <c r="H825" s="312"/>
      <c r="I825" s="163"/>
    </row>
    <row r="826" spans="1:9" ht="15.75" x14ac:dyDescent="0.25">
      <c r="A826" s="160"/>
      <c r="B826" s="159"/>
      <c r="C826" s="159"/>
      <c r="D826" s="159"/>
      <c r="E826" s="161"/>
      <c r="F826" s="162"/>
      <c r="G826" s="311"/>
      <c r="H826" s="312"/>
      <c r="I826" s="163"/>
    </row>
    <row r="827" spans="1:9" ht="15.75" x14ac:dyDescent="0.25">
      <c r="A827" s="160"/>
      <c r="B827" s="159"/>
      <c r="C827" s="159"/>
      <c r="D827" s="159"/>
      <c r="E827" s="161"/>
      <c r="F827" s="162"/>
      <c r="G827" s="311"/>
      <c r="H827" s="312"/>
      <c r="I827" s="163"/>
    </row>
    <row r="828" spans="1:9" ht="15.75" x14ac:dyDescent="0.25">
      <c r="A828" s="160"/>
      <c r="B828" s="159"/>
      <c r="C828" s="159"/>
      <c r="D828" s="159"/>
      <c r="E828" s="161"/>
      <c r="F828" s="162"/>
      <c r="G828" s="311"/>
      <c r="H828" s="312"/>
      <c r="I828" s="163"/>
    </row>
    <row r="829" spans="1:9" ht="15.75" x14ac:dyDescent="0.25">
      <c r="A829" s="160"/>
      <c r="B829" s="159"/>
      <c r="C829" s="159"/>
      <c r="D829" s="159"/>
      <c r="E829" s="161"/>
      <c r="F829" s="162"/>
      <c r="G829" s="311"/>
      <c r="H829" s="312"/>
      <c r="I829" s="163"/>
    </row>
    <row r="830" spans="1:9" ht="15.75" x14ac:dyDescent="0.25">
      <c r="A830" s="160"/>
      <c r="B830" s="159"/>
      <c r="C830" s="159"/>
      <c r="D830" s="159"/>
      <c r="E830" s="161"/>
      <c r="F830" s="162"/>
      <c r="G830" s="311"/>
      <c r="H830" s="312"/>
      <c r="I830" s="163"/>
    </row>
    <row r="831" spans="1:9" ht="15.75" x14ac:dyDescent="0.25">
      <c r="A831" s="160"/>
      <c r="B831" s="159"/>
      <c r="C831" s="159"/>
      <c r="D831" s="159"/>
      <c r="E831" s="161"/>
      <c r="F831" s="162"/>
      <c r="G831" s="311"/>
      <c r="H831" s="312"/>
      <c r="I831" s="163"/>
    </row>
    <row r="832" spans="1:9" ht="15.75" x14ac:dyDescent="0.25">
      <c r="A832" s="160"/>
      <c r="B832" s="159"/>
      <c r="C832" s="159"/>
      <c r="D832" s="159"/>
      <c r="E832" s="161"/>
      <c r="F832" s="162"/>
      <c r="G832" s="311"/>
      <c r="H832" s="312"/>
      <c r="I832" s="163"/>
    </row>
    <row r="833" spans="1:9" ht="15.75" x14ac:dyDescent="0.25">
      <c r="A833" s="160"/>
      <c r="B833" s="159"/>
      <c r="C833" s="159"/>
      <c r="D833" s="159"/>
      <c r="E833" s="161"/>
      <c r="F833" s="162"/>
      <c r="G833" s="311"/>
      <c r="H833" s="312"/>
      <c r="I833" s="163"/>
    </row>
    <row r="834" spans="1:9" ht="15.75" x14ac:dyDescent="0.25">
      <c r="A834" s="160"/>
      <c r="B834" s="159"/>
      <c r="C834" s="159"/>
      <c r="D834" s="159"/>
      <c r="E834" s="161"/>
      <c r="F834" s="162"/>
      <c r="G834" s="311"/>
      <c r="H834" s="312"/>
      <c r="I834" s="163"/>
    </row>
    <row r="835" spans="1:9" ht="15.75" x14ac:dyDescent="0.25">
      <c r="A835" s="160"/>
      <c r="B835" s="159"/>
      <c r="C835" s="159"/>
      <c r="D835" s="159"/>
      <c r="E835" s="161"/>
      <c r="F835" s="162"/>
      <c r="G835" s="311"/>
      <c r="H835" s="312"/>
      <c r="I835" s="163"/>
    </row>
    <row r="836" spans="1:9" ht="15.75" x14ac:dyDescent="0.25">
      <c r="A836" s="160"/>
      <c r="B836" s="159"/>
      <c r="C836" s="159"/>
      <c r="D836" s="159"/>
      <c r="E836" s="161"/>
      <c r="F836" s="162"/>
      <c r="G836" s="311"/>
      <c r="H836" s="312"/>
      <c r="I836" s="163"/>
    </row>
    <row r="837" spans="1:9" ht="15.75" x14ac:dyDescent="0.25">
      <c r="A837" s="160"/>
      <c r="B837" s="159"/>
      <c r="C837" s="159"/>
      <c r="D837" s="159"/>
      <c r="E837" s="161"/>
      <c r="F837" s="162"/>
      <c r="G837" s="311"/>
      <c r="H837" s="312"/>
      <c r="I837" s="163"/>
    </row>
    <row r="838" spans="1:9" ht="15.75" x14ac:dyDescent="0.25">
      <c r="A838" s="160"/>
      <c r="B838" s="159"/>
      <c r="C838" s="159"/>
      <c r="D838" s="159"/>
      <c r="E838" s="161"/>
      <c r="F838" s="162"/>
      <c r="G838" s="311"/>
      <c r="H838" s="312"/>
      <c r="I838" s="163"/>
    </row>
    <row r="839" spans="1:9" ht="15.75" x14ac:dyDescent="0.25">
      <c r="A839" s="160"/>
      <c r="B839" s="159"/>
      <c r="C839" s="159"/>
      <c r="D839" s="159"/>
      <c r="E839" s="161"/>
      <c r="F839" s="162"/>
      <c r="G839" s="311"/>
      <c r="H839" s="312"/>
      <c r="I839" s="163"/>
    </row>
    <row r="840" spans="1:9" ht="15.75" x14ac:dyDescent="0.25">
      <c r="A840" s="160"/>
      <c r="B840" s="159"/>
      <c r="C840" s="159"/>
      <c r="D840" s="159"/>
      <c r="E840" s="161"/>
      <c r="F840" s="162"/>
      <c r="G840" s="311"/>
      <c r="H840" s="312"/>
      <c r="I840" s="163"/>
    </row>
    <row r="841" spans="1:9" ht="15.75" x14ac:dyDescent="0.25">
      <c r="A841" s="160"/>
      <c r="B841" s="159"/>
      <c r="C841" s="159"/>
      <c r="D841" s="159"/>
      <c r="E841" s="161"/>
      <c r="F841" s="162"/>
      <c r="G841" s="311"/>
      <c r="H841" s="312"/>
      <c r="I841" s="163"/>
    </row>
    <row r="842" spans="1:9" ht="15.75" x14ac:dyDescent="0.25">
      <c r="A842" s="160"/>
      <c r="B842" s="159"/>
      <c r="C842" s="159"/>
      <c r="D842" s="159"/>
      <c r="E842" s="161"/>
      <c r="F842" s="162"/>
      <c r="G842" s="311"/>
      <c r="H842" s="312"/>
      <c r="I842" s="163"/>
    </row>
    <row r="843" spans="1:9" ht="15.75" x14ac:dyDescent="0.25">
      <c r="A843" s="160"/>
      <c r="B843" s="159"/>
      <c r="C843" s="159"/>
      <c r="D843" s="159"/>
      <c r="E843" s="161"/>
      <c r="F843" s="162"/>
      <c r="G843" s="311"/>
      <c r="H843" s="312"/>
      <c r="I843" s="163"/>
    </row>
    <row r="844" spans="1:9" ht="15.75" x14ac:dyDescent="0.25">
      <c r="A844" s="160"/>
      <c r="B844" s="159"/>
      <c r="C844" s="159"/>
      <c r="D844" s="159"/>
      <c r="E844" s="161"/>
      <c r="F844" s="162"/>
      <c r="G844" s="311"/>
      <c r="H844" s="312"/>
      <c r="I844" s="163"/>
    </row>
    <row r="845" spans="1:9" ht="15.75" x14ac:dyDescent="0.25">
      <c r="A845" s="160"/>
      <c r="B845" s="159"/>
      <c r="C845" s="159"/>
      <c r="D845" s="159"/>
      <c r="E845" s="161"/>
      <c r="F845" s="162"/>
      <c r="G845" s="311"/>
      <c r="H845" s="312"/>
      <c r="I845" s="163"/>
    </row>
    <row r="846" spans="1:9" ht="15.75" x14ac:dyDescent="0.25">
      <c r="A846" s="160"/>
      <c r="B846" s="159"/>
      <c r="C846" s="159"/>
      <c r="D846" s="159"/>
      <c r="E846" s="161"/>
      <c r="F846" s="162"/>
      <c r="G846" s="311"/>
      <c r="H846" s="312"/>
      <c r="I846" s="163"/>
    </row>
    <row r="847" spans="1:9" ht="15.75" x14ac:dyDescent="0.25">
      <c r="A847" s="160"/>
      <c r="B847" s="159"/>
      <c r="C847" s="159"/>
      <c r="D847" s="159"/>
      <c r="E847" s="161"/>
      <c r="F847" s="162"/>
      <c r="G847" s="311"/>
      <c r="H847" s="312"/>
      <c r="I847" s="163"/>
    </row>
    <row r="848" spans="1:9" ht="15.75" x14ac:dyDescent="0.25">
      <c r="A848" s="160"/>
      <c r="B848" s="159"/>
      <c r="C848" s="159"/>
      <c r="D848" s="159"/>
      <c r="E848" s="161"/>
      <c r="F848" s="162"/>
      <c r="G848" s="311"/>
      <c r="H848" s="312"/>
      <c r="I848" s="163"/>
    </row>
    <row r="849" spans="1:9" ht="15.75" x14ac:dyDescent="0.25">
      <c r="A849" s="160"/>
      <c r="B849" s="159"/>
      <c r="C849" s="159"/>
      <c r="D849" s="159"/>
      <c r="E849" s="161"/>
      <c r="F849" s="162"/>
      <c r="G849" s="311"/>
      <c r="H849" s="312"/>
      <c r="I849" s="163"/>
    </row>
    <row r="850" spans="1:9" ht="15.75" x14ac:dyDescent="0.25">
      <c r="A850" s="160"/>
      <c r="B850" s="159"/>
      <c r="C850" s="159"/>
      <c r="D850" s="159"/>
      <c r="E850" s="161"/>
      <c r="F850" s="162"/>
      <c r="G850" s="311"/>
      <c r="H850" s="312"/>
      <c r="I850" s="163"/>
    </row>
    <row r="851" spans="1:9" ht="15.75" x14ac:dyDescent="0.25">
      <c r="A851" s="160"/>
      <c r="B851" s="159"/>
      <c r="C851" s="159"/>
      <c r="D851" s="159"/>
      <c r="E851" s="161"/>
      <c r="F851" s="162"/>
      <c r="G851" s="311"/>
      <c r="H851" s="312"/>
      <c r="I851" s="163"/>
    </row>
    <row r="852" spans="1:9" ht="15.75" x14ac:dyDescent="0.25">
      <c r="A852" s="160"/>
      <c r="B852" s="159"/>
      <c r="C852" s="159"/>
      <c r="D852" s="159"/>
      <c r="E852" s="161"/>
      <c r="F852" s="162"/>
      <c r="G852" s="311"/>
      <c r="H852" s="312"/>
      <c r="I852" s="163"/>
    </row>
    <row r="853" spans="1:9" ht="15.75" x14ac:dyDescent="0.25">
      <c r="A853" s="160"/>
      <c r="B853" s="159"/>
      <c r="C853" s="159"/>
      <c r="D853" s="159"/>
      <c r="E853" s="161"/>
      <c r="F853" s="162"/>
      <c r="G853" s="311"/>
      <c r="H853" s="312"/>
      <c r="I853" s="163"/>
    </row>
    <row r="854" spans="1:9" ht="15.75" x14ac:dyDescent="0.25">
      <c r="A854" s="160"/>
      <c r="B854" s="159"/>
      <c r="C854" s="159"/>
      <c r="D854" s="159"/>
      <c r="E854" s="161"/>
      <c r="F854" s="162"/>
      <c r="G854" s="311"/>
      <c r="H854" s="312"/>
      <c r="I854" s="163"/>
    </row>
    <row r="855" spans="1:9" ht="15.75" x14ac:dyDescent="0.25">
      <c r="A855" s="160"/>
      <c r="B855" s="159"/>
      <c r="C855" s="159"/>
      <c r="D855" s="159"/>
      <c r="E855" s="161"/>
      <c r="F855" s="162"/>
      <c r="G855" s="311"/>
      <c r="H855" s="312"/>
      <c r="I855" s="163"/>
    </row>
    <row r="856" spans="1:9" ht="15.75" x14ac:dyDescent="0.25">
      <c r="A856" s="160"/>
      <c r="B856" s="159"/>
      <c r="C856" s="159"/>
      <c r="D856" s="159"/>
      <c r="E856" s="161"/>
      <c r="F856" s="162"/>
      <c r="G856" s="311"/>
      <c r="H856" s="312"/>
      <c r="I856" s="163"/>
    </row>
    <row r="857" spans="1:9" ht="15.75" x14ac:dyDescent="0.25">
      <c r="A857" s="160"/>
      <c r="B857" s="159"/>
      <c r="C857" s="159"/>
      <c r="D857" s="159"/>
      <c r="E857" s="161"/>
      <c r="F857" s="162"/>
      <c r="G857" s="311"/>
      <c r="H857" s="312"/>
      <c r="I857" s="163"/>
    </row>
    <row r="858" spans="1:9" ht="15.75" x14ac:dyDescent="0.25">
      <c r="A858" s="160"/>
      <c r="B858" s="159"/>
      <c r="C858" s="159"/>
      <c r="D858" s="159"/>
      <c r="E858" s="161"/>
      <c r="F858" s="162"/>
      <c r="G858" s="311"/>
      <c r="H858" s="312"/>
      <c r="I858" s="163"/>
    </row>
    <row r="859" spans="1:9" ht="15.75" x14ac:dyDescent="0.25">
      <c r="A859" s="160"/>
      <c r="B859" s="159"/>
      <c r="C859" s="159"/>
      <c r="D859" s="159"/>
      <c r="E859" s="161"/>
      <c r="F859" s="162"/>
      <c r="G859" s="311"/>
      <c r="H859" s="312"/>
      <c r="I859" s="163"/>
    </row>
    <row r="860" spans="1:9" ht="15.75" x14ac:dyDescent="0.25">
      <c r="A860" s="160"/>
      <c r="B860" s="159"/>
      <c r="C860" s="159"/>
      <c r="D860" s="159"/>
      <c r="E860" s="161"/>
      <c r="F860" s="162"/>
      <c r="G860" s="311"/>
      <c r="H860" s="312"/>
      <c r="I860" s="163"/>
    </row>
    <row r="861" spans="1:9" ht="15.75" x14ac:dyDescent="0.25">
      <c r="A861" s="160"/>
      <c r="B861" s="159"/>
      <c r="C861" s="159"/>
      <c r="D861" s="159"/>
      <c r="E861" s="161"/>
      <c r="F861" s="162"/>
      <c r="G861" s="311"/>
      <c r="H861" s="312"/>
      <c r="I861" s="163"/>
    </row>
    <row r="862" spans="1:9" ht="15.75" x14ac:dyDescent="0.25">
      <c r="A862" s="160"/>
      <c r="B862" s="159"/>
      <c r="C862" s="159"/>
      <c r="D862" s="159"/>
      <c r="E862" s="161"/>
      <c r="F862" s="162"/>
      <c r="G862" s="311"/>
      <c r="H862" s="312"/>
      <c r="I862" s="163"/>
    </row>
    <row r="863" spans="1:9" ht="15.75" x14ac:dyDescent="0.25">
      <c r="A863" s="160"/>
      <c r="B863" s="159"/>
      <c r="C863" s="159"/>
      <c r="D863" s="159"/>
      <c r="E863" s="161"/>
      <c r="F863" s="162"/>
      <c r="G863" s="311"/>
      <c r="H863" s="312"/>
      <c r="I863" s="163"/>
    </row>
    <row r="864" spans="1:9" ht="15.75" x14ac:dyDescent="0.25">
      <c r="A864" s="160"/>
      <c r="B864" s="159"/>
      <c r="C864" s="159"/>
      <c r="D864" s="159"/>
      <c r="E864" s="161"/>
      <c r="F864" s="162"/>
      <c r="G864" s="311"/>
      <c r="H864" s="312"/>
      <c r="I864" s="163"/>
    </row>
    <row r="865" spans="1:9" ht="15.75" x14ac:dyDescent="0.25">
      <c r="A865" s="160"/>
      <c r="B865" s="159"/>
      <c r="C865" s="159"/>
      <c r="D865" s="159"/>
      <c r="E865" s="161"/>
      <c r="F865" s="162"/>
      <c r="G865" s="311"/>
      <c r="H865" s="312"/>
      <c r="I865" s="163"/>
    </row>
    <row r="866" spans="1:9" ht="15.75" x14ac:dyDescent="0.25">
      <c r="A866" s="160"/>
      <c r="B866" s="159"/>
      <c r="C866" s="159"/>
      <c r="D866" s="159"/>
      <c r="E866" s="161"/>
      <c r="F866" s="162"/>
      <c r="G866" s="311"/>
      <c r="H866" s="312"/>
      <c r="I866" s="163"/>
    </row>
    <row r="867" spans="1:9" ht="15.75" x14ac:dyDescent="0.25">
      <c r="A867" s="160"/>
      <c r="B867" s="159"/>
      <c r="C867" s="159"/>
      <c r="D867" s="159"/>
      <c r="E867" s="161"/>
      <c r="F867" s="162"/>
      <c r="G867" s="311"/>
      <c r="H867" s="312"/>
      <c r="I867" s="163"/>
    </row>
    <row r="868" spans="1:9" ht="15.75" x14ac:dyDescent="0.25">
      <c r="A868" s="160"/>
      <c r="B868" s="159"/>
      <c r="C868" s="159"/>
      <c r="D868" s="159"/>
      <c r="E868" s="161"/>
      <c r="F868" s="162"/>
      <c r="G868" s="311"/>
      <c r="H868" s="312"/>
      <c r="I868" s="163"/>
    </row>
    <row r="869" spans="1:9" ht="15.75" x14ac:dyDescent="0.25">
      <c r="A869" s="160"/>
      <c r="B869" s="159"/>
      <c r="C869" s="159"/>
      <c r="D869" s="159"/>
      <c r="E869" s="161"/>
      <c r="F869" s="162"/>
      <c r="G869" s="311"/>
      <c r="H869" s="312"/>
      <c r="I869" s="163"/>
    </row>
    <row r="870" spans="1:9" ht="15.75" x14ac:dyDescent="0.25">
      <c r="A870" s="160"/>
      <c r="B870" s="159"/>
      <c r="C870" s="159"/>
      <c r="D870" s="159"/>
      <c r="E870" s="161"/>
      <c r="F870" s="162"/>
      <c r="G870" s="311"/>
      <c r="H870" s="312"/>
      <c r="I870" s="163"/>
    </row>
    <row r="871" spans="1:9" ht="15.75" x14ac:dyDescent="0.25">
      <c r="A871" s="160"/>
      <c r="B871" s="159"/>
      <c r="C871" s="159"/>
      <c r="D871" s="159"/>
      <c r="E871" s="161"/>
      <c r="F871" s="162"/>
      <c r="G871" s="311"/>
      <c r="H871" s="312"/>
      <c r="I871" s="163"/>
    </row>
    <row r="872" spans="1:9" ht="15.75" x14ac:dyDescent="0.25">
      <c r="A872" s="160"/>
      <c r="B872" s="159"/>
      <c r="C872" s="159"/>
      <c r="D872" s="159"/>
      <c r="E872" s="161"/>
      <c r="F872" s="162"/>
      <c r="G872" s="311"/>
      <c r="H872" s="312"/>
      <c r="I872" s="163"/>
    </row>
    <row r="873" spans="1:9" ht="15.75" x14ac:dyDescent="0.25">
      <c r="A873" s="160"/>
      <c r="B873" s="159"/>
      <c r="C873" s="159"/>
      <c r="D873" s="159"/>
      <c r="E873" s="161"/>
      <c r="F873" s="162"/>
      <c r="G873" s="311"/>
      <c r="H873" s="312"/>
      <c r="I873" s="163"/>
    </row>
    <row r="874" spans="1:9" ht="15.75" x14ac:dyDescent="0.25">
      <c r="A874" s="160"/>
      <c r="B874" s="159"/>
      <c r="C874" s="159"/>
      <c r="D874" s="159"/>
      <c r="E874" s="161"/>
      <c r="F874" s="162"/>
      <c r="G874" s="311"/>
      <c r="H874" s="312"/>
      <c r="I874" s="163"/>
    </row>
    <row r="875" spans="1:9" ht="15.75" x14ac:dyDescent="0.25">
      <c r="A875" s="160"/>
      <c r="B875" s="159"/>
      <c r="C875" s="159"/>
      <c r="D875" s="159"/>
      <c r="E875" s="161"/>
      <c r="F875" s="162"/>
      <c r="G875" s="311"/>
      <c r="H875" s="312"/>
      <c r="I875" s="163"/>
    </row>
    <row r="876" spans="1:9" ht="15.75" x14ac:dyDescent="0.25">
      <c r="A876" s="160"/>
      <c r="B876" s="159"/>
      <c r="C876" s="159"/>
      <c r="D876" s="159"/>
      <c r="E876" s="161"/>
      <c r="F876" s="162"/>
      <c r="G876" s="311"/>
      <c r="H876" s="312"/>
      <c r="I876" s="163"/>
    </row>
    <row r="877" spans="1:9" ht="15.75" x14ac:dyDescent="0.25">
      <c r="A877" s="160"/>
      <c r="B877" s="159"/>
      <c r="C877" s="159"/>
      <c r="D877" s="159"/>
      <c r="E877" s="161"/>
      <c r="F877" s="162"/>
      <c r="G877" s="311"/>
      <c r="H877" s="312"/>
      <c r="I877" s="163"/>
    </row>
    <row r="878" spans="1:9" ht="15.75" x14ac:dyDescent="0.25">
      <c r="A878" s="160"/>
      <c r="B878" s="159"/>
      <c r="C878" s="159"/>
      <c r="D878" s="159"/>
      <c r="E878" s="161"/>
      <c r="F878" s="162"/>
      <c r="G878" s="311"/>
      <c r="H878" s="312"/>
      <c r="I878" s="163"/>
    </row>
    <row r="879" spans="1:9" ht="15.75" x14ac:dyDescent="0.25">
      <c r="A879" s="160"/>
      <c r="B879" s="159"/>
      <c r="C879" s="159"/>
      <c r="D879" s="159"/>
      <c r="E879" s="161"/>
      <c r="F879" s="162"/>
      <c r="G879" s="311"/>
      <c r="H879" s="312"/>
      <c r="I879" s="163"/>
    </row>
    <row r="880" spans="1:9" ht="15.75" x14ac:dyDescent="0.25">
      <c r="A880" s="160"/>
      <c r="B880" s="159"/>
      <c r="C880" s="159"/>
      <c r="D880" s="159"/>
      <c r="E880" s="161"/>
      <c r="F880" s="162"/>
      <c r="G880" s="311"/>
      <c r="H880" s="312"/>
      <c r="I880" s="163"/>
    </row>
    <row r="881" spans="1:9" ht="15.75" x14ac:dyDescent="0.25">
      <c r="A881" s="160"/>
      <c r="B881" s="159"/>
      <c r="C881" s="159"/>
      <c r="D881" s="159"/>
      <c r="E881" s="161"/>
      <c r="F881" s="162"/>
      <c r="G881" s="311"/>
      <c r="H881" s="312"/>
      <c r="I881" s="163"/>
    </row>
    <row r="882" spans="1:9" ht="15.75" x14ac:dyDescent="0.25">
      <c r="A882" s="160"/>
      <c r="B882" s="159"/>
      <c r="C882" s="159"/>
      <c r="D882" s="159"/>
      <c r="E882" s="161"/>
      <c r="F882" s="162"/>
      <c r="G882" s="311"/>
      <c r="H882" s="312"/>
      <c r="I882" s="163"/>
    </row>
    <row r="883" spans="1:9" ht="15.75" x14ac:dyDescent="0.25">
      <c r="A883" s="160"/>
      <c r="B883" s="159"/>
      <c r="C883" s="159"/>
      <c r="D883" s="159"/>
      <c r="E883" s="161"/>
      <c r="F883" s="162"/>
      <c r="G883" s="311"/>
      <c r="H883" s="312"/>
      <c r="I883" s="163"/>
    </row>
    <row r="884" spans="1:9" ht="15.75" x14ac:dyDescent="0.25">
      <c r="A884" s="160"/>
      <c r="B884" s="159"/>
      <c r="C884" s="159"/>
      <c r="D884" s="159"/>
      <c r="E884" s="161"/>
      <c r="F884" s="162"/>
      <c r="G884" s="311"/>
      <c r="H884" s="312"/>
      <c r="I884" s="163"/>
    </row>
    <row r="885" spans="1:9" ht="15.75" x14ac:dyDescent="0.25">
      <c r="A885" s="160"/>
      <c r="B885" s="159"/>
      <c r="C885" s="159"/>
      <c r="D885" s="159"/>
      <c r="E885" s="161"/>
      <c r="F885" s="162"/>
      <c r="G885" s="311"/>
      <c r="H885" s="312"/>
      <c r="I885" s="163"/>
    </row>
    <row r="886" spans="1:9" ht="15.75" x14ac:dyDescent="0.25">
      <c r="A886" s="160"/>
      <c r="B886" s="159"/>
      <c r="C886" s="159"/>
      <c r="D886" s="159"/>
      <c r="E886" s="161"/>
      <c r="F886" s="162"/>
      <c r="G886" s="311"/>
      <c r="H886" s="312"/>
      <c r="I886" s="163"/>
    </row>
    <row r="887" spans="1:9" ht="15.75" x14ac:dyDescent="0.25">
      <c r="A887" s="160"/>
      <c r="B887" s="159"/>
      <c r="C887" s="159"/>
      <c r="D887" s="159"/>
      <c r="E887" s="161"/>
      <c r="F887" s="162"/>
      <c r="G887" s="311"/>
      <c r="H887" s="312"/>
      <c r="I887" s="163"/>
    </row>
    <row r="888" spans="1:9" ht="15.75" x14ac:dyDescent="0.25">
      <c r="A888" s="160"/>
      <c r="B888" s="159"/>
      <c r="C888" s="159"/>
      <c r="D888" s="159"/>
      <c r="E888" s="161"/>
      <c r="F888" s="162"/>
      <c r="G888" s="311"/>
      <c r="H888" s="312"/>
      <c r="I888" s="163"/>
    </row>
    <row r="889" spans="1:9" ht="15.75" x14ac:dyDescent="0.25">
      <c r="A889" s="160"/>
      <c r="B889" s="159"/>
      <c r="C889" s="159"/>
      <c r="D889" s="159"/>
      <c r="E889" s="161"/>
      <c r="F889" s="162"/>
      <c r="G889" s="311"/>
      <c r="H889" s="312"/>
      <c r="I889" s="163"/>
    </row>
    <row r="890" spans="1:9" ht="15.75" x14ac:dyDescent="0.25">
      <c r="A890" s="160"/>
      <c r="B890" s="159"/>
      <c r="C890" s="159"/>
      <c r="D890" s="159"/>
      <c r="E890" s="161"/>
      <c r="F890" s="162"/>
      <c r="G890" s="311"/>
      <c r="H890" s="312"/>
      <c r="I890" s="163"/>
    </row>
    <row r="891" spans="1:9" ht="15.75" x14ac:dyDescent="0.25">
      <c r="A891" s="160"/>
      <c r="B891" s="159"/>
      <c r="C891" s="159"/>
      <c r="D891" s="159"/>
      <c r="E891" s="161"/>
      <c r="F891" s="162"/>
      <c r="G891" s="311"/>
      <c r="H891" s="312"/>
      <c r="I891" s="163"/>
    </row>
    <row r="892" spans="1:9" ht="15.75" x14ac:dyDescent="0.25">
      <c r="A892" s="160"/>
      <c r="B892" s="159"/>
      <c r="C892" s="159"/>
      <c r="D892" s="159"/>
      <c r="E892" s="161"/>
      <c r="F892" s="162"/>
      <c r="G892" s="311"/>
      <c r="H892" s="312"/>
      <c r="I892" s="163"/>
    </row>
    <row r="893" spans="1:9" ht="15.75" x14ac:dyDescent="0.25">
      <c r="A893" s="160"/>
      <c r="B893" s="159"/>
      <c r="C893" s="159"/>
      <c r="D893" s="159"/>
      <c r="E893" s="161"/>
      <c r="F893" s="162"/>
      <c r="G893" s="311"/>
      <c r="H893" s="312"/>
      <c r="I893" s="163"/>
    </row>
    <row r="894" spans="1:9" ht="15.75" x14ac:dyDescent="0.25">
      <c r="A894" s="160"/>
      <c r="B894" s="159"/>
      <c r="C894" s="159"/>
      <c r="D894" s="159"/>
      <c r="E894" s="161"/>
      <c r="F894" s="162"/>
      <c r="G894" s="311"/>
      <c r="H894" s="312"/>
      <c r="I894" s="163"/>
    </row>
    <row r="895" spans="1:9" ht="15.75" x14ac:dyDescent="0.25">
      <c r="A895" s="160"/>
      <c r="B895" s="159"/>
      <c r="C895" s="159"/>
      <c r="D895" s="159"/>
      <c r="E895" s="161"/>
      <c r="F895" s="162"/>
      <c r="G895" s="311"/>
      <c r="H895" s="312"/>
      <c r="I895" s="163"/>
    </row>
    <row r="896" spans="1:9" ht="15.75" x14ac:dyDescent="0.25">
      <c r="A896" s="160"/>
      <c r="B896" s="159"/>
      <c r="C896" s="159"/>
      <c r="D896" s="159"/>
      <c r="E896" s="161"/>
      <c r="F896" s="162"/>
      <c r="G896" s="311"/>
      <c r="H896" s="312"/>
      <c r="I896" s="163"/>
    </row>
    <row r="897" spans="1:9" ht="15.75" x14ac:dyDescent="0.25">
      <c r="A897" s="160"/>
      <c r="B897" s="159"/>
      <c r="C897" s="159"/>
      <c r="D897" s="159"/>
      <c r="E897" s="161"/>
      <c r="F897" s="162"/>
      <c r="G897" s="311"/>
      <c r="H897" s="312"/>
      <c r="I897" s="163"/>
    </row>
    <row r="898" spans="1:9" ht="15.75" x14ac:dyDescent="0.25">
      <c r="A898" s="160"/>
      <c r="B898" s="159"/>
      <c r="C898" s="159"/>
      <c r="D898" s="159"/>
      <c r="E898" s="161"/>
      <c r="F898" s="162"/>
      <c r="G898" s="311"/>
      <c r="H898" s="312"/>
      <c r="I898" s="163"/>
    </row>
    <row r="899" spans="1:9" ht="15.75" x14ac:dyDescent="0.25">
      <c r="A899" s="160"/>
      <c r="B899" s="159"/>
      <c r="C899" s="159"/>
      <c r="D899" s="159"/>
      <c r="E899" s="161"/>
      <c r="F899" s="162"/>
      <c r="G899" s="311"/>
      <c r="H899" s="312"/>
      <c r="I899" s="163"/>
    </row>
    <row r="900" spans="1:9" ht="15.75" x14ac:dyDescent="0.25">
      <c r="A900" s="160"/>
      <c r="B900" s="159"/>
      <c r="C900" s="159"/>
      <c r="D900" s="159"/>
      <c r="E900" s="161"/>
      <c r="F900" s="162"/>
      <c r="G900" s="311"/>
      <c r="H900" s="312"/>
      <c r="I900" s="163"/>
    </row>
    <row r="901" spans="1:9" ht="15.75" x14ac:dyDescent="0.25">
      <c r="A901" s="160"/>
      <c r="B901" s="159"/>
      <c r="C901" s="159"/>
      <c r="D901" s="159"/>
      <c r="E901" s="161"/>
      <c r="F901" s="162"/>
      <c r="G901" s="311"/>
      <c r="H901" s="312"/>
      <c r="I901" s="163"/>
    </row>
    <row r="902" spans="1:9" ht="15.75" x14ac:dyDescent="0.25">
      <c r="A902" s="160"/>
      <c r="B902" s="159"/>
      <c r="C902" s="159"/>
      <c r="D902" s="159"/>
      <c r="E902" s="161"/>
      <c r="F902" s="162"/>
      <c r="G902" s="311"/>
      <c r="H902" s="312"/>
      <c r="I902" s="163"/>
    </row>
    <row r="903" spans="1:9" ht="15.75" x14ac:dyDescent="0.25">
      <c r="A903" s="160"/>
      <c r="B903" s="159"/>
      <c r="C903" s="159"/>
      <c r="D903" s="159"/>
      <c r="E903" s="161"/>
      <c r="F903" s="162"/>
      <c r="G903" s="311"/>
      <c r="H903" s="312"/>
      <c r="I903" s="163"/>
    </row>
    <row r="904" spans="1:9" ht="15.75" x14ac:dyDescent="0.25">
      <c r="A904" s="160"/>
      <c r="B904" s="159"/>
      <c r="C904" s="159"/>
      <c r="D904" s="159"/>
      <c r="E904" s="161"/>
      <c r="F904" s="162"/>
      <c r="G904" s="311"/>
      <c r="H904" s="312"/>
      <c r="I904" s="163"/>
    </row>
    <row r="905" spans="1:9" ht="15.75" x14ac:dyDescent="0.25">
      <c r="A905" s="160"/>
      <c r="B905" s="159"/>
      <c r="C905" s="159"/>
      <c r="D905" s="159"/>
      <c r="E905" s="161"/>
      <c r="F905" s="162"/>
      <c r="G905" s="311"/>
      <c r="H905" s="312"/>
      <c r="I905" s="163"/>
    </row>
    <row r="906" spans="1:9" ht="15.75" x14ac:dyDescent="0.25">
      <c r="A906" s="160"/>
      <c r="B906" s="159"/>
      <c r="C906" s="159"/>
      <c r="D906" s="159"/>
      <c r="E906" s="161"/>
      <c r="F906" s="162"/>
      <c r="G906" s="311"/>
      <c r="H906" s="312"/>
      <c r="I906" s="163"/>
    </row>
    <row r="907" spans="1:9" ht="15.75" x14ac:dyDescent="0.25">
      <c r="A907" s="160"/>
      <c r="B907" s="159"/>
      <c r="C907" s="159"/>
      <c r="D907" s="159"/>
      <c r="E907" s="161"/>
      <c r="F907" s="162"/>
      <c r="G907" s="311"/>
      <c r="H907" s="312"/>
      <c r="I907" s="163"/>
    </row>
    <row r="908" spans="1:9" ht="15.75" x14ac:dyDescent="0.25">
      <c r="A908" s="160"/>
      <c r="B908" s="159"/>
      <c r="C908" s="159"/>
      <c r="D908" s="159"/>
      <c r="E908" s="161"/>
      <c r="F908" s="162"/>
      <c r="G908" s="311"/>
      <c r="H908" s="312"/>
      <c r="I908" s="163"/>
    </row>
    <row r="909" spans="1:9" ht="15.75" x14ac:dyDescent="0.25">
      <c r="A909" s="160"/>
      <c r="B909" s="159"/>
      <c r="C909" s="159"/>
      <c r="D909" s="159"/>
      <c r="E909" s="161"/>
      <c r="F909" s="162"/>
      <c r="G909" s="311"/>
      <c r="H909" s="312"/>
      <c r="I909" s="163"/>
    </row>
    <row r="910" spans="1:9" ht="15.75" x14ac:dyDescent="0.25">
      <c r="A910" s="160"/>
      <c r="B910" s="159"/>
      <c r="C910" s="159"/>
      <c r="D910" s="159"/>
      <c r="E910" s="161"/>
      <c r="F910" s="162"/>
      <c r="G910" s="311"/>
      <c r="H910" s="312"/>
      <c r="I910" s="163"/>
    </row>
    <row r="911" spans="1:9" ht="15.75" x14ac:dyDescent="0.25">
      <c r="A911" s="160"/>
      <c r="B911" s="159"/>
      <c r="C911" s="159"/>
      <c r="D911" s="159"/>
      <c r="E911" s="161"/>
      <c r="F911" s="162"/>
      <c r="G911" s="311"/>
      <c r="H911" s="312"/>
      <c r="I911" s="163"/>
    </row>
    <row r="912" spans="1:9" ht="15.75" x14ac:dyDescent="0.25">
      <c r="A912" s="160"/>
      <c r="B912" s="159"/>
      <c r="C912" s="159"/>
      <c r="D912" s="159"/>
      <c r="E912" s="161"/>
      <c r="F912" s="162"/>
      <c r="G912" s="311"/>
      <c r="H912" s="312"/>
      <c r="I912" s="163"/>
    </row>
    <row r="913" spans="1:9" ht="15.75" x14ac:dyDescent="0.25">
      <c r="A913" s="160"/>
      <c r="B913" s="159"/>
      <c r="C913" s="159"/>
      <c r="D913" s="159"/>
      <c r="E913" s="161"/>
      <c r="F913" s="162"/>
      <c r="G913" s="311"/>
      <c r="H913" s="312"/>
      <c r="I913" s="163"/>
    </row>
    <row r="914" spans="1:9" ht="15.75" x14ac:dyDescent="0.25">
      <c r="A914" s="160"/>
      <c r="B914" s="159"/>
      <c r="C914" s="159"/>
      <c r="D914" s="159"/>
      <c r="E914" s="161"/>
      <c r="F914" s="162"/>
      <c r="G914" s="311"/>
      <c r="H914" s="312"/>
      <c r="I914" s="163"/>
    </row>
    <row r="915" spans="1:9" ht="15.75" x14ac:dyDescent="0.25">
      <c r="A915" s="160"/>
      <c r="B915" s="159"/>
      <c r="C915" s="159"/>
      <c r="D915" s="159"/>
      <c r="E915" s="161"/>
      <c r="F915" s="162"/>
      <c r="G915" s="311"/>
      <c r="H915" s="312"/>
      <c r="I915" s="163"/>
    </row>
    <row r="916" spans="1:9" ht="15.75" x14ac:dyDescent="0.25">
      <c r="A916" s="160"/>
      <c r="B916" s="159"/>
      <c r="C916" s="159"/>
      <c r="D916" s="159"/>
      <c r="E916" s="161"/>
      <c r="F916" s="162"/>
      <c r="G916" s="311"/>
      <c r="H916" s="312"/>
      <c r="I916" s="163"/>
    </row>
    <row r="917" spans="1:9" ht="15.75" x14ac:dyDescent="0.25">
      <c r="A917" s="160"/>
      <c r="B917" s="159"/>
      <c r="C917" s="159"/>
      <c r="D917" s="159"/>
      <c r="E917" s="161"/>
      <c r="F917" s="162"/>
      <c r="G917" s="311"/>
      <c r="H917" s="312"/>
      <c r="I917" s="163"/>
    </row>
    <row r="918" spans="1:9" ht="15.75" x14ac:dyDescent="0.25">
      <c r="A918" s="160"/>
      <c r="B918" s="159"/>
      <c r="C918" s="159"/>
      <c r="D918" s="159"/>
      <c r="E918" s="161"/>
      <c r="F918" s="162"/>
      <c r="G918" s="311"/>
      <c r="H918" s="312"/>
      <c r="I918" s="163"/>
    </row>
    <row r="919" spans="1:9" ht="15.75" x14ac:dyDescent="0.25">
      <c r="A919" s="160"/>
      <c r="B919" s="159"/>
      <c r="C919" s="159"/>
      <c r="D919" s="159"/>
      <c r="E919" s="161"/>
      <c r="F919" s="162"/>
      <c r="G919" s="311"/>
      <c r="H919" s="312"/>
      <c r="I919" s="163"/>
    </row>
    <row r="920" spans="1:9" ht="15.75" x14ac:dyDescent="0.25">
      <c r="A920" s="160"/>
      <c r="B920" s="159"/>
      <c r="C920" s="159"/>
      <c r="D920" s="159"/>
      <c r="E920" s="161"/>
      <c r="F920" s="162"/>
      <c r="G920" s="311"/>
      <c r="H920" s="312"/>
      <c r="I920" s="163"/>
    </row>
    <row r="921" spans="1:9" ht="15.75" x14ac:dyDescent="0.25">
      <c r="A921" s="160"/>
      <c r="B921" s="159"/>
      <c r="C921" s="159"/>
      <c r="D921" s="159"/>
      <c r="E921" s="161"/>
      <c r="F921" s="162"/>
      <c r="G921" s="311"/>
      <c r="H921" s="312"/>
      <c r="I921" s="163"/>
    </row>
    <row r="922" spans="1:9" ht="15.75" x14ac:dyDescent="0.25">
      <c r="A922" s="160"/>
      <c r="B922" s="159"/>
      <c r="C922" s="159"/>
      <c r="D922" s="159"/>
      <c r="E922" s="161"/>
      <c r="F922" s="162"/>
      <c r="G922" s="311"/>
      <c r="H922" s="312"/>
      <c r="I922" s="163"/>
    </row>
    <row r="923" spans="1:9" ht="15.75" x14ac:dyDescent="0.25">
      <c r="A923" s="160"/>
      <c r="B923" s="159"/>
      <c r="C923" s="159"/>
      <c r="D923" s="159"/>
      <c r="E923" s="161"/>
      <c r="F923" s="162"/>
      <c r="G923" s="311"/>
      <c r="H923" s="312"/>
      <c r="I923" s="163"/>
    </row>
    <row r="924" spans="1:9" ht="15.75" x14ac:dyDescent="0.25">
      <c r="A924" s="160"/>
      <c r="B924" s="159"/>
      <c r="C924" s="159"/>
      <c r="D924" s="159"/>
      <c r="E924" s="161"/>
      <c r="F924" s="162"/>
      <c r="G924" s="311"/>
      <c r="H924" s="312"/>
      <c r="I924" s="163"/>
    </row>
    <row r="925" spans="1:9" ht="15.75" x14ac:dyDescent="0.25">
      <c r="A925" s="160"/>
      <c r="B925" s="159"/>
      <c r="C925" s="159"/>
      <c r="D925" s="159"/>
      <c r="E925" s="161"/>
      <c r="F925" s="162"/>
      <c r="G925" s="311"/>
      <c r="H925" s="312"/>
      <c r="I925" s="163"/>
    </row>
    <row r="926" spans="1:9" ht="15.75" x14ac:dyDescent="0.25">
      <c r="A926" s="160"/>
      <c r="B926" s="159"/>
      <c r="C926" s="159"/>
      <c r="D926" s="159"/>
      <c r="E926" s="161"/>
      <c r="F926" s="162"/>
      <c r="G926" s="311"/>
      <c r="H926" s="312"/>
      <c r="I926" s="163"/>
    </row>
    <row r="927" spans="1:9" ht="15.75" x14ac:dyDescent="0.25">
      <c r="A927" s="160"/>
      <c r="B927" s="159"/>
      <c r="C927" s="159"/>
      <c r="D927" s="159"/>
      <c r="E927" s="161"/>
      <c r="F927" s="162"/>
      <c r="G927" s="311"/>
      <c r="H927" s="312"/>
      <c r="I927" s="163"/>
    </row>
    <row r="928" spans="1:9" ht="15.75" x14ac:dyDescent="0.25">
      <c r="A928" s="160"/>
      <c r="B928" s="159"/>
      <c r="C928" s="159"/>
      <c r="D928" s="159"/>
      <c r="E928" s="161"/>
      <c r="F928" s="162"/>
      <c r="G928" s="311"/>
      <c r="H928" s="312"/>
      <c r="I928" s="163"/>
    </row>
    <row r="929" spans="1:9" ht="15.75" x14ac:dyDescent="0.25">
      <c r="A929" s="160"/>
      <c r="B929" s="159"/>
      <c r="C929" s="159"/>
      <c r="D929" s="159"/>
      <c r="E929" s="161"/>
      <c r="F929" s="162"/>
      <c r="G929" s="311"/>
      <c r="H929" s="312"/>
      <c r="I929" s="163"/>
    </row>
    <row r="930" spans="1:9" ht="15.75" x14ac:dyDescent="0.25">
      <c r="A930" s="160"/>
      <c r="B930" s="159"/>
      <c r="C930" s="159"/>
      <c r="D930" s="159"/>
      <c r="E930" s="161"/>
      <c r="F930" s="162"/>
      <c r="G930" s="311"/>
      <c r="H930" s="312"/>
      <c r="I930" s="163"/>
    </row>
    <row r="931" spans="1:9" ht="15.75" x14ac:dyDescent="0.25">
      <c r="A931" s="160"/>
      <c r="B931" s="159"/>
      <c r="C931" s="159"/>
      <c r="D931" s="159"/>
      <c r="E931" s="161"/>
      <c r="F931" s="162"/>
      <c r="G931" s="311"/>
      <c r="H931" s="312"/>
      <c r="I931" s="163"/>
    </row>
    <row r="932" spans="1:9" ht="15.75" x14ac:dyDescent="0.25">
      <c r="A932" s="160"/>
      <c r="B932" s="159"/>
      <c r="C932" s="159"/>
      <c r="D932" s="159"/>
      <c r="E932" s="161"/>
      <c r="F932" s="162"/>
      <c r="G932" s="311"/>
      <c r="H932" s="312"/>
      <c r="I932" s="163"/>
    </row>
    <row r="933" spans="1:9" ht="15.75" x14ac:dyDescent="0.25">
      <c r="A933" s="160"/>
      <c r="B933" s="159"/>
      <c r="C933" s="159"/>
      <c r="D933" s="159"/>
      <c r="E933" s="161"/>
      <c r="F933" s="162"/>
      <c r="G933" s="311"/>
      <c r="H933" s="312"/>
      <c r="I933" s="163"/>
    </row>
    <row r="934" spans="1:9" ht="15.75" x14ac:dyDescent="0.25">
      <c r="A934" s="160"/>
      <c r="B934" s="159"/>
      <c r="C934" s="159"/>
      <c r="D934" s="159"/>
      <c r="E934" s="161"/>
      <c r="F934" s="162"/>
      <c r="G934" s="311"/>
      <c r="H934" s="312"/>
      <c r="I934" s="163"/>
    </row>
    <row r="935" spans="1:9" ht="15.75" x14ac:dyDescent="0.25">
      <c r="A935" s="160"/>
      <c r="B935" s="159"/>
      <c r="C935" s="159"/>
      <c r="D935" s="159"/>
      <c r="E935" s="161"/>
      <c r="F935" s="162"/>
      <c r="G935" s="311"/>
      <c r="H935" s="312"/>
      <c r="I935" s="163"/>
    </row>
    <row r="936" spans="1:9" ht="15.75" x14ac:dyDescent="0.25">
      <c r="A936" s="160"/>
      <c r="B936" s="159"/>
      <c r="C936" s="159"/>
      <c r="D936" s="159"/>
      <c r="E936" s="161"/>
      <c r="F936" s="162"/>
      <c r="G936" s="311"/>
      <c r="H936" s="312"/>
      <c r="I936" s="163"/>
    </row>
    <row r="937" spans="1:9" ht="15.75" x14ac:dyDescent="0.25">
      <c r="A937" s="160"/>
      <c r="B937" s="159"/>
      <c r="C937" s="159"/>
      <c r="D937" s="159"/>
      <c r="E937" s="161"/>
      <c r="F937" s="162"/>
      <c r="G937" s="311"/>
      <c r="H937" s="312"/>
      <c r="I937" s="163"/>
    </row>
    <row r="938" spans="1:9" ht="15.75" x14ac:dyDescent="0.25">
      <c r="A938" s="160"/>
      <c r="B938" s="159"/>
      <c r="C938" s="159"/>
      <c r="D938" s="159"/>
      <c r="E938" s="161"/>
      <c r="F938" s="162"/>
      <c r="G938" s="311"/>
      <c r="H938" s="312"/>
      <c r="I938" s="163"/>
    </row>
    <row r="939" spans="1:9" ht="15.75" x14ac:dyDescent="0.25">
      <c r="A939" s="160"/>
      <c r="B939" s="159"/>
      <c r="C939" s="159"/>
      <c r="D939" s="159"/>
      <c r="E939" s="161"/>
      <c r="F939" s="162"/>
      <c r="G939" s="311"/>
      <c r="H939" s="312"/>
      <c r="I939" s="163"/>
    </row>
    <row r="940" spans="1:9" ht="15.75" x14ac:dyDescent="0.25">
      <c r="A940" s="160"/>
      <c r="B940" s="159"/>
      <c r="C940" s="159"/>
      <c r="D940" s="159"/>
      <c r="E940" s="161"/>
      <c r="F940" s="162"/>
      <c r="G940" s="311"/>
      <c r="H940" s="312"/>
      <c r="I940" s="163"/>
    </row>
    <row r="941" spans="1:9" ht="15.75" x14ac:dyDescent="0.25">
      <c r="A941" s="160"/>
      <c r="B941" s="159"/>
      <c r="C941" s="159"/>
      <c r="D941" s="159"/>
      <c r="E941" s="161"/>
      <c r="F941" s="162"/>
      <c r="G941" s="311"/>
      <c r="H941" s="312"/>
      <c r="I941" s="163"/>
    </row>
    <row r="942" spans="1:9" ht="15.75" x14ac:dyDescent="0.25">
      <c r="A942" s="160"/>
      <c r="B942" s="159"/>
      <c r="C942" s="159"/>
      <c r="D942" s="159"/>
      <c r="E942" s="161"/>
      <c r="F942" s="162"/>
      <c r="G942" s="311"/>
      <c r="H942" s="312"/>
      <c r="I942" s="163"/>
    </row>
    <row r="943" spans="1:9" ht="15.75" x14ac:dyDescent="0.25">
      <c r="A943" s="160"/>
      <c r="B943" s="159"/>
      <c r="C943" s="159"/>
      <c r="D943" s="159"/>
      <c r="E943" s="161"/>
      <c r="F943" s="162"/>
      <c r="G943" s="311"/>
      <c r="H943" s="312"/>
      <c r="I943" s="163"/>
    </row>
    <row r="944" spans="1:9" ht="15.75" x14ac:dyDescent="0.25">
      <c r="A944" s="160"/>
      <c r="B944" s="159"/>
      <c r="C944" s="159"/>
      <c r="D944" s="159"/>
      <c r="E944" s="161"/>
      <c r="F944" s="162"/>
      <c r="G944" s="311"/>
      <c r="H944" s="312"/>
      <c r="I944" s="163"/>
    </row>
    <row r="945" spans="1:9" ht="15.75" x14ac:dyDescent="0.25">
      <c r="A945" s="160"/>
      <c r="B945" s="159"/>
      <c r="C945" s="159"/>
      <c r="D945" s="159"/>
      <c r="E945" s="161"/>
      <c r="F945" s="162"/>
      <c r="G945" s="311"/>
      <c r="H945" s="312"/>
      <c r="I945" s="163"/>
    </row>
    <row r="946" spans="1:9" ht="15.75" x14ac:dyDescent="0.25">
      <c r="A946" s="160"/>
      <c r="B946" s="159"/>
      <c r="C946" s="159"/>
      <c r="D946" s="159"/>
      <c r="E946" s="161"/>
      <c r="F946" s="162"/>
      <c r="G946" s="311"/>
      <c r="H946" s="312"/>
      <c r="I946" s="163"/>
    </row>
    <row r="947" spans="1:9" ht="15.75" x14ac:dyDescent="0.25">
      <c r="A947" s="160"/>
      <c r="B947" s="159"/>
      <c r="C947" s="159"/>
      <c r="D947" s="159"/>
      <c r="E947" s="161"/>
      <c r="F947" s="162"/>
      <c r="G947" s="311"/>
      <c r="H947" s="312"/>
      <c r="I947" s="163"/>
    </row>
    <row r="948" spans="1:9" ht="15.75" x14ac:dyDescent="0.25">
      <c r="A948" s="160"/>
      <c r="B948" s="159"/>
      <c r="C948" s="159"/>
      <c r="D948" s="159"/>
      <c r="E948" s="161"/>
      <c r="F948" s="162"/>
      <c r="G948" s="311"/>
      <c r="H948" s="312"/>
      <c r="I948" s="163"/>
    </row>
    <row r="949" spans="1:9" ht="15.75" x14ac:dyDescent="0.25">
      <c r="A949" s="160"/>
      <c r="B949" s="159"/>
      <c r="C949" s="159"/>
      <c r="D949" s="159"/>
      <c r="E949" s="161"/>
      <c r="F949" s="162"/>
      <c r="G949" s="311"/>
      <c r="H949" s="312"/>
      <c r="I949" s="163"/>
    </row>
    <row r="950" spans="1:9" ht="15.75" x14ac:dyDescent="0.25">
      <c r="A950" s="160"/>
      <c r="B950" s="159"/>
      <c r="C950" s="159"/>
      <c r="D950" s="159"/>
      <c r="E950" s="161"/>
      <c r="F950" s="162"/>
      <c r="G950" s="311"/>
      <c r="H950" s="312"/>
      <c r="I950" s="163"/>
    </row>
    <row r="951" spans="1:9" ht="15.75" x14ac:dyDescent="0.25">
      <c r="A951" s="160"/>
      <c r="B951" s="159"/>
      <c r="C951" s="159"/>
      <c r="D951" s="159"/>
      <c r="E951" s="161"/>
      <c r="F951" s="162"/>
      <c r="G951" s="311"/>
      <c r="H951" s="312"/>
      <c r="I951" s="163"/>
    </row>
    <row r="952" spans="1:9" ht="15.75" x14ac:dyDescent="0.25">
      <c r="A952" s="160"/>
      <c r="B952" s="159"/>
      <c r="C952" s="159"/>
      <c r="D952" s="159"/>
      <c r="E952" s="161"/>
      <c r="F952" s="162"/>
      <c r="G952" s="311"/>
      <c r="H952" s="312"/>
      <c r="I952" s="163"/>
    </row>
    <row r="953" spans="1:9" ht="15.75" x14ac:dyDescent="0.25">
      <c r="A953" s="160"/>
      <c r="B953" s="159"/>
      <c r="C953" s="159"/>
      <c r="D953" s="159"/>
      <c r="E953" s="161"/>
      <c r="F953" s="162"/>
      <c r="G953" s="311"/>
      <c r="H953" s="312"/>
      <c r="I953" s="163"/>
    </row>
    <row r="954" spans="1:9" ht="15.75" x14ac:dyDescent="0.25">
      <c r="A954" s="160"/>
      <c r="B954" s="159"/>
      <c r="C954" s="159"/>
      <c r="D954" s="159"/>
      <c r="E954" s="161"/>
      <c r="F954" s="162"/>
      <c r="G954" s="311"/>
      <c r="H954" s="312"/>
      <c r="I954" s="163"/>
    </row>
    <row r="955" spans="1:9" ht="15.75" x14ac:dyDescent="0.25">
      <c r="A955" s="160"/>
      <c r="B955" s="159"/>
      <c r="C955" s="159"/>
      <c r="D955" s="159"/>
      <c r="E955" s="161"/>
      <c r="F955" s="162"/>
      <c r="G955" s="311"/>
      <c r="H955" s="312"/>
      <c r="I955" s="163"/>
    </row>
    <row r="956" spans="1:9" ht="15.75" x14ac:dyDescent="0.25">
      <c r="A956" s="160"/>
      <c r="B956" s="159"/>
      <c r="C956" s="159"/>
      <c r="D956" s="159"/>
      <c r="E956" s="161"/>
      <c r="F956" s="162"/>
      <c r="G956" s="311"/>
      <c r="H956" s="312"/>
      <c r="I956" s="163"/>
    </row>
    <row r="957" spans="1:9" ht="15.75" x14ac:dyDescent="0.25">
      <c r="A957" s="160"/>
      <c r="B957" s="159"/>
      <c r="C957" s="159"/>
      <c r="D957" s="159"/>
      <c r="E957" s="161"/>
      <c r="F957" s="162"/>
      <c r="G957" s="311"/>
      <c r="H957" s="312"/>
      <c r="I957" s="163"/>
    </row>
    <row r="958" spans="1:9" ht="15.75" x14ac:dyDescent="0.25">
      <c r="A958" s="160"/>
      <c r="B958" s="159"/>
      <c r="C958" s="159"/>
      <c r="D958" s="159"/>
      <c r="E958" s="161"/>
      <c r="F958" s="162"/>
      <c r="G958" s="311"/>
      <c r="H958" s="312"/>
      <c r="I958" s="163"/>
    </row>
    <row r="959" spans="1:9" ht="15.75" x14ac:dyDescent="0.25">
      <c r="A959" s="160"/>
      <c r="B959" s="159"/>
      <c r="C959" s="159"/>
      <c r="D959" s="159"/>
      <c r="E959" s="161"/>
      <c r="F959" s="162"/>
      <c r="G959" s="311"/>
      <c r="H959" s="312"/>
      <c r="I959" s="163"/>
    </row>
    <row r="960" spans="1:9" ht="15.75" x14ac:dyDescent="0.25">
      <c r="A960" s="160"/>
      <c r="B960" s="159"/>
      <c r="C960" s="159"/>
      <c r="D960" s="159"/>
      <c r="E960" s="161"/>
      <c r="F960" s="162"/>
      <c r="G960" s="311"/>
      <c r="H960" s="312"/>
      <c r="I960" s="163"/>
    </row>
    <row r="961" spans="1:9" ht="15.75" x14ac:dyDescent="0.25">
      <c r="A961" s="160"/>
      <c r="B961" s="159"/>
      <c r="C961" s="159"/>
      <c r="D961" s="159"/>
      <c r="E961" s="161"/>
      <c r="F961" s="162"/>
      <c r="G961" s="311"/>
      <c r="H961" s="312"/>
      <c r="I961" s="163"/>
    </row>
    <row r="962" spans="1:9" ht="15.75" x14ac:dyDescent="0.25">
      <c r="A962" s="160"/>
      <c r="B962" s="159"/>
      <c r="C962" s="159"/>
      <c r="D962" s="159"/>
      <c r="E962" s="161"/>
      <c r="F962" s="162"/>
      <c r="G962" s="311"/>
      <c r="H962" s="312"/>
      <c r="I962" s="163"/>
    </row>
    <row r="963" spans="1:9" ht="15.75" x14ac:dyDescent="0.25">
      <c r="A963" s="160"/>
      <c r="B963" s="159"/>
      <c r="C963" s="159"/>
      <c r="D963" s="159"/>
      <c r="E963" s="161"/>
      <c r="F963" s="162"/>
      <c r="G963" s="311"/>
      <c r="H963" s="312"/>
      <c r="I963" s="163"/>
    </row>
    <row r="964" spans="1:9" ht="15.75" x14ac:dyDescent="0.25">
      <c r="A964" s="160"/>
      <c r="B964" s="159"/>
      <c r="C964" s="159"/>
      <c r="D964" s="159"/>
      <c r="E964" s="161"/>
      <c r="F964" s="162"/>
      <c r="G964" s="311"/>
      <c r="H964" s="312"/>
      <c r="I964" s="163"/>
    </row>
    <row r="965" spans="1:9" ht="15.75" x14ac:dyDescent="0.25">
      <c r="A965" s="160"/>
      <c r="B965" s="159"/>
      <c r="C965" s="159"/>
      <c r="D965" s="159"/>
      <c r="E965" s="161"/>
      <c r="F965" s="162"/>
      <c r="G965" s="311"/>
      <c r="H965" s="312"/>
      <c r="I965" s="163"/>
    </row>
    <row r="966" spans="1:9" ht="15.75" x14ac:dyDescent="0.25">
      <c r="A966" s="160"/>
      <c r="B966" s="159"/>
      <c r="C966" s="159"/>
      <c r="D966" s="159"/>
      <c r="E966" s="161"/>
      <c r="F966" s="162"/>
      <c r="G966" s="311"/>
      <c r="H966" s="312"/>
      <c r="I966" s="163"/>
    </row>
    <row r="967" spans="1:9" ht="15.75" x14ac:dyDescent="0.25">
      <c r="A967" s="160"/>
      <c r="B967" s="159"/>
      <c r="C967" s="159"/>
      <c r="D967" s="159"/>
      <c r="E967" s="161"/>
      <c r="F967" s="162"/>
      <c r="G967" s="311"/>
      <c r="H967" s="312"/>
      <c r="I967" s="163"/>
    </row>
    <row r="968" spans="1:9" ht="15.75" x14ac:dyDescent="0.25">
      <c r="A968" s="160"/>
      <c r="B968" s="159"/>
      <c r="C968" s="159"/>
      <c r="D968" s="159"/>
      <c r="E968" s="161"/>
      <c r="F968" s="162"/>
      <c r="G968" s="311"/>
      <c r="H968" s="312"/>
      <c r="I968" s="163"/>
    </row>
    <row r="969" spans="1:9" ht="15.75" x14ac:dyDescent="0.25">
      <c r="A969" s="160"/>
      <c r="B969" s="159"/>
      <c r="C969" s="159"/>
      <c r="D969" s="159"/>
      <c r="E969" s="161"/>
      <c r="F969" s="162"/>
      <c r="G969" s="311"/>
      <c r="H969" s="312"/>
      <c r="I969" s="163"/>
    </row>
    <row r="970" spans="1:9" ht="15.75" x14ac:dyDescent="0.25">
      <c r="A970" s="160"/>
      <c r="B970" s="159"/>
      <c r="C970" s="159"/>
      <c r="D970" s="159"/>
      <c r="E970" s="161"/>
      <c r="F970" s="162"/>
      <c r="G970" s="311"/>
      <c r="H970" s="312"/>
      <c r="I970" s="163"/>
    </row>
    <row r="971" spans="1:9" ht="15.75" x14ac:dyDescent="0.25">
      <c r="A971" s="160"/>
      <c r="B971" s="159"/>
      <c r="C971" s="159"/>
      <c r="D971" s="159"/>
      <c r="E971" s="161"/>
      <c r="F971" s="162"/>
      <c r="G971" s="311"/>
      <c r="H971" s="312"/>
      <c r="I971" s="163"/>
    </row>
    <row r="972" spans="1:9" ht="15.75" x14ac:dyDescent="0.25">
      <c r="A972" s="160"/>
      <c r="B972" s="159"/>
      <c r="C972" s="159"/>
      <c r="D972" s="159"/>
      <c r="E972" s="161"/>
      <c r="F972" s="162"/>
      <c r="G972" s="311"/>
      <c r="H972" s="312"/>
      <c r="I972" s="163"/>
    </row>
    <row r="973" spans="1:9" ht="15.75" x14ac:dyDescent="0.25">
      <c r="A973" s="160"/>
      <c r="B973" s="159"/>
      <c r="C973" s="159"/>
      <c r="D973" s="159"/>
      <c r="E973" s="161"/>
      <c r="F973" s="162"/>
      <c r="G973" s="311"/>
      <c r="H973" s="312"/>
      <c r="I973" s="163"/>
    </row>
    <row r="974" spans="1:9" ht="15.75" x14ac:dyDescent="0.25">
      <c r="A974" s="160"/>
      <c r="B974" s="159"/>
      <c r="C974" s="159"/>
      <c r="D974" s="159"/>
      <c r="E974" s="161"/>
      <c r="F974" s="162"/>
      <c r="G974" s="311"/>
      <c r="H974" s="312"/>
      <c r="I974" s="163"/>
    </row>
    <row r="975" spans="1:9" ht="15.75" x14ac:dyDescent="0.25">
      <c r="A975" s="160"/>
      <c r="B975" s="159"/>
      <c r="C975" s="159"/>
      <c r="D975" s="159"/>
      <c r="E975" s="161"/>
      <c r="F975" s="162"/>
      <c r="G975" s="311"/>
      <c r="H975" s="312"/>
      <c r="I975" s="163"/>
    </row>
    <row r="976" spans="1:9" ht="15.75" x14ac:dyDescent="0.25">
      <c r="A976" s="160"/>
      <c r="B976" s="159"/>
      <c r="C976" s="159"/>
      <c r="D976" s="159"/>
      <c r="E976" s="161"/>
      <c r="F976" s="162"/>
      <c r="G976" s="311"/>
      <c r="H976" s="312"/>
      <c r="I976" s="163"/>
    </row>
    <row r="977" spans="1:9" ht="15.75" x14ac:dyDescent="0.25">
      <c r="A977" s="160"/>
      <c r="B977" s="159"/>
      <c r="C977" s="159"/>
      <c r="D977" s="159"/>
      <c r="E977" s="161"/>
      <c r="F977" s="162"/>
      <c r="G977" s="311"/>
      <c r="H977" s="312"/>
      <c r="I977" s="163"/>
    </row>
    <row r="978" spans="1:9" ht="15.75" x14ac:dyDescent="0.25">
      <c r="A978" s="160"/>
      <c r="B978" s="159"/>
      <c r="C978" s="159"/>
      <c r="D978" s="159"/>
      <c r="E978" s="161"/>
      <c r="F978" s="162"/>
      <c r="G978" s="311"/>
      <c r="H978" s="312"/>
      <c r="I978" s="163"/>
    </row>
    <row r="979" spans="1:9" ht="15.75" x14ac:dyDescent="0.25">
      <c r="A979" s="160"/>
      <c r="B979" s="159"/>
      <c r="C979" s="159"/>
      <c r="D979" s="159"/>
      <c r="E979" s="161"/>
      <c r="F979" s="162"/>
      <c r="G979" s="311"/>
      <c r="H979" s="312"/>
      <c r="I979" s="163"/>
    </row>
    <row r="980" spans="1:9" ht="15.75" x14ac:dyDescent="0.25">
      <c r="A980" s="160"/>
      <c r="B980" s="159"/>
      <c r="C980" s="159"/>
      <c r="D980" s="159"/>
      <c r="E980" s="161"/>
      <c r="F980" s="162"/>
      <c r="G980" s="311"/>
      <c r="H980" s="312"/>
      <c r="I980" s="163"/>
    </row>
    <row r="981" spans="1:9" ht="15.75" x14ac:dyDescent="0.25">
      <c r="A981" s="160"/>
      <c r="B981" s="159"/>
      <c r="C981" s="159"/>
      <c r="D981" s="159"/>
      <c r="E981" s="161"/>
      <c r="F981" s="162"/>
      <c r="G981" s="311"/>
      <c r="H981" s="312"/>
      <c r="I981" s="163"/>
    </row>
    <row r="982" spans="1:9" ht="15.75" x14ac:dyDescent="0.25">
      <c r="A982" s="160"/>
      <c r="B982" s="159"/>
      <c r="C982" s="159"/>
      <c r="D982" s="159"/>
      <c r="E982" s="161"/>
      <c r="F982" s="162"/>
      <c r="G982" s="311"/>
      <c r="H982" s="312"/>
      <c r="I982" s="163"/>
    </row>
    <row r="983" spans="1:9" ht="15.75" x14ac:dyDescent="0.25">
      <c r="A983" s="160"/>
      <c r="B983" s="159"/>
      <c r="C983" s="159"/>
      <c r="D983" s="159"/>
      <c r="E983" s="161"/>
      <c r="F983" s="162"/>
      <c r="G983" s="311"/>
      <c r="H983" s="312"/>
      <c r="I983" s="163"/>
    </row>
    <row r="984" spans="1:9" ht="15.75" x14ac:dyDescent="0.25">
      <c r="A984" s="160"/>
      <c r="B984" s="159"/>
      <c r="C984" s="159"/>
      <c r="D984" s="159"/>
      <c r="E984" s="161"/>
      <c r="F984" s="162"/>
      <c r="G984" s="311"/>
      <c r="H984" s="312"/>
      <c r="I984" s="163"/>
    </row>
    <row r="985" spans="1:9" ht="15.75" x14ac:dyDescent="0.25">
      <c r="A985" s="160"/>
      <c r="B985" s="159"/>
      <c r="C985" s="159"/>
      <c r="D985" s="159"/>
      <c r="E985" s="161"/>
      <c r="F985" s="162"/>
      <c r="G985" s="311"/>
      <c r="H985" s="312"/>
      <c r="I985" s="163"/>
    </row>
    <row r="986" spans="1:9" ht="15.75" x14ac:dyDescent="0.25">
      <c r="A986" s="160"/>
      <c r="B986" s="159"/>
      <c r="C986" s="159"/>
      <c r="D986" s="159"/>
      <c r="E986" s="161"/>
      <c r="F986" s="162"/>
      <c r="G986" s="311"/>
      <c r="H986" s="312"/>
      <c r="I986" s="163"/>
    </row>
    <row r="987" spans="1:9" ht="15.75" x14ac:dyDescent="0.25">
      <c r="A987" s="160"/>
      <c r="B987" s="159"/>
      <c r="C987" s="159"/>
      <c r="D987" s="159"/>
      <c r="E987" s="161"/>
      <c r="F987" s="162"/>
      <c r="G987" s="311"/>
      <c r="H987" s="312"/>
      <c r="I987" s="163"/>
    </row>
    <row r="988" spans="1:9" ht="15.75" x14ac:dyDescent="0.25">
      <c r="A988" s="160"/>
      <c r="B988" s="159"/>
      <c r="C988" s="159"/>
      <c r="D988" s="159"/>
      <c r="E988" s="161"/>
      <c r="F988" s="162"/>
      <c r="G988" s="311"/>
      <c r="H988" s="312"/>
      <c r="I988" s="163"/>
    </row>
    <row r="989" spans="1:9" ht="15.75" x14ac:dyDescent="0.25">
      <c r="A989" s="160"/>
      <c r="B989" s="159"/>
      <c r="C989" s="159"/>
      <c r="D989" s="159"/>
      <c r="E989" s="161"/>
      <c r="F989" s="162"/>
      <c r="G989" s="311"/>
      <c r="H989" s="312"/>
      <c r="I989" s="163"/>
    </row>
    <row r="990" spans="1:9" ht="15.75" x14ac:dyDescent="0.25">
      <c r="A990" s="160"/>
      <c r="B990" s="159"/>
      <c r="C990" s="159"/>
      <c r="D990" s="159"/>
      <c r="E990" s="161"/>
      <c r="F990" s="162"/>
      <c r="G990" s="311"/>
      <c r="H990" s="312"/>
      <c r="I990" s="163"/>
    </row>
    <row r="991" spans="1:9" ht="15.75" x14ac:dyDescent="0.25">
      <c r="A991" s="160"/>
      <c r="B991" s="159"/>
      <c r="C991" s="159"/>
      <c r="D991" s="159"/>
      <c r="E991" s="161"/>
      <c r="F991" s="162"/>
      <c r="G991" s="311"/>
      <c r="H991" s="312"/>
      <c r="I991" s="163"/>
    </row>
    <row r="992" spans="1:9" ht="15.75" x14ac:dyDescent="0.25">
      <c r="A992" s="160"/>
      <c r="B992" s="159"/>
      <c r="C992" s="159"/>
      <c r="D992" s="159"/>
      <c r="E992" s="161"/>
      <c r="F992" s="162"/>
      <c r="G992" s="311"/>
      <c r="H992" s="312"/>
      <c r="I992" s="163"/>
    </row>
    <row r="993" spans="1:9" ht="15.75" x14ac:dyDescent="0.25">
      <c r="A993" s="160"/>
      <c r="B993" s="159"/>
      <c r="C993" s="159"/>
      <c r="D993" s="159"/>
      <c r="E993" s="161"/>
      <c r="F993" s="162"/>
      <c r="G993" s="311"/>
      <c r="H993" s="312"/>
      <c r="I993" s="163"/>
    </row>
    <row r="994" spans="1:9" ht="15.75" x14ac:dyDescent="0.25">
      <c r="A994" s="160"/>
      <c r="B994" s="159"/>
      <c r="C994" s="159"/>
      <c r="D994" s="159"/>
      <c r="E994" s="161"/>
      <c r="F994" s="162"/>
      <c r="G994" s="311"/>
      <c r="H994" s="312"/>
      <c r="I994" s="163"/>
    </row>
    <row r="995" spans="1:9" ht="15.75" x14ac:dyDescent="0.25">
      <c r="A995" s="160"/>
      <c r="B995" s="159"/>
      <c r="C995" s="159"/>
      <c r="D995" s="159"/>
      <c r="E995" s="161"/>
      <c r="F995" s="162"/>
      <c r="G995" s="311"/>
      <c r="H995" s="312"/>
      <c r="I995" s="163"/>
    </row>
    <row r="996" spans="1:9" ht="15.75" x14ac:dyDescent="0.25">
      <c r="A996" s="160"/>
      <c r="B996" s="159"/>
      <c r="C996" s="159"/>
      <c r="D996" s="159"/>
      <c r="E996" s="161"/>
      <c r="F996" s="162"/>
      <c r="G996" s="311"/>
      <c r="H996" s="312"/>
      <c r="I996" s="163"/>
    </row>
    <row r="997" spans="1:9" ht="15.75" x14ac:dyDescent="0.25">
      <c r="A997" s="160"/>
      <c r="B997" s="159"/>
      <c r="C997" s="159"/>
      <c r="D997" s="159"/>
      <c r="E997" s="161"/>
      <c r="F997" s="162"/>
      <c r="G997" s="311"/>
      <c r="H997" s="312"/>
      <c r="I997" s="163"/>
    </row>
    <row r="998" spans="1:9" ht="15.75" x14ac:dyDescent="0.25">
      <c r="A998" s="160"/>
      <c r="B998" s="159"/>
      <c r="C998" s="159"/>
      <c r="D998" s="159"/>
      <c r="E998" s="161"/>
      <c r="F998" s="162"/>
      <c r="G998" s="311"/>
      <c r="H998" s="312"/>
      <c r="I998" s="163"/>
    </row>
    <row r="999" spans="1:9" ht="15.75" x14ac:dyDescent="0.25">
      <c r="A999" s="160"/>
      <c r="B999" s="159"/>
      <c r="C999" s="159"/>
      <c r="D999" s="159"/>
      <c r="E999" s="161"/>
      <c r="F999" s="162"/>
      <c r="G999" s="311"/>
      <c r="H999" s="312"/>
      <c r="I999" s="163"/>
    </row>
    <row r="1000" spans="1:9" ht="15.75" x14ac:dyDescent="0.25">
      <c r="A1000" s="160"/>
      <c r="B1000" s="159"/>
      <c r="C1000" s="159"/>
      <c r="D1000" s="159"/>
      <c r="E1000" s="161"/>
      <c r="F1000" s="162"/>
      <c r="G1000" s="311"/>
      <c r="H1000" s="312"/>
      <c r="I1000" s="163"/>
    </row>
    <row r="1001" spans="1:9" ht="15.75" x14ac:dyDescent="0.25">
      <c r="A1001" s="160"/>
      <c r="B1001" s="159"/>
      <c r="C1001" s="159"/>
      <c r="D1001" s="159"/>
      <c r="E1001" s="161"/>
      <c r="F1001" s="162"/>
      <c r="G1001" s="311"/>
      <c r="H1001" s="312"/>
      <c r="I1001" s="163"/>
    </row>
    <row r="1002" spans="1:9" ht="15.75" x14ac:dyDescent="0.25">
      <c r="A1002" s="160"/>
      <c r="B1002" s="159"/>
      <c r="C1002" s="159"/>
      <c r="D1002" s="159"/>
      <c r="E1002" s="161"/>
      <c r="F1002" s="162"/>
      <c r="G1002" s="311"/>
      <c r="H1002" s="312"/>
      <c r="I1002" s="163"/>
    </row>
    <row r="1003" spans="1:9" ht="15.75" x14ac:dyDescent="0.25">
      <c r="A1003" s="160"/>
      <c r="B1003" s="159"/>
      <c r="C1003" s="159"/>
      <c r="D1003" s="159"/>
      <c r="E1003" s="161"/>
      <c r="F1003" s="162"/>
      <c r="G1003" s="311"/>
      <c r="H1003" s="312"/>
      <c r="I1003" s="163"/>
    </row>
    <row r="1004" spans="1:9" ht="15.75" x14ac:dyDescent="0.25">
      <c r="A1004" s="160"/>
      <c r="B1004" s="159"/>
      <c r="C1004" s="159"/>
      <c r="D1004" s="159"/>
      <c r="E1004" s="161"/>
      <c r="F1004" s="162"/>
      <c r="G1004" s="311"/>
      <c r="H1004" s="312"/>
      <c r="I1004" s="163"/>
    </row>
    <row r="1005" spans="1:9" ht="15.75" x14ac:dyDescent="0.25">
      <c r="A1005" s="160"/>
      <c r="B1005" s="159"/>
      <c r="C1005" s="159"/>
      <c r="D1005" s="159"/>
      <c r="E1005" s="161"/>
      <c r="F1005" s="162"/>
      <c r="G1005" s="311"/>
      <c r="H1005" s="312"/>
      <c r="I1005" s="163"/>
    </row>
    <row r="1006" spans="1:9" ht="15.75" x14ac:dyDescent="0.25">
      <c r="A1006" s="160"/>
      <c r="B1006" s="159"/>
      <c r="C1006" s="159"/>
      <c r="D1006" s="159"/>
      <c r="E1006" s="161"/>
      <c r="F1006" s="162"/>
      <c r="G1006" s="311"/>
      <c r="H1006" s="312"/>
      <c r="I1006" s="163"/>
    </row>
    <row r="1007" spans="1:9" ht="15.75" x14ac:dyDescent="0.25">
      <c r="A1007" s="160"/>
      <c r="B1007" s="159"/>
      <c r="C1007" s="159"/>
      <c r="D1007" s="159"/>
      <c r="E1007" s="161"/>
      <c r="F1007" s="162"/>
      <c r="G1007" s="311"/>
      <c r="H1007" s="312"/>
      <c r="I1007" s="163"/>
    </row>
    <row r="1008" spans="1:9" ht="15.75" x14ac:dyDescent="0.25">
      <c r="A1008" s="160"/>
      <c r="B1008" s="159"/>
      <c r="C1008" s="159"/>
      <c r="D1008" s="159"/>
      <c r="E1008" s="161"/>
      <c r="F1008" s="162"/>
      <c r="G1008" s="311"/>
      <c r="H1008" s="312"/>
      <c r="I1008" s="163"/>
    </row>
    <row r="1009" spans="1:9" ht="15.75" x14ac:dyDescent="0.25">
      <c r="A1009" s="160"/>
      <c r="B1009" s="159"/>
      <c r="C1009" s="159"/>
      <c r="D1009" s="159"/>
      <c r="E1009" s="161"/>
      <c r="F1009" s="162"/>
      <c r="G1009" s="311"/>
      <c r="H1009" s="312"/>
      <c r="I1009" s="163"/>
    </row>
    <row r="1010" spans="1:9" ht="15.75" x14ac:dyDescent="0.25">
      <c r="A1010" s="160"/>
      <c r="B1010" s="159"/>
      <c r="C1010" s="159"/>
      <c r="D1010" s="159"/>
      <c r="E1010" s="161"/>
      <c r="F1010" s="162"/>
      <c r="G1010" s="311"/>
      <c r="H1010" s="312"/>
      <c r="I1010" s="163"/>
    </row>
    <row r="1011" spans="1:9" ht="15.75" x14ac:dyDescent="0.25">
      <c r="A1011" s="160"/>
      <c r="B1011" s="159"/>
      <c r="C1011" s="159"/>
      <c r="D1011" s="159"/>
      <c r="E1011" s="161"/>
      <c r="F1011" s="162"/>
      <c r="G1011" s="311"/>
      <c r="H1011" s="312"/>
      <c r="I1011" s="163"/>
    </row>
    <row r="1012" spans="1:9" ht="15.75" x14ac:dyDescent="0.25">
      <c r="A1012" s="160"/>
      <c r="B1012" s="159"/>
      <c r="C1012" s="159"/>
      <c r="D1012" s="159"/>
      <c r="E1012" s="161"/>
      <c r="F1012" s="162"/>
      <c r="G1012" s="311"/>
      <c r="H1012" s="312"/>
      <c r="I1012" s="163"/>
    </row>
    <row r="1013" spans="1:9" ht="15.75" x14ac:dyDescent="0.25">
      <c r="A1013" s="160"/>
      <c r="B1013" s="159"/>
      <c r="C1013" s="159"/>
      <c r="D1013" s="159"/>
      <c r="E1013" s="161"/>
      <c r="F1013" s="162"/>
      <c r="G1013" s="311"/>
      <c r="H1013" s="312"/>
      <c r="I1013" s="163"/>
    </row>
    <row r="1014" spans="1:9" ht="15.75" x14ac:dyDescent="0.25">
      <c r="A1014" s="160"/>
      <c r="B1014" s="159"/>
      <c r="C1014" s="159"/>
      <c r="D1014" s="159"/>
      <c r="E1014" s="161"/>
      <c r="F1014" s="162"/>
      <c r="G1014" s="311"/>
      <c r="H1014" s="312"/>
      <c r="I1014" s="163"/>
    </row>
    <row r="1015" spans="1:9" ht="15.75" x14ac:dyDescent="0.25">
      <c r="A1015" s="160"/>
      <c r="B1015" s="159"/>
      <c r="C1015" s="159"/>
      <c r="D1015" s="159"/>
      <c r="E1015" s="161"/>
      <c r="F1015" s="162"/>
      <c r="G1015" s="311"/>
      <c r="H1015" s="312"/>
      <c r="I1015" s="163"/>
    </row>
    <row r="1016" spans="1:9" ht="15.75" x14ac:dyDescent="0.25">
      <c r="A1016" s="160"/>
      <c r="B1016" s="159"/>
      <c r="C1016" s="159"/>
      <c r="D1016" s="159"/>
      <c r="E1016" s="161"/>
      <c r="F1016" s="162"/>
      <c r="G1016" s="311"/>
      <c r="H1016" s="312"/>
      <c r="I1016" s="163"/>
    </row>
    <row r="1017" spans="1:9" ht="15.75" x14ac:dyDescent="0.25">
      <c r="A1017" s="160"/>
      <c r="B1017" s="159"/>
      <c r="C1017" s="159"/>
      <c r="D1017" s="159"/>
      <c r="E1017" s="161"/>
      <c r="F1017" s="162"/>
      <c r="G1017" s="311"/>
      <c r="H1017" s="312"/>
      <c r="I1017" s="163"/>
    </row>
    <row r="1018" spans="1:9" ht="15.75" x14ac:dyDescent="0.25">
      <c r="A1018" s="160"/>
      <c r="B1018" s="159"/>
      <c r="C1018" s="159"/>
      <c r="D1018" s="159"/>
      <c r="E1018" s="161"/>
      <c r="F1018" s="162"/>
      <c r="G1018" s="311"/>
      <c r="H1018" s="312"/>
      <c r="I1018" s="163"/>
    </row>
    <row r="1019" spans="1:9" ht="15.75" x14ac:dyDescent="0.25">
      <c r="A1019" s="160"/>
      <c r="B1019" s="159"/>
      <c r="C1019" s="159"/>
      <c r="D1019" s="159"/>
      <c r="E1019" s="161"/>
      <c r="F1019" s="162"/>
      <c r="G1019" s="311"/>
      <c r="H1019" s="312"/>
      <c r="I1019" s="163"/>
    </row>
    <row r="1020" spans="1:9" ht="15.75" x14ac:dyDescent="0.25">
      <c r="A1020" s="160"/>
      <c r="B1020" s="159"/>
      <c r="C1020" s="159"/>
      <c r="D1020" s="159"/>
      <c r="E1020" s="161"/>
      <c r="F1020" s="162"/>
      <c r="G1020" s="311"/>
      <c r="H1020" s="312"/>
      <c r="I1020" s="163"/>
    </row>
    <row r="1021" spans="1:9" ht="15.75" x14ac:dyDescent="0.25">
      <c r="A1021" s="160"/>
      <c r="B1021" s="159"/>
      <c r="C1021" s="159"/>
      <c r="D1021" s="159"/>
      <c r="E1021" s="161"/>
      <c r="F1021" s="162"/>
      <c r="G1021" s="311"/>
      <c r="H1021" s="312"/>
      <c r="I1021" s="163"/>
    </row>
    <row r="1022" spans="1:9" ht="15.75" x14ac:dyDescent="0.25">
      <c r="A1022" s="160"/>
      <c r="B1022" s="159"/>
      <c r="C1022" s="159"/>
      <c r="D1022" s="159"/>
      <c r="E1022" s="161"/>
      <c r="F1022" s="162"/>
      <c r="G1022" s="311"/>
      <c r="H1022" s="312"/>
      <c r="I1022" s="163"/>
    </row>
    <row r="1023" spans="1:9" ht="13.5" customHeight="1" x14ac:dyDescent="0.25">
      <c r="A1023" s="160"/>
      <c r="B1023" s="159"/>
      <c r="C1023" s="159"/>
      <c r="D1023" s="159"/>
      <c r="E1023" s="161"/>
      <c r="F1023" s="162"/>
      <c r="G1023" s="311"/>
      <c r="H1023" s="312"/>
      <c r="I1023" s="163"/>
    </row>
    <row r="1024" spans="1:9" ht="15.75" x14ac:dyDescent="0.25">
      <c r="A1024" s="160"/>
      <c r="B1024" s="159"/>
      <c r="C1024" s="159"/>
      <c r="D1024" s="159"/>
      <c r="E1024" s="161"/>
      <c r="F1024" s="162"/>
      <c r="G1024" s="311"/>
      <c r="H1024" s="312"/>
      <c r="I1024" s="163"/>
    </row>
    <row r="1025" spans="1:9" ht="15.75" x14ac:dyDescent="0.25">
      <c r="A1025" s="160"/>
      <c r="B1025" s="159"/>
      <c r="C1025" s="159"/>
      <c r="D1025" s="159"/>
      <c r="E1025" s="161"/>
      <c r="F1025" s="162"/>
      <c r="G1025" s="311"/>
      <c r="H1025" s="312"/>
      <c r="I1025" s="163"/>
    </row>
    <row r="1026" spans="1:9" ht="15.75" x14ac:dyDescent="0.25">
      <c r="A1026" s="160"/>
      <c r="B1026" s="159"/>
      <c r="C1026" s="159"/>
      <c r="D1026" s="159"/>
      <c r="E1026" s="161"/>
      <c r="F1026" s="162"/>
      <c r="G1026" s="311"/>
      <c r="H1026" s="312"/>
      <c r="I1026" s="163"/>
    </row>
    <row r="1027" spans="1:9" ht="15.75" x14ac:dyDescent="0.25">
      <c r="A1027" s="160"/>
      <c r="B1027" s="159"/>
      <c r="C1027" s="159"/>
      <c r="D1027" s="159"/>
      <c r="E1027" s="161"/>
      <c r="F1027" s="162"/>
      <c r="G1027" s="311"/>
      <c r="H1027" s="312"/>
      <c r="I1027" s="163"/>
    </row>
    <row r="1028" spans="1:9" ht="15.75" x14ac:dyDescent="0.25">
      <c r="A1028" s="160"/>
      <c r="B1028" s="159"/>
      <c r="C1028" s="159"/>
      <c r="D1028" s="159"/>
      <c r="E1028" s="161"/>
      <c r="F1028" s="162"/>
      <c r="G1028" s="311"/>
      <c r="H1028" s="312"/>
      <c r="I1028" s="163"/>
    </row>
    <row r="1029" spans="1:9" ht="15.75" x14ac:dyDescent="0.25">
      <c r="A1029" s="160"/>
      <c r="B1029" s="159"/>
      <c r="C1029" s="159"/>
      <c r="D1029" s="159"/>
      <c r="E1029" s="161"/>
      <c r="F1029" s="162"/>
      <c r="G1029" s="311"/>
      <c r="H1029" s="312"/>
      <c r="I1029" s="163"/>
    </row>
    <row r="1030" spans="1:9" ht="15.75" x14ac:dyDescent="0.25">
      <c r="A1030" s="160"/>
      <c r="B1030" s="159"/>
      <c r="C1030" s="159"/>
      <c r="D1030" s="159"/>
      <c r="E1030" s="161"/>
      <c r="F1030" s="162"/>
      <c r="G1030" s="311"/>
      <c r="H1030" s="312"/>
      <c r="I1030" s="163"/>
    </row>
    <row r="1031" spans="1:9" ht="15.75" x14ac:dyDescent="0.25">
      <c r="A1031" s="160"/>
      <c r="B1031" s="159"/>
      <c r="C1031" s="159"/>
      <c r="D1031" s="159"/>
      <c r="E1031" s="164"/>
      <c r="F1031" s="162"/>
      <c r="G1031" s="311"/>
      <c r="H1031" s="312"/>
      <c r="I1031" s="163"/>
    </row>
    <row r="1032" spans="1:9" ht="15.75" x14ac:dyDescent="0.25">
      <c r="A1032" s="160"/>
      <c r="B1032" s="159"/>
      <c r="C1032" s="159"/>
      <c r="D1032" s="159"/>
      <c r="E1032" s="161"/>
      <c r="F1032" s="162"/>
      <c r="G1032" s="311"/>
      <c r="H1032" s="312"/>
      <c r="I1032" s="163"/>
    </row>
    <row r="1033" spans="1:9" ht="15.75" x14ac:dyDescent="0.25">
      <c r="A1033" s="160"/>
      <c r="B1033" s="159"/>
      <c r="C1033" s="159"/>
      <c r="D1033" s="159"/>
      <c r="E1033" s="161"/>
      <c r="F1033" s="162"/>
      <c r="G1033" s="311"/>
      <c r="H1033" s="312"/>
      <c r="I1033" s="163"/>
    </row>
    <row r="1034" spans="1:9" ht="15.75" x14ac:dyDescent="0.25">
      <c r="A1034" s="160"/>
      <c r="B1034" s="159"/>
      <c r="C1034" s="159"/>
      <c r="D1034" s="159"/>
      <c r="E1034" s="161"/>
      <c r="F1034" s="162"/>
      <c r="G1034" s="311"/>
      <c r="H1034" s="312"/>
      <c r="I1034" s="163"/>
    </row>
    <row r="1035" spans="1:9" ht="15.75" x14ac:dyDescent="0.25">
      <c r="A1035" s="160"/>
      <c r="B1035" s="159"/>
      <c r="C1035" s="159"/>
      <c r="D1035" s="159"/>
      <c r="E1035" s="161"/>
      <c r="F1035" s="162"/>
      <c r="G1035" s="311"/>
      <c r="H1035" s="312"/>
      <c r="I1035" s="163"/>
    </row>
    <row r="1036" spans="1:9" ht="15.75" x14ac:dyDescent="0.25">
      <c r="A1036" s="160"/>
      <c r="B1036" s="159"/>
      <c r="C1036" s="159"/>
      <c r="D1036" s="159"/>
      <c r="E1036" s="161"/>
      <c r="F1036" s="162"/>
      <c r="G1036" s="311"/>
      <c r="H1036" s="312"/>
      <c r="I1036" s="163"/>
    </row>
    <row r="1037" spans="1:9" ht="15.75" x14ac:dyDescent="0.25">
      <c r="A1037" s="160"/>
      <c r="B1037" s="159"/>
      <c r="C1037" s="159"/>
      <c r="D1037" s="159"/>
      <c r="E1037" s="161"/>
      <c r="F1037" s="162"/>
      <c r="G1037" s="311"/>
      <c r="H1037" s="312"/>
      <c r="I1037" s="163"/>
    </row>
    <row r="1038" spans="1:9" ht="15.75" x14ac:dyDescent="0.25">
      <c r="A1038" s="160"/>
      <c r="B1038" s="159"/>
      <c r="C1038" s="159"/>
      <c r="D1038" s="159"/>
      <c r="E1038" s="161"/>
      <c r="F1038" s="162"/>
      <c r="G1038" s="311"/>
      <c r="H1038" s="312"/>
      <c r="I1038" s="163"/>
    </row>
    <row r="1039" spans="1:9" ht="15.75" x14ac:dyDescent="0.25">
      <c r="A1039" s="160"/>
      <c r="B1039" s="159"/>
      <c r="C1039" s="159"/>
      <c r="D1039" s="159"/>
      <c r="E1039" s="161"/>
      <c r="F1039" s="162"/>
      <c r="G1039" s="311"/>
      <c r="H1039" s="312"/>
      <c r="I1039" s="163"/>
    </row>
    <row r="1040" spans="1:9" ht="15.75" x14ac:dyDescent="0.25">
      <c r="A1040" s="160"/>
      <c r="B1040" s="159"/>
      <c r="C1040" s="159"/>
      <c r="D1040" s="159"/>
      <c r="E1040" s="161"/>
      <c r="F1040" s="162"/>
      <c r="G1040" s="311"/>
      <c r="H1040" s="312"/>
      <c r="I1040" s="163"/>
    </row>
    <row r="1041" spans="1:9" ht="15.75" x14ac:dyDescent="0.25">
      <c r="A1041" s="160"/>
      <c r="B1041" s="159"/>
      <c r="C1041" s="159"/>
      <c r="D1041" s="159"/>
      <c r="E1041" s="161"/>
      <c r="F1041" s="162"/>
      <c r="G1041" s="311"/>
      <c r="H1041" s="312"/>
      <c r="I1041" s="163"/>
    </row>
    <row r="1042" spans="1:9" ht="15.75" x14ac:dyDescent="0.25">
      <c r="A1042" s="160"/>
      <c r="B1042" s="159"/>
      <c r="C1042" s="159"/>
      <c r="D1042" s="159"/>
      <c r="E1042" s="161"/>
      <c r="F1042" s="162"/>
      <c r="G1042" s="311"/>
      <c r="H1042" s="312"/>
      <c r="I1042" s="163"/>
    </row>
    <row r="1043" spans="1:9" ht="15.75" x14ac:dyDescent="0.25">
      <c r="A1043" s="160"/>
      <c r="B1043" s="159"/>
      <c r="C1043" s="159"/>
      <c r="D1043" s="159"/>
      <c r="E1043" s="161"/>
      <c r="F1043" s="162"/>
      <c r="G1043" s="311"/>
      <c r="H1043" s="312"/>
      <c r="I1043" s="163"/>
    </row>
    <row r="1044" spans="1:9" ht="15.75" x14ac:dyDescent="0.25">
      <c r="A1044" s="160"/>
      <c r="B1044" s="159"/>
      <c r="C1044" s="159"/>
      <c r="D1044" s="159"/>
      <c r="E1044" s="161"/>
      <c r="F1044" s="162"/>
      <c r="G1044" s="311"/>
      <c r="H1044" s="312"/>
      <c r="I1044" s="163"/>
    </row>
    <row r="1045" spans="1:9" ht="15.75" x14ac:dyDescent="0.25">
      <c r="A1045" s="160"/>
      <c r="B1045" s="159"/>
      <c r="C1045" s="159"/>
      <c r="D1045" s="159"/>
      <c r="E1045" s="161"/>
      <c r="F1045" s="162"/>
      <c r="G1045" s="311"/>
      <c r="H1045" s="312"/>
      <c r="I1045" s="163"/>
    </row>
    <row r="1046" spans="1:9" ht="15.75" x14ac:dyDescent="0.25">
      <c r="A1046" s="160"/>
      <c r="B1046" s="159"/>
      <c r="C1046" s="159"/>
      <c r="D1046" s="159"/>
      <c r="E1046" s="161"/>
      <c r="F1046" s="162"/>
      <c r="G1046" s="311"/>
      <c r="H1046" s="312"/>
      <c r="I1046" s="163"/>
    </row>
    <row r="1047" spans="1:9" ht="15.75" x14ac:dyDescent="0.25">
      <c r="A1047" s="160"/>
      <c r="B1047" s="159"/>
      <c r="C1047" s="159"/>
      <c r="D1047" s="159"/>
      <c r="E1047" s="161"/>
      <c r="F1047" s="162"/>
      <c r="G1047" s="311"/>
      <c r="H1047" s="312"/>
      <c r="I1047" s="163"/>
    </row>
    <row r="1048" spans="1:9" ht="15.75" x14ac:dyDescent="0.25">
      <c r="A1048" s="160"/>
      <c r="B1048" s="159"/>
      <c r="C1048" s="159"/>
      <c r="D1048" s="159"/>
      <c r="E1048" s="161"/>
      <c r="F1048" s="162"/>
      <c r="G1048" s="311"/>
      <c r="H1048" s="312"/>
      <c r="I1048" s="163"/>
    </row>
    <row r="1049" spans="1:9" ht="15.75" x14ac:dyDescent="0.25">
      <c r="A1049" s="160"/>
      <c r="B1049" s="159"/>
      <c r="C1049" s="159"/>
      <c r="D1049" s="159"/>
      <c r="E1049" s="161"/>
      <c r="F1049" s="162"/>
      <c r="G1049" s="311"/>
      <c r="H1049" s="312"/>
      <c r="I1049" s="163"/>
    </row>
    <row r="1050" spans="1:9" ht="15.75" x14ac:dyDescent="0.25">
      <c r="A1050" s="160"/>
      <c r="B1050" s="159"/>
      <c r="C1050" s="159"/>
      <c r="D1050" s="159"/>
      <c r="E1050" s="161"/>
      <c r="F1050" s="162"/>
      <c r="G1050" s="311"/>
      <c r="H1050" s="312"/>
      <c r="I1050" s="163"/>
    </row>
    <row r="1051" spans="1:9" ht="15.75" x14ac:dyDescent="0.25">
      <c r="A1051" s="160"/>
      <c r="B1051" s="159"/>
      <c r="C1051" s="159"/>
      <c r="D1051" s="159"/>
      <c r="E1051" s="161"/>
      <c r="F1051" s="162"/>
      <c r="G1051" s="311"/>
      <c r="H1051" s="312"/>
      <c r="I1051" s="163"/>
    </row>
    <row r="1052" spans="1:9" ht="15.75" x14ac:dyDescent="0.25">
      <c r="A1052" s="160"/>
      <c r="B1052" s="159"/>
      <c r="C1052" s="159"/>
      <c r="D1052" s="159"/>
      <c r="E1052" s="161"/>
      <c r="F1052" s="162"/>
      <c r="G1052" s="311"/>
      <c r="H1052" s="312"/>
      <c r="I1052" s="163"/>
    </row>
    <row r="1053" spans="1:9" ht="15.75" x14ac:dyDescent="0.25">
      <c r="A1053" s="160"/>
      <c r="B1053" s="159"/>
      <c r="C1053" s="159"/>
      <c r="D1053" s="159"/>
      <c r="E1053" s="161"/>
      <c r="F1053" s="162"/>
      <c r="G1053" s="311"/>
      <c r="H1053" s="312"/>
      <c r="I1053" s="163"/>
    </row>
    <row r="1054" spans="1:9" ht="15.75" x14ac:dyDescent="0.25">
      <c r="A1054" s="160"/>
      <c r="B1054" s="159"/>
      <c r="C1054" s="159"/>
      <c r="D1054" s="159"/>
      <c r="E1054" s="161"/>
      <c r="F1054" s="162"/>
      <c r="G1054" s="311"/>
      <c r="H1054" s="312"/>
      <c r="I1054" s="163"/>
    </row>
    <row r="1055" spans="1:9" ht="15.75" x14ac:dyDescent="0.25">
      <c r="A1055" s="160"/>
      <c r="B1055" s="159"/>
      <c r="C1055" s="159"/>
      <c r="D1055" s="159"/>
      <c r="E1055" s="161"/>
      <c r="F1055" s="162"/>
      <c r="G1055" s="311"/>
      <c r="H1055" s="312"/>
      <c r="I1055" s="163"/>
    </row>
    <row r="1056" spans="1:9" ht="15.75" x14ac:dyDescent="0.25">
      <c r="A1056" s="160"/>
      <c r="B1056" s="159"/>
      <c r="C1056" s="159"/>
      <c r="D1056" s="159"/>
      <c r="E1056" s="161"/>
      <c r="F1056" s="162"/>
      <c r="G1056" s="311"/>
      <c r="H1056" s="312"/>
      <c r="I1056" s="163"/>
    </row>
    <row r="1057" spans="1:9" ht="15.75" x14ac:dyDescent="0.25">
      <c r="A1057" s="160"/>
      <c r="B1057" s="159"/>
      <c r="C1057" s="159"/>
      <c r="D1057" s="159"/>
      <c r="E1057" s="161"/>
      <c r="F1057" s="162"/>
      <c r="G1057" s="311"/>
      <c r="H1057" s="312"/>
      <c r="I1057" s="163"/>
    </row>
    <row r="1058" spans="1:9" ht="15.75" x14ac:dyDescent="0.25">
      <c r="A1058" s="160"/>
      <c r="B1058" s="159"/>
      <c r="C1058" s="159"/>
      <c r="D1058" s="159"/>
      <c r="E1058" s="161"/>
      <c r="F1058" s="162"/>
      <c r="G1058" s="311"/>
      <c r="H1058" s="312"/>
      <c r="I1058" s="163"/>
    </row>
    <row r="1059" spans="1:9" ht="15.75" x14ac:dyDescent="0.25">
      <c r="A1059" s="160"/>
      <c r="B1059" s="159"/>
      <c r="C1059" s="159"/>
      <c r="D1059" s="159"/>
      <c r="E1059" s="161"/>
      <c r="F1059" s="162"/>
      <c r="G1059" s="311"/>
      <c r="H1059" s="312"/>
      <c r="I1059" s="163"/>
    </row>
    <row r="1060" spans="1:9" ht="15.75" x14ac:dyDescent="0.25">
      <c r="A1060" s="160"/>
      <c r="B1060" s="159"/>
      <c r="C1060" s="159"/>
      <c r="D1060" s="159"/>
      <c r="E1060" s="161"/>
      <c r="F1060" s="162"/>
      <c r="G1060" s="311"/>
      <c r="H1060" s="312"/>
      <c r="I1060" s="163"/>
    </row>
    <row r="1061" spans="1:9" ht="15.75" x14ac:dyDescent="0.25">
      <c r="A1061" s="160"/>
      <c r="B1061" s="159"/>
      <c r="C1061" s="159"/>
      <c r="D1061" s="159"/>
      <c r="E1061" s="161"/>
      <c r="F1061" s="162"/>
      <c r="G1061" s="311"/>
      <c r="H1061" s="312"/>
      <c r="I1061" s="163"/>
    </row>
    <row r="1062" spans="1:9" ht="15.75" x14ac:dyDescent="0.25">
      <c r="A1062" s="160"/>
      <c r="B1062" s="159"/>
      <c r="C1062" s="159"/>
      <c r="D1062" s="159"/>
      <c r="E1062" s="161"/>
      <c r="F1062" s="162"/>
      <c r="G1062" s="311"/>
      <c r="H1062" s="312"/>
      <c r="I1062" s="163"/>
    </row>
    <row r="1063" spans="1:9" ht="15.75" x14ac:dyDescent="0.25">
      <c r="A1063" s="160"/>
      <c r="B1063" s="159"/>
      <c r="C1063" s="159"/>
      <c r="D1063" s="159"/>
      <c r="E1063" s="161"/>
      <c r="F1063" s="162"/>
      <c r="G1063" s="311"/>
      <c r="H1063" s="312"/>
      <c r="I1063" s="163"/>
    </row>
    <row r="1064" spans="1:9" ht="15.75" x14ac:dyDescent="0.25">
      <c r="A1064" s="160"/>
      <c r="B1064" s="159"/>
      <c r="C1064" s="159"/>
      <c r="D1064" s="159"/>
      <c r="E1064" s="161"/>
      <c r="F1064" s="162"/>
      <c r="G1064" s="311"/>
      <c r="H1064" s="312"/>
      <c r="I1064" s="163"/>
    </row>
    <row r="1065" spans="1:9" ht="15.75" x14ac:dyDescent="0.25">
      <c r="A1065" s="160"/>
      <c r="B1065" s="159"/>
      <c r="C1065" s="159"/>
      <c r="D1065" s="159"/>
      <c r="E1065" s="161"/>
      <c r="F1065" s="162"/>
      <c r="G1065" s="311"/>
      <c r="H1065" s="312"/>
      <c r="I1065" s="163"/>
    </row>
    <row r="1066" spans="1:9" ht="15.75" x14ac:dyDescent="0.25">
      <c r="A1066" s="160"/>
      <c r="B1066" s="159"/>
      <c r="C1066" s="159"/>
      <c r="D1066" s="159"/>
      <c r="E1066" s="161"/>
      <c r="F1066" s="162"/>
      <c r="G1066" s="311"/>
      <c r="H1066" s="312"/>
      <c r="I1066" s="163"/>
    </row>
    <row r="1067" spans="1:9" ht="15.75" x14ac:dyDescent="0.25">
      <c r="A1067" s="160"/>
      <c r="B1067" s="159"/>
      <c r="C1067" s="159"/>
      <c r="D1067" s="159"/>
      <c r="E1067" s="161"/>
      <c r="F1067" s="162"/>
      <c r="G1067" s="311"/>
      <c r="H1067" s="312"/>
      <c r="I1067" s="163"/>
    </row>
    <row r="1068" spans="1:9" ht="15.75" x14ac:dyDescent="0.25">
      <c r="A1068" s="160"/>
      <c r="B1068" s="159"/>
      <c r="C1068" s="159"/>
      <c r="D1068" s="159"/>
      <c r="E1068" s="161"/>
      <c r="F1068" s="162"/>
      <c r="G1068" s="311"/>
      <c r="H1068" s="312"/>
      <c r="I1068" s="163"/>
    </row>
    <row r="1069" spans="1:9" ht="15.75" x14ac:dyDescent="0.25">
      <c r="A1069" s="160"/>
      <c r="B1069" s="159"/>
      <c r="C1069" s="159"/>
      <c r="D1069" s="159"/>
      <c r="E1069" s="161"/>
      <c r="F1069" s="162"/>
      <c r="G1069" s="311"/>
      <c r="H1069" s="312"/>
      <c r="I1069" s="163"/>
    </row>
    <row r="1070" spans="1:9" ht="15.75" x14ac:dyDescent="0.25">
      <c r="A1070" s="160"/>
      <c r="B1070" s="159"/>
      <c r="C1070" s="159"/>
      <c r="D1070" s="159"/>
      <c r="E1070" s="161"/>
      <c r="F1070" s="162"/>
      <c r="G1070" s="311"/>
      <c r="H1070" s="312"/>
      <c r="I1070" s="163"/>
    </row>
    <row r="1071" spans="1:9" ht="15.75" x14ac:dyDescent="0.25">
      <c r="A1071" s="160"/>
      <c r="B1071" s="159"/>
      <c r="C1071" s="159"/>
      <c r="D1071" s="159"/>
      <c r="E1071" s="161"/>
      <c r="F1071" s="162"/>
      <c r="G1071" s="311"/>
      <c r="H1071" s="312"/>
      <c r="I1071" s="163"/>
    </row>
    <row r="1072" spans="1:9" ht="15.75" x14ac:dyDescent="0.25">
      <c r="A1072" s="160"/>
      <c r="B1072" s="159"/>
      <c r="C1072" s="159"/>
      <c r="D1072" s="159"/>
      <c r="E1072" s="161"/>
      <c r="F1072" s="162"/>
      <c r="G1072" s="311"/>
      <c r="H1072" s="312"/>
      <c r="I1072" s="163"/>
    </row>
    <row r="1073" spans="1:9" ht="15.75" x14ac:dyDescent="0.25">
      <c r="A1073" s="160"/>
      <c r="B1073" s="159"/>
      <c r="C1073" s="159"/>
      <c r="D1073" s="159"/>
      <c r="E1073" s="161"/>
      <c r="F1073" s="162"/>
      <c r="G1073" s="311"/>
      <c r="H1073" s="312"/>
      <c r="I1073" s="163"/>
    </row>
    <row r="1074" spans="1:9" ht="15.75" x14ac:dyDescent="0.25">
      <c r="A1074" s="160"/>
      <c r="B1074" s="159"/>
      <c r="C1074" s="159"/>
      <c r="D1074" s="159"/>
      <c r="E1074" s="161"/>
      <c r="F1074" s="162"/>
      <c r="G1074" s="311"/>
      <c r="H1074" s="312"/>
      <c r="I1074" s="163"/>
    </row>
    <row r="1075" spans="1:9" ht="15.75" x14ac:dyDescent="0.25">
      <c r="A1075" s="160"/>
      <c r="B1075" s="159"/>
      <c r="C1075" s="159"/>
      <c r="D1075" s="159"/>
      <c r="E1075" s="161"/>
      <c r="F1075" s="162"/>
      <c r="G1075" s="311"/>
      <c r="H1075" s="312"/>
      <c r="I1075" s="163"/>
    </row>
    <row r="1076" spans="1:9" ht="15.75" x14ac:dyDescent="0.25">
      <c r="A1076" s="160"/>
      <c r="B1076" s="159"/>
      <c r="C1076" s="159"/>
      <c r="D1076" s="159"/>
      <c r="E1076" s="161"/>
      <c r="F1076" s="162"/>
      <c r="G1076" s="311"/>
      <c r="H1076" s="312"/>
      <c r="I1076" s="163"/>
    </row>
    <row r="1077" spans="1:9" ht="15.75" x14ac:dyDescent="0.25">
      <c r="A1077" s="160"/>
      <c r="B1077" s="159"/>
      <c r="C1077" s="159"/>
      <c r="D1077" s="159"/>
      <c r="E1077" s="161"/>
      <c r="F1077" s="162"/>
      <c r="G1077" s="311"/>
      <c r="H1077" s="312"/>
      <c r="I1077" s="163"/>
    </row>
    <row r="1078" spans="1:9" ht="15.75" x14ac:dyDescent="0.25">
      <c r="A1078" s="160"/>
      <c r="B1078" s="159"/>
      <c r="C1078" s="159"/>
      <c r="D1078" s="159"/>
      <c r="E1078" s="161"/>
      <c r="F1078" s="162"/>
      <c r="G1078" s="311"/>
      <c r="H1078" s="312"/>
      <c r="I1078" s="163"/>
    </row>
    <row r="1079" spans="1:9" ht="15.75" x14ac:dyDescent="0.25">
      <c r="A1079" s="160"/>
      <c r="B1079" s="159"/>
      <c r="C1079" s="159"/>
      <c r="D1079" s="159"/>
      <c r="E1079" s="161"/>
      <c r="F1079" s="162"/>
      <c r="G1079" s="311"/>
      <c r="H1079" s="312"/>
      <c r="I1079" s="163"/>
    </row>
    <row r="1080" spans="1:9" ht="15.75" x14ac:dyDescent="0.25">
      <c r="A1080" s="160"/>
      <c r="B1080" s="159"/>
      <c r="C1080" s="159"/>
      <c r="D1080" s="159"/>
      <c r="E1080" s="161"/>
      <c r="F1080" s="162"/>
      <c r="G1080" s="311"/>
      <c r="H1080" s="312"/>
      <c r="I1080" s="163"/>
    </row>
    <row r="1081" spans="1:9" ht="15.75" x14ac:dyDescent="0.25">
      <c r="A1081" s="160"/>
      <c r="B1081" s="159"/>
      <c r="C1081" s="159"/>
      <c r="D1081" s="159"/>
      <c r="E1081" s="161"/>
      <c r="F1081" s="162"/>
      <c r="G1081" s="311"/>
      <c r="H1081" s="312"/>
      <c r="I1081" s="163"/>
    </row>
    <row r="1082" spans="1:9" ht="15.75" x14ac:dyDescent="0.25">
      <c r="A1082" s="160"/>
      <c r="B1082" s="159"/>
      <c r="C1082" s="159"/>
      <c r="D1082" s="159"/>
      <c r="E1082" s="161"/>
      <c r="F1082" s="162"/>
      <c r="G1082" s="311"/>
      <c r="H1082" s="312"/>
      <c r="I1082" s="163"/>
    </row>
    <row r="1083" spans="1:9" ht="15.75" x14ac:dyDescent="0.25">
      <c r="A1083" s="160"/>
      <c r="B1083" s="159"/>
      <c r="C1083" s="159"/>
      <c r="D1083" s="159"/>
      <c r="E1083" s="161"/>
      <c r="F1083" s="162"/>
      <c r="G1083" s="311"/>
      <c r="H1083" s="312"/>
      <c r="I1083" s="163"/>
    </row>
    <row r="1084" spans="1:9" ht="15.75" x14ac:dyDescent="0.25">
      <c r="A1084" s="160"/>
      <c r="B1084" s="159"/>
      <c r="C1084" s="159"/>
      <c r="D1084" s="159"/>
      <c r="E1084" s="161"/>
      <c r="F1084" s="162"/>
      <c r="G1084" s="311"/>
      <c r="H1084" s="312"/>
      <c r="I1084" s="163"/>
    </row>
    <row r="1085" spans="1:9" ht="15.75" x14ac:dyDescent="0.25">
      <c r="A1085" s="160"/>
      <c r="B1085" s="159"/>
      <c r="C1085" s="159"/>
      <c r="D1085" s="159"/>
      <c r="E1085" s="161"/>
      <c r="F1085" s="162"/>
      <c r="G1085" s="311"/>
      <c r="H1085" s="312"/>
      <c r="I1085" s="163"/>
    </row>
    <row r="1086" spans="1:9" ht="15.75" x14ac:dyDescent="0.25">
      <c r="A1086" s="160"/>
      <c r="B1086" s="159"/>
      <c r="C1086" s="159"/>
      <c r="D1086" s="159"/>
      <c r="E1086" s="161"/>
      <c r="F1086" s="162"/>
      <c r="G1086" s="311"/>
      <c r="H1086" s="312"/>
      <c r="I1086" s="163"/>
    </row>
    <row r="1087" spans="1:9" ht="15.75" x14ac:dyDescent="0.25">
      <c r="A1087" s="160"/>
      <c r="B1087" s="159"/>
      <c r="C1087" s="159"/>
      <c r="D1087" s="159"/>
      <c r="E1087" s="161"/>
      <c r="F1087" s="162"/>
      <c r="G1087" s="311"/>
      <c r="H1087" s="312"/>
      <c r="I1087" s="163"/>
    </row>
    <row r="1088" spans="1:9" ht="15.75" x14ac:dyDescent="0.25">
      <c r="A1088" s="160"/>
      <c r="B1088" s="159"/>
      <c r="C1088" s="159"/>
      <c r="D1088" s="159"/>
      <c r="E1088" s="161"/>
      <c r="F1088" s="162"/>
      <c r="G1088" s="311"/>
      <c r="H1088" s="312"/>
      <c r="I1088" s="163"/>
    </row>
    <row r="1089" spans="1:9" ht="15.75" x14ac:dyDescent="0.25">
      <c r="A1089" s="160"/>
      <c r="B1089" s="159"/>
      <c r="C1089" s="159"/>
      <c r="D1089" s="159"/>
      <c r="E1089" s="161"/>
      <c r="F1089" s="162"/>
      <c r="G1089" s="311"/>
      <c r="H1089" s="312"/>
      <c r="I1089" s="163"/>
    </row>
    <row r="1090" spans="1:9" ht="15.75" x14ac:dyDescent="0.25">
      <c r="A1090" s="160"/>
      <c r="B1090" s="159"/>
      <c r="C1090" s="159"/>
      <c r="D1090" s="159"/>
      <c r="E1090" s="161"/>
      <c r="F1090" s="162"/>
      <c r="G1090" s="311"/>
      <c r="H1090" s="312"/>
      <c r="I1090" s="163"/>
    </row>
    <row r="1091" spans="1:9" ht="15.75" x14ac:dyDescent="0.25">
      <c r="A1091" s="160"/>
      <c r="B1091" s="159"/>
      <c r="C1091" s="159"/>
      <c r="D1091" s="159"/>
      <c r="E1091" s="161"/>
      <c r="F1091" s="162"/>
      <c r="G1091" s="311"/>
      <c r="H1091" s="312"/>
      <c r="I1091" s="163"/>
    </row>
    <row r="1092" spans="1:9" ht="15.75" x14ac:dyDescent="0.25">
      <c r="A1092" s="160"/>
      <c r="B1092" s="159"/>
      <c r="C1092" s="159"/>
      <c r="D1092" s="159"/>
      <c r="E1092" s="161"/>
      <c r="F1092" s="162"/>
      <c r="G1092" s="311"/>
      <c r="H1092" s="312"/>
      <c r="I1092" s="163"/>
    </row>
    <row r="1093" spans="1:9" ht="15.75" x14ac:dyDescent="0.25">
      <c r="A1093" s="160"/>
      <c r="B1093" s="159"/>
      <c r="C1093" s="159"/>
      <c r="D1093" s="159"/>
      <c r="E1093" s="161"/>
      <c r="F1093" s="162"/>
      <c r="G1093" s="311"/>
      <c r="H1093" s="312"/>
      <c r="I1093" s="163"/>
    </row>
    <row r="1094" spans="1:9" ht="15.75" x14ac:dyDescent="0.25">
      <c r="A1094" s="160"/>
      <c r="B1094" s="159"/>
      <c r="C1094" s="159"/>
      <c r="D1094" s="159"/>
      <c r="E1094" s="161"/>
      <c r="F1094" s="162"/>
      <c r="G1094" s="311"/>
      <c r="H1094" s="312"/>
      <c r="I1094" s="163"/>
    </row>
    <row r="1095" spans="1:9" ht="15.75" x14ac:dyDescent="0.25">
      <c r="A1095" s="160"/>
      <c r="B1095" s="159"/>
      <c r="C1095" s="159"/>
      <c r="D1095" s="159"/>
      <c r="E1095" s="161"/>
      <c r="F1095" s="162"/>
      <c r="G1095" s="311"/>
      <c r="H1095" s="312"/>
      <c r="I1095" s="163"/>
    </row>
    <row r="1096" spans="1:9" ht="15.75" x14ac:dyDescent="0.25">
      <c r="A1096" s="160"/>
      <c r="B1096" s="159"/>
      <c r="C1096" s="159"/>
      <c r="D1096" s="159"/>
      <c r="E1096" s="161"/>
      <c r="F1096" s="162"/>
      <c r="G1096" s="311"/>
      <c r="H1096" s="312"/>
      <c r="I1096" s="163"/>
    </row>
    <row r="1097" spans="1:9" ht="15.75" x14ac:dyDescent="0.25">
      <c r="A1097" s="160"/>
      <c r="B1097" s="159"/>
      <c r="C1097" s="159"/>
      <c r="D1097" s="159"/>
      <c r="E1097" s="161"/>
      <c r="F1097" s="162"/>
      <c r="G1097" s="311"/>
      <c r="H1097" s="312"/>
      <c r="I1097" s="163"/>
    </row>
    <row r="1098" spans="1:9" ht="15.75" x14ac:dyDescent="0.25">
      <c r="A1098" s="160"/>
      <c r="B1098" s="159"/>
      <c r="C1098" s="159"/>
      <c r="D1098" s="159"/>
      <c r="E1098" s="161"/>
      <c r="F1098" s="162"/>
      <c r="G1098" s="311"/>
      <c r="H1098" s="312"/>
      <c r="I1098" s="163"/>
    </row>
    <row r="1099" spans="1:9" ht="15.75" x14ac:dyDescent="0.25">
      <c r="A1099" s="160"/>
      <c r="B1099" s="159"/>
      <c r="C1099" s="159"/>
      <c r="D1099" s="159"/>
      <c r="E1099" s="161"/>
      <c r="F1099" s="162"/>
      <c r="G1099" s="311"/>
      <c r="H1099" s="312"/>
      <c r="I1099" s="163"/>
    </row>
    <row r="1100" spans="1:9" ht="15.75" x14ac:dyDescent="0.25">
      <c r="A1100" s="160"/>
      <c r="B1100" s="159"/>
      <c r="C1100" s="159"/>
      <c r="D1100" s="159"/>
      <c r="E1100" s="161"/>
      <c r="F1100" s="162"/>
      <c r="G1100" s="311"/>
      <c r="H1100" s="312"/>
      <c r="I1100" s="163"/>
    </row>
    <row r="1101" spans="1:9" ht="15.75" x14ac:dyDescent="0.25">
      <c r="A1101" s="160"/>
      <c r="B1101" s="159"/>
      <c r="C1101" s="159"/>
      <c r="D1101" s="159"/>
      <c r="E1101" s="161"/>
      <c r="F1101" s="162"/>
      <c r="G1101" s="311"/>
      <c r="H1101" s="312"/>
      <c r="I1101" s="163"/>
    </row>
    <row r="1102" spans="1:9" ht="15.75" x14ac:dyDescent="0.25">
      <c r="A1102" s="160"/>
      <c r="B1102" s="159"/>
      <c r="C1102" s="159"/>
      <c r="D1102" s="159"/>
      <c r="E1102" s="161"/>
      <c r="F1102" s="162"/>
      <c r="G1102" s="311"/>
      <c r="H1102" s="312"/>
      <c r="I1102" s="163"/>
    </row>
    <row r="1103" spans="1:9" ht="15.75" x14ac:dyDescent="0.25">
      <c r="A1103" s="160"/>
      <c r="B1103" s="159"/>
      <c r="C1103" s="159"/>
      <c r="D1103" s="159"/>
      <c r="E1103" s="161"/>
      <c r="F1103" s="162"/>
      <c r="G1103" s="311"/>
      <c r="H1103" s="312"/>
      <c r="I1103" s="163"/>
    </row>
    <row r="1104" spans="1:9" ht="15.75" x14ac:dyDescent="0.25">
      <c r="A1104" s="160"/>
      <c r="B1104" s="159"/>
      <c r="C1104" s="159"/>
      <c r="D1104" s="159"/>
      <c r="E1104" s="161"/>
      <c r="F1104" s="162"/>
      <c r="G1104" s="311"/>
      <c r="H1104" s="312"/>
      <c r="I1104" s="163"/>
    </row>
    <row r="1105" spans="1:9" ht="15.75" x14ac:dyDescent="0.25">
      <c r="A1105" s="160"/>
      <c r="B1105" s="159"/>
      <c r="C1105" s="159"/>
      <c r="D1105" s="159"/>
      <c r="E1105" s="161"/>
      <c r="F1105" s="162"/>
      <c r="G1105" s="311"/>
      <c r="H1105" s="312"/>
      <c r="I1105" s="163"/>
    </row>
    <row r="1106" spans="1:9" ht="15.75" x14ac:dyDescent="0.25">
      <c r="A1106" s="160"/>
      <c r="B1106" s="159"/>
      <c r="C1106" s="159"/>
      <c r="D1106" s="159"/>
      <c r="E1106" s="161"/>
      <c r="F1106" s="162"/>
      <c r="G1106" s="311"/>
      <c r="H1106" s="312"/>
      <c r="I1106" s="163"/>
    </row>
    <row r="1107" spans="1:9" ht="15.75" x14ac:dyDescent="0.25">
      <c r="A1107" s="160"/>
      <c r="B1107" s="159"/>
      <c r="C1107" s="159"/>
      <c r="D1107" s="159"/>
      <c r="E1107" s="161"/>
      <c r="F1107" s="162"/>
      <c r="G1107" s="311"/>
      <c r="H1107" s="312"/>
      <c r="I1107" s="163"/>
    </row>
    <row r="1108" spans="1:9" ht="15.75" x14ac:dyDescent="0.25">
      <c r="A1108" s="160"/>
      <c r="B1108" s="159"/>
      <c r="C1108" s="159"/>
      <c r="D1108" s="159"/>
      <c r="E1108" s="161"/>
      <c r="F1108" s="162"/>
      <c r="G1108" s="311"/>
      <c r="H1108" s="312"/>
      <c r="I1108" s="163"/>
    </row>
    <row r="1109" spans="1:9" ht="15.75" x14ac:dyDescent="0.25">
      <c r="A1109" s="160"/>
      <c r="B1109" s="159"/>
      <c r="C1109" s="159"/>
      <c r="D1109" s="159"/>
      <c r="E1109" s="161"/>
      <c r="F1109" s="162"/>
      <c r="G1109" s="311"/>
      <c r="H1109" s="312"/>
      <c r="I1109" s="163"/>
    </row>
    <row r="1110" spans="1:9" ht="15.75" x14ac:dyDescent="0.25">
      <c r="A1110" s="160"/>
      <c r="B1110" s="159"/>
      <c r="C1110" s="159"/>
      <c r="D1110" s="159"/>
      <c r="E1110" s="161"/>
      <c r="F1110" s="162"/>
      <c r="G1110" s="311"/>
      <c r="H1110" s="312"/>
      <c r="I1110" s="163"/>
    </row>
    <row r="1111" spans="1:9" ht="15.75" x14ac:dyDescent="0.25">
      <c r="A1111" s="160"/>
      <c r="B1111" s="159"/>
      <c r="C1111" s="159"/>
      <c r="D1111" s="159"/>
      <c r="E1111" s="161"/>
      <c r="F1111" s="162"/>
      <c r="G1111" s="311"/>
      <c r="H1111" s="312"/>
      <c r="I1111" s="163"/>
    </row>
    <row r="1112" spans="1:9" ht="15.75" x14ac:dyDescent="0.25">
      <c r="A1112" s="160"/>
      <c r="B1112" s="159"/>
      <c r="C1112" s="159"/>
      <c r="D1112" s="159"/>
      <c r="E1112" s="161"/>
      <c r="F1112" s="162"/>
      <c r="G1112" s="311"/>
      <c r="H1112" s="312"/>
      <c r="I1112" s="163"/>
    </row>
    <row r="1113" spans="1:9" ht="15.75" x14ac:dyDescent="0.25">
      <c r="A1113" s="160"/>
      <c r="B1113" s="159"/>
      <c r="C1113" s="159"/>
      <c r="D1113" s="159"/>
      <c r="E1113" s="161"/>
      <c r="F1113" s="162"/>
      <c r="G1113" s="311"/>
      <c r="H1113" s="312"/>
      <c r="I1113" s="163"/>
    </row>
    <row r="1114" spans="1:9" ht="15.75" x14ac:dyDescent="0.25">
      <c r="A1114" s="160"/>
      <c r="B1114" s="159"/>
      <c r="C1114" s="159"/>
      <c r="D1114" s="159"/>
      <c r="E1114" s="161"/>
      <c r="F1114" s="162"/>
      <c r="G1114" s="311"/>
      <c r="H1114" s="312"/>
      <c r="I1114" s="163"/>
    </row>
    <row r="1115" spans="1:9" ht="15.75" x14ac:dyDescent="0.25">
      <c r="A1115" s="160"/>
      <c r="B1115" s="159"/>
      <c r="C1115" s="159"/>
      <c r="D1115" s="159"/>
      <c r="E1115" s="161"/>
      <c r="F1115" s="162"/>
      <c r="G1115" s="311"/>
      <c r="H1115" s="312"/>
      <c r="I1115" s="163"/>
    </row>
    <row r="1116" spans="1:9" ht="15.75" x14ac:dyDescent="0.25">
      <c r="A1116" s="160"/>
      <c r="B1116" s="159"/>
      <c r="C1116" s="159"/>
      <c r="D1116" s="159"/>
      <c r="E1116" s="161"/>
      <c r="F1116" s="162"/>
      <c r="G1116" s="311"/>
      <c r="H1116" s="312"/>
      <c r="I1116" s="163"/>
    </row>
    <row r="1117" spans="1:9" ht="15.75" x14ac:dyDescent="0.25">
      <c r="A1117" s="160"/>
      <c r="B1117" s="159"/>
      <c r="C1117" s="159"/>
      <c r="D1117" s="159"/>
      <c r="E1117" s="161"/>
      <c r="F1117" s="162"/>
      <c r="G1117" s="311"/>
      <c r="H1117" s="312"/>
      <c r="I1117" s="163"/>
    </row>
    <row r="1118" spans="1:9" ht="15.75" x14ac:dyDescent="0.25">
      <c r="A1118" s="160"/>
      <c r="B1118" s="159"/>
      <c r="C1118" s="159"/>
      <c r="D1118" s="159"/>
      <c r="E1118" s="161"/>
      <c r="F1118" s="162"/>
      <c r="G1118" s="311"/>
      <c r="H1118" s="312"/>
      <c r="I1118" s="163"/>
    </row>
    <row r="1119" spans="1:9" ht="15.75" x14ac:dyDescent="0.25">
      <c r="A1119" s="160"/>
      <c r="B1119" s="159"/>
      <c r="C1119" s="159"/>
      <c r="D1119" s="159"/>
      <c r="E1119" s="161"/>
      <c r="F1119" s="162"/>
      <c r="G1119" s="311"/>
      <c r="H1119" s="312"/>
      <c r="I1119" s="163"/>
    </row>
    <row r="1120" spans="1:9" ht="15.75" x14ac:dyDescent="0.25">
      <c r="A1120" s="160"/>
      <c r="B1120" s="159"/>
      <c r="C1120" s="159"/>
      <c r="D1120" s="159"/>
      <c r="E1120" s="161"/>
      <c r="F1120" s="162"/>
      <c r="G1120" s="311"/>
      <c r="H1120" s="312"/>
      <c r="I1120" s="163"/>
    </row>
    <row r="1121" spans="1:9" ht="15.75" x14ac:dyDescent="0.25">
      <c r="A1121" s="160"/>
      <c r="B1121" s="159"/>
      <c r="C1121" s="159"/>
      <c r="D1121" s="159"/>
      <c r="E1121" s="161"/>
      <c r="F1121" s="162"/>
      <c r="G1121" s="311"/>
      <c r="H1121" s="312"/>
      <c r="I1121" s="163"/>
    </row>
    <row r="1122" spans="1:9" ht="15.75" x14ac:dyDescent="0.25">
      <c r="A1122" s="160"/>
      <c r="B1122" s="159"/>
      <c r="C1122" s="159"/>
      <c r="D1122" s="159"/>
      <c r="E1122" s="161"/>
      <c r="F1122" s="162"/>
      <c r="G1122" s="311"/>
      <c r="H1122" s="312"/>
      <c r="I1122" s="163"/>
    </row>
    <row r="1123" spans="1:9" ht="15.75" x14ac:dyDescent="0.25">
      <c r="A1123" s="160"/>
      <c r="B1123" s="159"/>
      <c r="C1123" s="159"/>
      <c r="D1123" s="159"/>
      <c r="E1123" s="161"/>
      <c r="F1123" s="162"/>
      <c r="G1123" s="311"/>
      <c r="H1123" s="312"/>
      <c r="I1123" s="163"/>
    </row>
    <row r="1124" spans="1:9" ht="15.75" x14ac:dyDescent="0.25">
      <c r="A1124" s="160"/>
      <c r="B1124" s="159"/>
      <c r="C1124" s="159"/>
      <c r="D1124" s="159"/>
      <c r="E1124" s="161"/>
      <c r="F1124" s="162"/>
      <c r="G1124" s="311"/>
      <c r="H1124" s="312"/>
      <c r="I1124" s="163"/>
    </row>
    <row r="1125" spans="1:9" ht="15.75" x14ac:dyDescent="0.25">
      <c r="A1125" s="160"/>
      <c r="B1125" s="159"/>
      <c r="C1125" s="159"/>
      <c r="D1125" s="159"/>
      <c r="E1125" s="161"/>
      <c r="F1125" s="162"/>
      <c r="G1125" s="311"/>
      <c r="H1125" s="312"/>
      <c r="I1125" s="163"/>
    </row>
    <row r="1126" spans="1:9" ht="15.75" x14ac:dyDescent="0.25">
      <c r="A1126" s="160"/>
      <c r="B1126" s="159"/>
      <c r="C1126" s="159"/>
      <c r="D1126" s="159"/>
      <c r="E1126" s="161"/>
      <c r="F1126" s="162"/>
      <c r="G1126" s="311"/>
      <c r="H1126" s="312"/>
      <c r="I1126" s="163"/>
    </row>
    <row r="1127" spans="1:9" ht="15.75" x14ac:dyDescent="0.25">
      <c r="A1127" s="160"/>
      <c r="B1127" s="159"/>
      <c r="C1127" s="159"/>
      <c r="D1127" s="159"/>
      <c r="E1127" s="161"/>
      <c r="F1127" s="162"/>
      <c r="G1127" s="311"/>
      <c r="H1127" s="312"/>
      <c r="I1127" s="163"/>
    </row>
    <row r="1128" spans="1:9" ht="15.75" x14ac:dyDescent="0.25">
      <c r="A1128" s="160"/>
      <c r="B1128" s="159"/>
      <c r="C1128" s="159"/>
      <c r="D1128" s="159"/>
      <c r="E1128" s="161"/>
      <c r="F1128" s="162"/>
      <c r="G1128" s="311"/>
      <c r="H1128" s="312"/>
      <c r="I1128" s="163"/>
    </row>
    <row r="1129" spans="1:9" ht="15.75" x14ac:dyDescent="0.25">
      <c r="A1129" s="160"/>
      <c r="B1129" s="159"/>
      <c r="C1129" s="159"/>
      <c r="D1129" s="159"/>
      <c r="E1129" s="161"/>
      <c r="F1129" s="162"/>
      <c r="G1129" s="311"/>
      <c r="H1129" s="312"/>
      <c r="I1129" s="163"/>
    </row>
    <row r="1130" spans="1:9" ht="15.75" x14ac:dyDescent="0.25">
      <c r="A1130" s="160"/>
      <c r="B1130" s="159"/>
      <c r="C1130" s="159"/>
      <c r="D1130" s="159"/>
      <c r="E1130" s="161"/>
      <c r="F1130" s="162"/>
      <c r="G1130" s="311"/>
      <c r="H1130" s="312"/>
      <c r="I1130" s="163"/>
    </row>
    <row r="1131" spans="1:9" ht="15.75" x14ac:dyDescent="0.25">
      <c r="A1131" s="160"/>
      <c r="B1131" s="159"/>
      <c r="C1131" s="159"/>
      <c r="D1131" s="159"/>
      <c r="E1131" s="161"/>
      <c r="F1131" s="162"/>
      <c r="G1131" s="311"/>
      <c r="H1131" s="312"/>
      <c r="I1131" s="163"/>
    </row>
    <row r="1132" spans="1:9" ht="15.75" x14ac:dyDescent="0.25">
      <c r="A1132" s="160"/>
      <c r="B1132" s="159"/>
      <c r="C1132" s="159"/>
      <c r="D1132" s="159"/>
      <c r="E1132" s="161"/>
      <c r="F1132" s="162"/>
      <c r="G1132" s="311"/>
      <c r="H1132" s="312"/>
      <c r="I1132" s="163"/>
    </row>
    <row r="1133" spans="1:9" ht="15.75" x14ac:dyDescent="0.25">
      <c r="A1133" s="160"/>
      <c r="B1133" s="159"/>
      <c r="C1133" s="159"/>
      <c r="D1133" s="159"/>
      <c r="E1133" s="161"/>
      <c r="F1133" s="162"/>
      <c r="G1133" s="311"/>
      <c r="H1133" s="312"/>
      <c r="I1133" s="163"/>
    </row>
    <row r="1134" spans="1:9" ht="15.75" x14ac:dyDescent="0.25">
      <c r="A1134" s="160"/>
      <c r="B1134" s="159"/>
      <c r="C1134" s="159"/>
      <c r="D1134" s="159"/>
      <c r="E1134" s="161"/>
      <c r="F1134" s="162"/>
      <c r="G1134" s="311"/>
      <c r="H1134" s="312"/>
      <c r="I1134" s="163"/>
    </row>
    <row r="1135" spans="1:9" ht="15.75" x14ac:dyDescent="0.25">
      <c r="A1135" s="160"/>
      <c r="B1135" s="159"/>
      <c r="C1135" s="159"/>
      <c r="D1135" s="159"/>
      <c r="E1135" s="161"/>
      <c r="F1135" s="162"/>
      <c r="G1135" s="311"/>
      <c r="H1135" s="312"/>
      <c r="I1135" s="163"/>
    </row>
    <row r="1136" spans="1:9" ht="15.75" x14ac:dyDescent="0.25">
      <c r="A1136" s="160"/>
      <c r="B1136" s="159"/>
      <c r="C1136" s="159"/>
      <c r="D1136" s="159"/>
      <c r="E1136" s="161"/>
      <c r="F1136" s="162"/>
      <c r="G1136" s="311"/>
      <c r="H1136" s="312"/>
      <c r="I1136" s="163"/>
    </row>
    <row r="1137" spans="1:9" ht="15.75" x14ac:dyDescent="0.25">
      <c r="A1137" s="160"/>
      <c r="B1137" s="159"/>
      <c r="C1137" s="159"/>
      <c r="D1137" s="159"/>
      <c r="E1137" s="161"/>
      <c r="F1137" s="162"/>
      <c r="G1137" s="311"/>
      <c r="H1137" s="312"/>
      <c r="I1137" s="163"/>
    </row>
    <row r="1138" spans="1:9" ht="15.75" x14ac:dyDescent="0.25">
      <c r="A1138" s="160"/>
      <c r="B1138" s="159"/>
      <c r="C1138" s="159"/>
      <c r="D1138" s="159"/>
      <c r="E1138" s="161"/>
      <c r="F1138" s="162"/>
      <c r="G1138" s="311"/>
      <c r="H1138" s="312"/>
      <c r="I1138" s="163"/>
    </row>
    <row r="1139" spans="1:9" ht="15.75" x14ac:dyDescent="0.25">
      <c r="A1139" s="160"/>
      <c r="B1139" s="159"/>
      <c r="C1139" s="159"/>
      <c r="D1139" s="159"/>
      <c r="E1139" s="161"/>
      <c r="F1139" s="162"/>
      <c r="G1139" s="311"/>
      <c r="H1139" s="312"/>
      <c r="I1139" s="163"/>
    </row>
    <row r="1140" spans="1:9" ht="15.75" x14ac:dyDescent="0.25">
      <c r="A1140" s="160"/>
      <c r="B1140" s="159"/>
      <c r="C1140" s="159"/>
      <c r="D1140" s="159"/>
      <c r="E1140" s="161"/>
      <c r="F1140" s="162"/>
      <c r="G1140" s="311"/>
      <c r="H1140" s="312"/>
      <c r="I1140" s="163"/>
    </row>
    <row r="1141" spans="1:9" ht="15.75" x14ac:dyDescent="0.25">
      <c r="A1141" s="160"/>
      <c r="B1141" s="159"/>
      <c r="C1141" s="159"/>
      <c r="D1141" s="159"/>
      <c r="E1141" s="161"/>
      <c r="F1141" s="162"/>
      <c r="G1141" s="311"/>
      <c r="H1141" s="312"/>
      <c r="I1141" s="163"/>
    </row>
    <row r="1142" spans="1:9" ht="15.75" x14ac:dyDescent="0.25">
      <c r="A1142" s="160"/>
      <c r="B1142" s="159"/>
      <c r="C1142" s="159"/>
      <c r="D1142" s="159"/>
      <c r="E1142" s="161"/>
      <c r="F1142" s="162"/>
      <c r="G1142" s="311"/>
      <c r="H1142" s="312"/>
      <c r="I1142" s="163"/>
    </row>
    <row r="1143" spans="1:9" ht="15.75" x14ac:dyDescent="0.25">
      <c r="A1143" s="160"/>
      <c r="B1143" s="159"/>
      <c r="C1143" s="159"/>
      <c r="D1143" s="159"/>
      <c r="E1143" s="161"/>
      <c r="F1143" s="162"/>
      <c r="G1143" s="311"/>
      <c r="H1143" s="312"/>
      <c r="I1143" s="163"/>
    </row>
    <row r="1144" spans="1:9" ht="15.75" x14ac:dyDescent="0.25">
      <c r="A1144" s="160"/>
      <c r="B1144" s="159"/>
      <c r="C1144" s="159"/>
      <c r="D1144" s="159"/>
      <c r="E1144" s="161"/>
      <c r="F1144" s="162"/>
      <c r="G1144" s="311"/>
      <c r="H1144" s="312"/>
      <c r="I1144" s="163"/>
    </row>
    <row r="1145" spans="1:9" ht="15.75" x14ac:dyDescent="0.25">
      <c r="A1145" s="160"/>
      <c r="B1145" s="159"/>
      <c r="C1145" s="159"/>
      <c r="D1145" s="159"/>
      <c r="E1145" s="161"/>
      <c r="F1145" s="162"/>
      <c r="G1145" s="311"/>
      <c r="H1145" s="312"/>
      <c r="I1145" s="163"/>
    </row>
    <row r="1146" spans="1:9" ht="15.75" x14ac:dyDescent="0.25">
      <c r="A1146" s="160"/>
      <c r="B1146" s="159"/>
      <c r="C1146" s="159"/>
      <c r="D1146" s="159"/>
      <c r="E1146" s="161"/>
      <c r="F1146" s="162"/>
      <c r="G1146" s="311"/>
      <c r="H1146" s="312"/>
      <c r="I1146" s="163"/>
    </row>
    <row r="1147" spans="1:9" ht="15.75" x14ac:dyDescent="0.25">
      <c r="A1147" s="160"/>
      <c r="B1147" s="159"/>
      <c r="C1147" s="159"/>
      <c r="D1147" s="159"/>
      <c r="E1147" s="161"/>
      <c r="F1147" s="162"/>
      <c r="G1147" s="311"/>
      <c r="H1147" s="312"/>
      <c r="I1147" s="163"/>
    </row>
    <row r="1148" spans="1:9" ht="15.75" x14ac:dyDescent="0.25">
      <c r="A1148" s="160"/>
      <c r="B1148" s="159"/>
      <c r="C1148" s="159"/>
      <c r="D1148" s="159"/>
      <c r="E1148" s="161"/>
      <c r="F1148" s="162"/>
      <c r="G1148" s="311"/>
      <c r="H1148" s="312"/>
      <c r="I1148" s="163"/>
    </row>
    <row r="1149" spans="1:9" ht="15.75" x14ac:dyDescent="0.25">
      <c r="A1149" s="160"/>
      <c r="B1149" s="159"/>
      <c r="C1149" s="159"/>
      <c r="D1149" s="159"/>
      <c r="E1149" s="161"/>
      <c r="F1149" s="162"/>
      <c r="G1149" s="311"/>
      <c r="H1149" s="312"/>
      <c r="I1149" s="163"/>
    </row>
    <row r="1150" spans="1:9" ht="15.75" x14ac:dyDescent="0.25">
      <c r="A1150" s="160"/>
      <c r="B1150" s="159"/>
      <c r="C1150" s="159"/>
      <c r="D1150" s="159"/>
      <c r="E1150" s="161"/>
      <c r="F1150" s="162"/>
      <c r="G1150" s="311"/>
      <c r="H1150" s="312"/>
      <c r="I1150" s="163"/>
    </row>
    <row r="1151" spans="1:9" ht="15.75" x14ac:dyDescent="0.25">
      <c r="A1151" s="160"/>
      <c r="B1151" s="159"/>
      <c r="C1151" s="159"/>
      <c r="D1151" s="159"/>
      <c r="E1151" s="161"/>
      <c r="F1151" s="162"/>
      <c r="G1151" s="311"/>
      <c r="H1151" s="312"/>
      <c r="I1151" s="163"/>
    </row>
    <row r="1152" spans="1:9" ht="15.75" x14ac:dyDescent="0.25">
      <c r="A1152" s="160"/>
      <c r="B1152" s="159"/>
      <c r="C1152" s="159"/>
      <c r="D1152" s="159"/>
      <c r="E1152" s="161"/>
      <c r="F1152" s="162"/>
      <c r="G1152" s="311"/>
      <c r="H1152" s="312"/>
      <c r="I1152" s="163"/>
    </row>
    <row r="1153" spans="1:9" ht="15.75" x14ac:dyDescent="0.25">
      <c r="A1153" s="160"/>
      <c r="B1153" s="159"/>
      <c r="C1153" s="159"/>
      <c r="D1153" s="159"/>
      <c r="E1153" s="161"/>
      <c r="F1153" s="162"/>
      <c r="G1153" s="311"/>
      <c r="H1153" s="312"/>
      <c r="I1153" s="163"/>
    </row>
    <row r="1154" spans="1:9" ht="15.75" x14ac:dyDescent="0.25">
      <c r="A1154" s="160"/>
      <c r="B1154" s="159"/>
      <c r="C1154" s="159"/>
      <c r="D1154" s="159"/>
      <c r="E1154" s="161"/>
      <c r="F1154" s="162"/>
      <c r="G1154" s="311"/>
      <c r="H1154" s="312"/>
      <c r="I1154" s="163"/>
    </row>
    <row r="1155" spans="1:9" ht="15.75" x14ac:dyDescent="0.25">
      <c r="A1155" s="160"/>
      <c r="B1155" s="159"/>
      <c r="C1155" s="159"/>
      <c r="D1155" s="159"/>
      <c r="E1155" s="161"/>
      <c r="F1155" s="162"/>
      <c r="G1155" s="311"/>
      <c r="H1155" s="312"/>
      <c r="I1155" s="163"/>
    </row>
    <row r="1156" spans="1:9" ht="15.75" x14ac:dyDescent="0.25">
      <c r="A1156" s="160"/>
      <c r="B1156" s="159"/>
      <c r="C1156" s="159"/>
      <c r="D1156" s="159"/>
      <c r="E1156" s="161"/>
      <c r="F1156" s="162"/>
      <c r="G1156" s="311"/>
      <c r="H1156" s="312"/>
      <c r="I1156" s="163"/>
    </row>
    <row r="1157" spans="1:9" ht="15.75" x14ac:dyDescent="0.25">
      <c r="A1157" s="160"/>
      <c r="B1157" s="159"/>
      <c r="C1157" s="159"/>
      <c r="D1157" s="159"/>
      <c r="E1157" s="161"/>
      <c r="F1157" s="162"/>
      <c r="G1157" s="311"/>
      <c r="H1157" s="312"/>
      <c r="I1157" s="163"/>
    </row>
    <row r="1158" spans="1:9" ht="15.75" x14ac:dyDescent="0.25">
      <c r="A1158" s="160"/>
      <c r="B1158" s="159"/>
      <c r="C1158" s="159"/>
      <c r="D1158" s="159"/>
      <c r="E1158" s="161"/>
      <c r="F1158" s="162"/>
      <c r="G1158" s="311"/>
      <c r="H1158" s="312"/>
      <c r="I1158" s="163"/>
    </row>
    <row r="1159" spans="1:9" ht="15.75" x14ac:dyDescent="0.25">
      <c r="A1159" s="160"/>
      <c r="B1159" s="159"/>
      <c r="C1159" s="159"/>
      <c r="D1159" s="159"/>
      <c r="E1159" s="161"/>
      <c r="F1159" s="162"/>
      <c r="G1159" s="311"/>
      <c r="H1159" s="312"/>
      <c r="I1159" s="163"/>
    </row>
    <row r="1160" spans="1:9" ht="15.75" x14ac:dyDescent="0.25">
      <c r="A1160" s="160"/>
      <c r="B1160" s="159"/>
      <c r="C1160" s="159"/>
      <c r="D1160" s="159"/>
      <c r="E1160" s="161"/>
      <c r="F1160" s="162"/>
      <c r="G1160" s="311"/>
      <c r="H1160" s="312"/>
      <c r="I1160" s="163"/>
    </row>
    <row r="1161" spans="1:9" ht="15.75" x14ac:dyDescent="0.25">
      <c r="A1161" s="160"/>
      <c r="B1161" s="159"/>
      <c r="C1161" s="159"/>
      <c r="D1161" s="159"/>
      <c r="E1161" s="161"/>
      <c r="F1161" s="162"/>
      <c r="G1161" s="311"/>
      <c r="H1161" s="312"/>
      <c r="I1161" s="163"/>
    </row>
    <row r="1162" spans="1:9" ht="15.75" x14ac:dyDescent="0.25">
      <c r="A1162" s="160"/>
      <c r="B1162" s="159"/>
      <c r="C1162" s="159"/>
      <c r="D1162" s="159"/>
      <c r="E1162" s="161"/>
      <c r="F1162" s="162"/>
      <c r="G1162" s="311"/>
      <c r="H1162" s="312"/>
      <c r="I1162" s="163"/>
    </row>
    <row r="1163" spans="1:9" ht="15.75" x14ac:dyDescent="0.25">
      <c r="A1163" s="160"/>
      <c r="B1163" s="159"/>
      <c r="C1163" s="159"/>
      <c r="D1163" s="159"/>
      <c r="E1163" s="161"/>
      <c r="F1163" s="162"/>
      <c r="G1163" s="311"/>
      <c r="H1163" s="312"/>
      <c r="I1163" s="163"/>
    </row>
    <row r="1164" spans="1:9" ht="15.75" x14ac:dyDescent="0.25">
      <c r="A1164" s="160"/>
      <c r="B1164" s="159"/>
      <c r="C1164" s="159"/>
      <c r="D1164" s="159"/>
      <c r="E1164" s="161"/>
      <c r="F1164" s="162"/>
      <c r="G1164" s="311"/>
      <c r="H1164" s="312"/>
      <c r="I1164" s="163"/>
    </row>
    <row r="1165" spans="1:9" ht="15.75" x14ac:dyDescent="0.25">
      <c r="A1165" s="160"/>
      <c r="B1165" s="159"/>
      <c r="C1165" s="159"/>
      <c r="D1165" s="159"/>
      <c r="E1165" s="161"/>
      <c r="F1165" s="162"/>
      <c r="G1165" s="311"/>
      <c r="H1165" s="312"/>
      <c r="I1165" s="163"/>
    </row>
    <row r="1166" spans="1:9" ht="15.75" x14ac:dyDescent="0.25">
      <c r="A1166" s="160"/>
      <c r="B1166" s="159"/>
      <c r="C1166" s="159"/>
      <c r="D1166" s="159"/>
      <c r="E1166" s="161"/>
      <c r="F1166" s="162"/>
      <c r="G1166" s="311"/>
      <c r="H1166" s="312"/>
      <c r="I1166" s="163"/>
    </row>
    <row r="1167" spans="1:9" ht="15.75" x14ac:dyDescent="0.25">
      <c r="A1167" s="160"/>
      <c r="B1167" s="159"/>
      <c r="C1167" s="159"/>
      <c r="D1167" s="159"/>
      <c r="E1167" s="161"/>
      <c r="F1167" s="162"/>
      <c r="G1167" s="311"/>
      <c r="H1167" s="312"/>
      <c r="I1167" s="163"/>
    </row>
    <row r="1168" spans="1:9" ht="15.75" x14ac:dyDescent="0.25">
      <c r="A1168" s="160"/>
      <c r="B1168" s="159"/>
      <c r="C1168" s="159"/>
      <c r="D1168" s="159"/>
      <c r="E1168" s="161"/>
      <c r="F1168" s="162"/>
      <c r="G1168" s="311"/>
      <c r="H1168" s="312"/>
      <c r="I1168" s="163"/>
    </row>
    <row r="1169" spans="1:9" ht="15.75" x14ac:dyDescent="0.25">
      <c r="A1169" s="160"/>
      <c r="B1169" s="159"/>
      <c r="C1169" s="159"/>
      <c r="D1169" s="159"/>
      <c r="E1169" s="161"/>
      <c r="F1169" s="162"/>
      <c r="G1169" s="311"/>
      <c r="H1169" s="312"/>
      <c r="I1169" s="163"/>
    </row>
    <row r="1170" spans="1:9" ht="15.75" x14ac:dyDescent="0.25">
      <c r="A1170" s="160"/>
      <c r="B1170" s="159"/>
      <c r="C1170" s="159"/>
      <c r="D1170" s="159"/>
      <c r="E1170" s="161"/>
      <c r="F1170" s="162"/>
      <c r="G1170" s="311"/>
      <c r="H1170" s="312"/>
      <c r="I1170" s="163"/>
    </row>
    <row r="1171" spans="1:9" ht="15.75" x14ac:dyDescent="0.25">
      <c r="A1171" s="160"/>
      <c r="B1171" s="159"/>
      <c r="C1171" s="159"/>
      <c r="D1171" s="159"/>
      <c r="E1171" s="161"/>
      <c r="F1171" s="162"/>
      <c r="G1171" s="311"/>
      <c r="H1171" s="312"/>
      <c r="I1171" s="163"/>
    </row>
    <row r="1172" spans="1:9" ht="15.75" x14ac:dyDescent="0.25">
      <c r="A1172" s="160"/>
      <c r="B1172" s="159"/>
      <c r="C1172" s="159"/>
      <c r="D1172" s="159"/>
      <c r="E1172" s="161"/>
      <c r="F1172" s="162"/>
      <c r="G1172" s="311"/>
      <c r="H1172" s="312"/>
      <c r="I1172" s="163"/>
    </row>
    <row r="1173" spans="1:9" ht="15.75" x14ac:dyDescent="0.25">
      <c r="A1173" s="160"/>
      <c r="B1173" s="159"/>
      <c r="C1173" s="159"/>
      <c r="D1173" s="159"/>
      <c r="E1173" s="161"/>
      <c r="F1173" s="162"/>
      <c r="G1173" s="311"/>
      <c r="H1173" s="312"/>
      <c r="I1173" s="163"/>
    </row>
    <row r="1174" spans="1:9" ht="15.75" x14ac:dyDescent="0.25">
      <c r="A1174" s="160"/>
      <c r="B1174" s="159"/>
      <c r="C1174" s="159"/>
      <c r="D1174" s="159"/>
      <c r="E1174" s="161"/>
      <c r="F1174" s="162"/>
      <c r="G1174" s="311"/>
      <c r="H1174" s="312"/>
      <c r="I1174" s="163"/>
    </row>
    <row r="1175" spans="1:9" ht="15.75" x14ac:dyDescent="0.25">
      <c r="A1175" s="160"/>
      <c r="B1175" s="159"/>
      <c r="C1175" s="159"/>
      <c r="D1175" s="159"/>
      <c r="E1175" s="161"/>
      <c r="F1175" s="162"/>
      <c r="G1175" s="311"/>
      <c r="H1175" s="312"/>
      <c r="I1175" s="163"/>
    </row>
    <row r="1176" spans="1:9" ht="15.75" x14ac:dyDescent="0.25">
      <c r="A1176" s="160"/>
      <c r="B1176" s="159"/>
      <c r="C1176" s="159"/>
      <c r="D1176" s="159"/>
      <c r="E1176" s="161"/>
      <c r="F1176" s="162"/>
      <c r="G1176" s="311"/>
      <c r="H1176" s="312"/>
      <c r="I1176" s="163"/>
    </row>
    <row r="1177" spans="1:9" ht="15.75" x14ac:dyDescent="0.25">
      <c r="A1177" s="160"/>
      <c r="B1177" s="159"/>
      <c r="C1177" s="159"/>
      <c r="D1177" s="159"/>
      <c r="E1177" s="161"/>
      <c r="F1177" s="162"/>
      <c r="G1177" s="311"/>
      <c r="H1177" s="312"/>
      <c r="I1177" s="163"/>
    </row>
    <row r="1178" spans="1:9" ht="15.75" x14ac:dyDescent="0.25">
      <c r="A1178" s="160"/>
      <c r="B1178" s="159"/>
      <c r="C1178" s="159"/>
      <c r="D1178" s="159"/>
      <c r="E1178" s="161"/>
      <c r="F1178" s="162"/>
      <c r="G1178" s="311"/>
      <c r="H1178" s="312"/>
      <c r="I1178" s="163"/>
    </row>
    <row r="1179" spans="1:9" ht="15.75" x14ac:dyDescent="0.25">
      <c r="A1179" s="160"/>
      <c r="B1179" s="159"/>
      <c r="C1179" s="159"/>
      <c r="D1179" s="159"/>
      <c r="E1179" s="161"/>
      <c r="F1179" s="162"/>
      <c r="G1179" s="311"/>
      <c r="H1179" s="312"/>
      <c r="I1179" s="163"/>
    </row>
    <row r="1180" spans="1:9" ht="15.75" x14ac:dyDescent="0.25">
      <c r="A1180" s="160"/>
      <c r="B1180" s="159"/>
      <c r="C1180" s="159"/>
      <c r="D1180" s="159"/>
      <c r="E1180" s="161"/>
      <c r="F1180" s="162"/>
      <c r="G1180" s="311"/>
      <c r="H1180" s="312"/>
      <c r="I1180" s="163"/>
    </row>
    <row r="1181" spans="1:9" ht="15.75" x14ac:dyDescent="0.25">
      <c r="A1181" s="160"/>
      <c r="B1181" s="159"/>
      <c r="C1181" s="159"/>
      <c r="D1181" s="159"/>
      <c r="E1181" s="161"/>
      <c r="F1181" s="162"/>
      <c r="G1181" s="311"/>
      <c r="H1181" s="312"/>
      <c r="I1181" s="163"/>
    </row>
    <row r="1182" spans="1:9" ht="15.75" x14ac:dyDescent="0.25">
      <c r="A1182" s="160"/>
      <c r="B1182" s="159"/>
      <c r="C1182" s="159"/>
      <c r="D1182" s="159"/>
      <c r="E1182" s="161"/>
      <c r="F1182" s="162"/>
      <c r="G1182" s="311"/>
      <c r="H1182" s="312"/>
      <c r="I1182" s="163"/>
    </row>
    <row r="1183" spans="1:9" ht="15.75" x14ac:dyDescent="0.25">
      <c r="A1183" s="160"/>
      <c r="B1183" s="159"/>
      <c r="C1183" s="159"/>
      <c r="D1183" s="159"/>
      <c r="E1183" s="161"/>
      <c r="F1183" s="162"/>
      <c r="G1183" s="311"/>
      <c r="H1183" s="312"/>
      <c r="I1183" s="163"/>
    </row>
    <row r="1184" spans="1:9" ht="15.75" x14ac:dyDescent="0.25">
      <c r="A1184" s="160"/>
      <c r="B1184" s="159"/>
      <c r="C1184" s="159"/>
      <c r="D1184" s="159"/>
      <c r="E1184" s="161"/>
      <c r="F1184" s="162"/>
      <c r="G1184" s="311"/>
      <c r="H1184" s="312"/>
      <c r="I1184" s="163"/>
    </row>
    <row r="1185" spans="1:9" ht="15.75" x14ac:dyDescent="0.25">
      <c r="A1185" s="160"/>
      <c r="B1185" s="159"/>
      <c r="C1185" s="159"/>
      <c r="D1185" s="159"/>
      <c r="E1185" s="161"/>
      <c r="F1185" s="162"/>
      <c r="G1185" s="311"/>
      <c r="H1185" s="312"/>
      <c r="I1185" s="163"/>
    </row>
    <row r="1186" spans="1:9" ht="15.75" x14ac:dyDescent="0.25">
      <c r="A1186" s="160"/>
      <c r="B1186" s="159"/>
      <c r="C1186" s="159"/>
      <c r="D1186" s="159"/>
      <c r="E1186" s="161"/>
      <c r="F1186" s="162"/>
      <c r="G1186" s="311"/>
      <c r="H1186" s="312"/>
      <c r="I1186" s="163"/>
    </row>
    <row r="1187" spans="1:9" ht="15.75" x14ac:dyDescent="0.25">
      <c r="A1187" s="160"/>
      <c r="B1187" s="159"/>
      <c r="C1187" s="159"/>
      <c r="D1187" s="159"/>
      <c r="E1187" s="161"/>
      <c r="F1187" s="162"/>
      <c r="G1187" s="311"/>
      <c r="H1187" s="312"/>
      <c r="I1187" s="163"/>
    </row>
    <row r="1188" spans="1:9" ht="15.75" x14ac:dyDescent="0.25">
      <c r="A1188" s="160"/>
      <c r="B1188" s="159"/>
      <c r="C1188" s="159"/>
      <c r="D1188" s="159"/>
      <c r="E1188" s="161"/>
      <c r="F1188" s="162"/>
      <c r="G1188" s="311"/>
      <c r="H1188" s="312"/>
      <c r="I1188" s="163"/>
    </row>
    <row r="1189" spans="1:9" ht="15.75" x14ac:dyDescent="0.25">
      <c r="A1189" s="160"/>
      <c r="B1189" s="159"/>
      <c r="C1189" s="159"/>
      <c r="D1189" s="159"/>
      <c r="E1189" s="161"/>
      <c r="F1189" s="162"/>
      <c r="G1189" s="311"/>
      <c r="H1189" s="312"/>
      <c r="I1189" s="163"/>
    </row>
    <row r="1190" spans="1:9" ht="15.75" x14ac:dyDescent="0.25">
      <c r="A1190" s="160"/>
      <c r="B1190" s="159"/>
      <c r="C1190" s="159"/>
      <c r="D1190" s="159"/>
      <c r="E1190" s="161"/>
      <c r="F1190" s="162"/>
      <c r="G1190" s="311"/>
      <c r="H1190" s="312"/>
      <c r="I1190" s="163"/>
    </row>
    <row r="1191" spans="1:9" ht="15.75" x14ac:dyDescent="0.25">
      <c r="A1191" s="160"/>
      <c r="B1191" s="159"/>
      <c r="C1191" s="159"/>
      <c r="D1191" s="159"/>
      <c r="E1191" s="161"/>
      <c r="F1191" s="162"/>
      <c r="G1191" s="311"/>
      <c r="H1191" s="312"/>
      <c r="I1191" s="163"/>
    </row>
    <row r="1192" spans="1:9" ht="15.75" x14ac:dyDescent="0.25">
      <c r="A1192" s="160"/>
      <c r="B1192" s="159"/>
      <c r="C1192" s="159"/>
      <c r="D1192" s="159"/>
      <c r="E1192" s="161"/>
      <c r="F1192" s="162"/>
      <c r="G1192" s="311"/>
      <c r="H1192" s="312"/>
      <c r="I1192" s="163"/>
    </row>
    <row r="1193" spans="1:9" ht="15.75" x14ac:dyDescent="0.25">
      <c r="A1193" s="160"/>
      <c r="B1193" s="159"/>
      <c r="C1193" s="159"/>
      <c r="D1193" s="159"/>
      <c r="E1193" s="161"/>
      <c r="F1193" s="162"/>
      <c r="G1193" s="311"/>
      <c r="H1193" s="312"/>
      <c r="I1193" s="163"/>
    </row>
    <row r="1194" spans="1:9" ht="15.75" x14ac:dyDescent="0.25">
      <c r="A1194" s="160"/>
      <c r="B1194" s="159"/>
      <c r="C1194" s="159"/>
      <c r="D1194" s="159"/>
      <c r="E1194" s="161"/>
      <c r="F1194" s="162"/>
      <c r="G1194" s="311"/>
      <c r="H1194" s="312"/>
      <c r="I1194" s="163"/>
    </row>
    <row r="1195" spans="1:9" ht="15.75" x14ac:dyDescent="0.25">
      <c r="A1195" s="160"/>
      <c r="B1195" s="159"/>
      <c r="C1195" s="159"/>
      <c r="D1195" s="159"/>
      <c r="E1195" s="161"/>
      <c r="F1195" s="162"/>
      <c r="G1195" s="311"/>
      <c r="H1195" s="312"/>
      <c r="I1195" s="163"/>
    </row>
    <row r="1196" spans="1:9" ht="15.75" x14ac:dyDescent="0.25">
      <c r="A1196" s="160"/>
      <c r="B1196" s="159"/>
      <c r="C1196" s="159"/>
      <c r="D1196" s="159"/>
      <c r="E1196" s="161"/>
      <c r="F1196" s="162"/>
      <c r="G1196" s="311"/>
      <c r="H1196" s="312"/>
      <c r="I1196" s="163"/>
    </row>
    <row r="1197" spans="1:9" ht="15.75" x14ac:dyDescent="0.25">
      <c r="A1197" s="160"/>
      <c r="B1197" s="159"/>
      <c r="C1197" s="159"/>
      <c r="D1197" s="159"/>
      <c r="E1197" s="161"/>
      <c r="F1197" s="162"/>
      <c r="G1197" s="311"/>
      <c r="H1197" s="312"/>
      <c r="I1197" s="163"/>
    </row>
    <row r="1198" spans="1:9" ht="15.75" x14ac:dyDescent="0.25">
      <c r="A1198" s="160"/>
      <c r="B1198" s="159"/>
      <c r="C1198" s="159"/>
      <c r="D1198" s="159"/>
      <c r="E1198" s="161"/>
      <c r="F1198" s="162"/>
      <c r="G1198" s="311"/>
      <c r="H1198" s="312"/>
      <c r="I1198" s="163"/>
    </row>
    <row r="1199" spans="1:9" ht="15.75" x14ac:dyDescent="0.25">
      <c r="A1199" s="160"/>
      <c r="B1199" s="159"/>
      <c r="C1199" s="159"/>
      <c r="D1199" s="159"/>
      <c r="E1199" s="161"/>
      <c r="F1199" s="162"/>
      <c r="G1199" s="311"/>
      <c r="H1199" s="312"/>
      <c r="I1199" s="163"/>
    </row>
    <row r="1200" spans="1:9" ht="15.75" x14ac:dyDescent="0.25">
      <c r="A1200" s="160"/>
      <c r="B1200" s="159"/>
      <c r="C1200" s="159"/>
      <c r="D1200" s="159"/>
      <c r="E1200" s="161"/>
      <c r="F1200" s="162"/>
      <c r="G1200" s="311"/>
      <c r="H1200" s="312"/>
      <c r="I1200" s="163"/>
    </row>
    <row r="1201" spans="1:9" ht="15.75" x14ac:dyDescent="0.25">
      <c r="A1201" s="160"/>
      <c r="B1201" s="159"/>
      <c r="C1201" s="159"/>
      <c r="D1201" s="159"/>
      <c r="E1201" s="161"/>
      <c r="F1201" s="162"/>
      <c r="G1201" s="311"/>
      <c r="H1201" s="312"/>
      <c r="I1201" s="163"/>
    </row>
    <row r="1202" spans="1:9" ht="15.75" x14ac:dyDescent="0.25">
      <c r="A1202" s="160"/>
      <c r="B1202" s="159"/>
      <c r="C1202" s="159"/>
      <c r="D1202" s="159"/>
      <c r="E1202" s="161"/>
      <c r="F1202" s="162"/>
      <c r="G1202" s="311"/>
      <c r="H1202" s="312"/>
      <c r="I1202" s="163"/>
    </row>
    <row r="1203" spans="1:9" ht="15.75" x14ac:dyDescent="0.25">
      <c r="A1203" s="160"/>
      <c r="B1203" s="159"/>
      <c r="C1203" s="159"/>
      <c r="D1203" s="159"/>
      <c r="E1203" s="161"/>
      <c r="F1203" s="162"/>
      <c r="G1203" s="311"/>
      <c r="H1203" s="312"/>
      <c r="I1203" s="163"/>
    </row>
    <row r="1204" spans="1:9" ht="15.75" x14ac:dyDescent="0.25">
      <c r="A1204" s="160"/>
      <c r="B1204" s="159"/>
      <c r="C1204" s="159"/>
      <c r="D1204" s="159"/>
      <c r="E1204" s="161"/>
      <c r="F1204" s="162"/>
      <c r="G1204" s="311"/>
      <c r="H1204" s="312"/>
      <c r="I1204" s="163"/>
    </row>
    <row r="1205" spans="1:9" ht="15.75" x14ac:dyDescent="0.25">
      <c r="A1205" s="160"/>
      <c r="B1205" s="159"/>
      <c r="C1205" s="159"/>
      <c r="D1205" s="159"/>
      <c r="E1205" s="161"/>
      <c r="F1205" s="162"/>
      <c r="G1205" s="311"/>
      <c r="H1205" s="312"/>
      <c r="I1205" s="163"/>
    </row>
    <row r="1206" spans="1:9" ht="15.75" x14ac:dyDescent="0.25">
      <c r="A1206" s="160"/>
      <c r="B1206" s="159"/>
      <c r="C1206" s="159"/>
      <c r="D1206" s="159"/>
      <c r="E1206" s="161"/>
      <c r="F1206" s="162"/>
      <c r="G1206" s="311"/>
      <c r="H1206" s="312"/>
      <c r="I1206" s="163"/>
    </row>
    <row r="1207" spans="1:9" ht="15.75" x14ac:dyDescent="0.25">
      <c r="A1207" s="160"/>
      <c r="B1207" s="159"/>
      <c r="C1207" s="159"/>
      <c r="D1207" s="159"/>
      <c r="E1207" s="161"/>
      <c r="F1207" s="162"/>
      <c r="G1207" s="311"/>
      <c r="H1207" s="312"/>
      <c r="I1207" s="163"/>
    </row>
    <row r="1208" spans="1:9" ht="15.75" x14ac:dyDescent="0.25">
      <c r="A1208" s="160"/>
      <c r="B1208" s="159"/>
      <c r="C1208" s="159"/>
      <c r="D1208" s="159"/>
      <c r="E1208" s="161"/>
      <c r="F1208" s="162"/>
      <c r="G1208" s="311"/>
      <c r="H1208" s="312"/>
      <c r="I1208" s="163"/>
    </row>
    <row r="1209" spans="1:9" ht="15.75" x14ac:dyDescent="0.25">
      <c r="A1209" s="160"/>
      <c r="B1209" s="159"/>
      <c r="C1209" s="159"/>
      <c r="D1209" s="159"/>
      <c r="E1209" s="161"/>
      <c r="F1209" s="162"/>
      <c r="G1209" s="311"/>
      <c r="H1209" s="312"/>
      <c r="I1209" s="163"/>
    </row>
    <row r="1210" spans="1:9" ht="15.75" x14ac:dyDescent="0.25">
      <c r="A1210" s="160"/>
      <c r="B1210" s="159"/>
      <c r="C1210" s="159"/>
      <c r="D1210" s="159"/>
      <c r="E1210" s="161"/>
      <c r="F1210" s="162"/>
      <c r="G1210" s="311"/>
      <c r="H1210" s="312"/>
      <c r="I1210" s="163"/>
    </row>
    <row r="1211" spans="1:9" ht="15.75" x14ac:dyDescent="0.25">
      <c r="A1211" s="160"/>
      <c r="B1211" s="159"/>
      <c r="C1211" s="159"/>
      <c r="D1211" s="159"/>
      <c r="E1211" s="161"/>
      <c r="F1211" s="162"/>
      <c r="G1211" s="311"/>
      <c r="H1211" s="312"/>
      <c r="I1211" s="163"/>
    </row>
    <row r="1212" spans="1:9" ht="15.75" x14ac:dyDescent="0.25">
      <c r="A1212" s="160"/>
      <c r="B1212" s="159"/>
      <c r="C1212" s="159"/>
      <c r="D1212" s="159"/>
      <c r="E1212" s="161"/>
      <c r="F1212" s="162"/>
      <c r="G1212" s="311"/>
      <c r="H1212" s="312"/>
      <c r="I1212" s="163"/>
    </row>
    <row r="1213" spans="1:9" ht="15.75" x14ac:dyDescent="0.25">
      <c r="A1213" s="160"/>
      <c r="B1213" s="159"/>
      <c r="C1213" s="159"/>
      <c r="D1213" s="159"/>
      <c r="E1213" s="161"/>
      <c r="F1213" s="162"/>
      <c r="G1213" s="311"/>
      <c r="H1213" s="312"/>
      <c r="I1213" s="163"/>
    </row>
    <row r="1214" spans="1:9" ht="15.75" x14ac:dyDescent="0.25">
      <c r="A1214" s="160"/>
      <c r="B1214" s="159"/>
      <c r="C1214" s="159"/>
      <c r="D1214" s="159"/>
      <c r="E1214" s="161"/>
      <c r="F1214" s="162"/>
      <c r="G1214" s="311"/>
      <c r="H1214" s="312"/>
      <c r="I1214" s="163"/>
    </row>
    <row r="1215" spans="1:9" ht="15.75" x14ac:dyDescent="0.25">
      <c r="A1215" s="160"/>
      <c r="B1215" s="159"/>
      <c r="C1215" s="159"/>
      <c r="D1215" s="159"/>
      <c r="E1215" s="161"/>
      <c r="F1215" s="162"/>
      <c r="G1215" s="311"/>
      <c r="H1215" s="312"/>
      <c r="I1215" s="163"/>
    </row>
    <row r="1216" spans="1:9" ht="15.75" x14ac:dyDescent="0.25">
      <c r="A1216" s="160"/>
      <c r="B1216" s="159"/>
      <c r="C1216" s="159"/>
      <c r="D1216" s="159"/>
      <c r="E1216" s="161"/>
      <c r="F1216" s="162"/>
      <c r="G1216" s="311"/>
      <c r="H1216" s="312"/>
      <c r="I1216" s="163"/>
    </row>
    <row r="1217" spans="1:9" ht="15.75" x14ac:dyDescent="0.25">
      <c r="A1217" s="160"/>
      <c r="B1217" s="159"/>
      <c r="C1217" s="159"/>
      <c r="D1217" s="159"/>
      <c r="E1217" s="161"/>
      <c r="F1217" s="162"/>
      <c r="G1217" s="311"/>
      <c r="H1217" s="312"/>
      <c r="I1217" s="163"/>
    </row>
    <row r="1218" spans="1:9" ht="15.75" x14ac:dyDescent="0.25">
      <c r="A1218" s="160"/>
      <c r="B1218" s="159"/>
      <c r="C1218" s="159"/>
      <c r="D1218" s="159"/>
      <c r="E1218" s="161"/>
      <c r="F1218" s="162"/>
      <c r="G1218" s="311"/>
      <c r="H1218" s="312"/>
      <c r="I1218" s="163"/>
    </row>
    <row r="1219" spans="1:9" ht="15.75" x14ac:dyDescent="0.25">
      <c r="A1219" s="160"/>
      <c r="B1219" s="159"/>
      <c r="C1219" s="159"/>
      <c r="D1219" s="159"/>
      <c r="E1219" s="161"/>
      <c r="F1219" s="162"/>
      <c r="G1219" s="311"/>
      <c r="H1219" s="312"/>
      <c r="I1219" s="163"/>
    </row>
    <row r="1220" spans="1:9" ht="15.75" x14ac:dyDescent="0.25">
      <c r="A1220" s="160"/>
      <c r="B1220" s="159"/>
      <c r="C1220" s="159"/>
      <c r="D1220" s="159"/>
      <c r="E1220" s="161"/>
      <c r="F1220" s="162"/>
      <c r="G1220" s="311"/>
      <c r="H1220" s="312"/>
      <c r="I1220" s="163"/>
    </row>
    <row r="1221" spans="1:9" ht="15.75" x14ac:dyDescent="0.25">
      <c r="A1221" s="160"/>
      <c r="B1221" s="159"/>
      <c r="C1221" s="159"/>
      <c r="D1221" s="159"/>
      <c r="E1221" s="161"/>
      <c r="F1221" s="162"/>
      <c r="G1221" s="311"/>
      <c r="H1221" s="312"/>
      <c r="I1221" s="163"/>
    </row>
    <row r="1222" spans="1:9" ht="15.75" x14ac:dyDescent="0.25">
      <c r="A1222" s="160"/>
      <c r="B1222" s="159"/>
      <c r="C1222" s="159"/>
      <c r="D1222" s="159"/>
      <c r="E1222" s="161"/>
      <c r="F1222" s="162"/>
      <c r="G1222" s="311"/>
      <c r="H1222" s="312"/>
      <c r="I1222" s="163"/>
    </row>
    <row r="1223" spans="1:9" ht="15.75" x14ac:dyDescent="0.25">
      <c r="A1223" s="160"/>
      <c r="B1223" s="159"/>
      <c r="C1223" s="159"/>
      <c r="D1223" s="159"/>
      <c r="E1223" s="161"/>
      <c r="F1223" s="162"/>
      <c r="G1223" s="311"/>
      <c r="H1223" s="312"/>
      <c r="I1223" s="163"/>
    </row>
    <row r="1224" spans="1:9" ht="15.75" x14ac:dyDescent="0.25">
      <c r="A1224" s="160"/>
      <c r="B1224" s="159"/>
      <c r="C1224" s="159"/>
      <c r="D1224" s="159"/>
      <c r="E1224" s="161"/>
      <c r="F1224" s="162"/>
      <c r="G1224" s="311"/>
      <c r="H1224" s="312"/>
      <c r="I1224" s="163"/>
    </row>
    <row r="1225" spans="1:9" ht="15.75" x14ac:dyDescent="0.25">
      <c r="A1225" s="160"/>
      <c r="B1225" s="159"/>
      <c r="C1225" s="159"/>
      <c r="D1225" s="159"/>
      <c r="E1225" s="161"/>
      <c r="F1225" s="162"/>
      <c r="G1225" s="311"/>
      <c r="H1225" s="312"/>
      <c r="I1225" s="163"/>
    </row>
    <row r="1226" spans="1:9" ht="15.75" x14ac:dyDescent="0.25">
      <c r="A1226" s="160"/>
      <c r="B1226" s="159"/>
      <c r="C1226" s="159"/>
      <c r="D1226" s="159"/>
      <c r="E1226" s="161"/>
      <c r="F1226" s="162"/>
      <c r="G1226" s="311"/>
      <c r="H1226" s="312"/>
      <c r="I1226" s="163"/>
    </row>
    <row r="1227" spans="1:9" ht="15.75" x14ac:dyDescent="0.25">
      <c r="A1227" s="160"/>
      <c r="B1227" s="159"/>
      <c r="C1227" s="159"/>
      <c r="D1227" s="159"/>
      <c r="E1227" s="161"/>
      <c r="F1227" s="162"/>
      <c r="G1227" s="311"/>
      <c r="H1227" s="312"/>
      <c r="I1227" s="163"/>
    </row>
    <row r="1228" spans="1:9" ht="15.75" x14ac:dyDescent="0.25">
      <c r="A1228" s="160"/>
      <c r="B1228" s="159"/>
      <c r="C1228" s="159"/>
      <c r="D1228" s="159"/>
      <c r="E1228" s="161"/>
      <c r="F1228" s="162"/>
      <c r="G1228" s="311"/>
      <c r="H1228" s="312"/>
      <c r="I1228" s="163"/>
    </row>
    <row r="1229" spans="1:9" ht="15.75" x14ac:dyDescent="0.25">
      <c r="A1229" s="160"/>
      <c r="B1229" s="159"/>
      <c r="C1229" s="159"/>
      <c r="D1229" s="159"/>
      <c r="E1229" s="161"/>
      <c r="F1229" s="162"/>
      <c r="G1229" s="311"/>
      <c r="H1229" s="312"/>
      <c r="I1229" s="163"/>
    </row>
    <row r="1230" spans="1:9" ht="15.75" x14ac:dyDescent="0.25">
      <c r="A1230" s="160"/>
      <c r="B1230" s="159"/>
      <c r="C1230" s="159"/>
      <c r="D1230" s="159"/>
      <c r="E1230" s="161"/>
      <c r="F1230" s="162"/>
      <c r="G1230" s="311"/>
      <c r="H1230" s="312"/>
      <c r="I1230" s="163"/>
    </row>
    <row r="1231" spans="1:9" ht="15.75" x14ac:dyDescent="0.25">
      <c r="A1231" s="160"/>
      <c r="B1231" s="159"/>
      <c r="C1231" s="159"/>
      <c r="D1231" s="159"/>
      <c r="E1231" s="161"/>
      <c r="F1231" s="162"/>
      <c r="G1231" s="311"/>
      <c r="H1231" s="312"/>
      <c r="I1231" s="163"/>
    </row>
    <row r="1232" spans="1:9" ht="15.75" x14ac:dyDescent="0.25">
      <c r="A1232" s="160"/>
      <c r="B1232" s="159"/>
      <c r="C1232" s="159"/>
      <c r="D1232" s="159"/>
      <c r="E1232" s="161"/>
      <c r="F1232" s="162"/>
      <c r="G1232" s="311"/>
      <c r="H1232" s="312"/>
      <c r="I1232" s="163"/>
    </row>
    <row r="1233" spans="1:9" ht="15.75" x14ac:dyDescent="0.25">
      <c r="A1233" s="160"/>
      <c r="B1233" s="159"/>
      <c r="C1233" s="159"/>
      <c r="D1233" s="159"/>
      <c r="E1233" s="161"/>
      <c r="F1233" s="162"/>
      <c r="G1233" s="311"/>
      <c r="H1233" s="312"/>
      <c r="I1233" s="163"/>
    </row>
    <row r="1234" spans="1:9" ht="15.75" x14ac:dyDescent="0.25">
      <c r="A1234" s="160"/>
      <c r="B1234" s="159"/>
      <c r="C1234" s="159"/>
      <c r="D1234" s="159"/>
      <c r="E1234" s="161"/>
      <c r="F1234" s="162"/>
      <c r="G1234" s="311"/>
      <c r="H1234" s="312"/>
      <c r="I1234" s="163"/>
    </row>
    <row r="1235" spans="1:9" ht="15.75" x14ac:dyDescent="0.25">
      <c r="A1235" s="160"/>
      <c r="B1235" s="159"/>
      <c r="C1235" s="159"/>
      <c r="D1235" s="159"/>
      <c r="E1235" s="161"/>
      <c r="F1235" s="162"/>
      <c r="G1235" s="311"/>
      <c r="H1235" s="312"/>
      <c r="I1235" s="163"/>
    </row>
    <row r="1236" spans="1:9" ht="15.75" x14ac:dyDescent="0.25">
      <c r="A1236" s="160"/>
      <c r="B1236" s="159"/>
      <c r="C1236" s="159"/>
      <c r="D1236" s="159"/>
      <c r="E1236" s="161"/>
      <c r="F1236" s="162"/>
      <c r="G1236" s="311"/>
      <c r="H1236" s="312"/>
      <c r="I1236" s="163"/>
    </row>
    <row r="1237" spans="1:9" ht="15.75" x14ac:dyDescent="0.25">
      <c r="A1237" s="160"/>
      <c r="B1237" s="159"/>
      <c r="C1237" s="159"/>
      <c r="D1237" s="159"/>
      <c r="E1237" s="161"/>
      <c r="F1237" s="162"/>
      <c r="G1237" s="311"/>
      <c r="H1237" s="312"/>
      <c r="I1237" s="163"/>
    </row>
    <row r="1238" spans="1:9" ht="15.75" x14ac:dyDescent="0.25">
      <c r="A1238" s="160"/>
      <c r="B1238" s="159"/>
      <c r="C1238" s="159"/>
      <c r="D1238" s="159"/>
      <c r="E1238" s="161"/>
      <c r="F1238" s="162"/>
      <c r="G1238" s="311"/>
      <c r="H1238" s="312"/>
      <c r="I1238" s="163"/>
    </row>
    <row r="1239" spans="1:9" ht="15.75" x14ac:dyDescent="0.25">
      <c r="A1239" s="160"/>
      <c r="B1239" s="159"/>
      <c r="C1239" s="159"/>
      <c r="D1239" s="159"/>
      <c r="E1239" s="161"/>
      <c r="F1239" s="162"/>
      <c r="G1239" s="311"/>
      <c r="H1239" s="312"/>
      <c r="I1239" s="163"/>
    </row>
    <row r="1240" spans="1:9" ht="15.75" x14ac:dyDescent="0.25">
      <c r="A1240" s="160"/>
      <c r="B1240" s="159"/>
      <c r="C1240" s="159"/>
      <c r="D1240" s="159"/>
      <c r="E1240" s="161"/>
      <c r="F1240" s="162"/>
      <c r="G1240" s="311"/>
      <c r="H1240" s="312"/>
      <c r="I1240" s="163"/>
    </row>
    <row r="1241" spans="1:9" ht="15.75" x14ac:dyDescent="0.25">
      <c r="A1241" s="160"/>
      <c r="B1241" s="159"/>
      <c r="C1241" s="159"/>
      <c r="D1241" s="159"/>
      <c r="E1241" s="161"/>
      <c r="F1241" s="162"/>
      <c r="G1241" s="311"/>
      <c r="H1241" s="312"/>
      <c r="I1241" s="163"/>
    </row>
    <row r="1242" spans="1:9" ht="15.75" x14ac:dyDescent="0.25">
      <c r="A1242" s="160"/>
      <c r="B1242" s="159"/>
      <c r="C1242" s="159"/>
      <c r="D1242" s="159"/>
      <c r="E1242" s="161"/>
      <c r="F1242" s="162"/>
      <c r="G1242" s="311"/>
      <c r="H1242" s="312"/>
      <c r="I1242" s="163"/>
    </row>
    <row r="1243" spans="1:9" ht="15.75" x14ac:dyDescent="0.25">
      <c r="A1243" s="160"/>
      <c r="B1243" s="159"/>
      <c r="C1243" s="159"/>
      <c r="D1243" s="159"/>
      <c r="E1243" s="161"/>
      <c r="F1243" s="162"/>
      <c r="G1243" s="311"/>
      <c r="H1243" s="312"/>
      <c r="I1243" s="163"/>
    </row>
    <row r="1244" spans="1:9" ht="15.75" x14ac:dyDescent="0.25">
      <c r="A1244" s="160"/>
      <c r="B1244" s="159"/>
      <c r="C1244" s="159"/>
      <c r="D1244" s="159"/>
      <c r="E1244" s="161"/>
      <c r="F1244" s="162"/>
      <c r="G1244" s="311"/>
      <c r="H1244" s="312"/>
      <c r="I1244" s="163"/>
    </row>
    <row r="1245" spans="1:9" ht="15.75" x14ac:dyDescent="0.25">
      <c r="A1245" s="160"/>
      <c r="B1245" s="159"/>
      <c r="C1245" s="159"/>
      <c r="D1245" s="159"/>
      <c r="E1245" s="161"/>
      <c r="F1245" s="162"/>
      <c r="G1245" s="311"/>
      <c r="H1245" s="312"/>
      <c r="I1245" s="163"/>
    </row>
    <row r="1246" spans="1:9" ht="15.75" x14ac:dyDescent="0.25">
      <c r="A1246" s="160"/>
      <c r="B1246" s="159"/>
      <c r="C1246" s="159"/>
      <c r="D1246" s="159"/>
      <c r="E1246" s="161"/>
      <c r="F1246" s="162"/>
      <c r="G1246" s="311"/>
      <c r="H1246" s="312"/>
      <c r="I1246" s="163"/>
    </row>
    <row r="1247" spans="1:9" ht="15.75" x14ac:dyDescent="0.25">
      <c r="A1247" s="160"/>
      <c r="B1247" s="159"/>
      <c r="C1247" s="159"/>
      <c r="D1247" s="159"/>
      <c r="E1247" s="161"/>
      <c r="F1247" s="162"/>
      <c r="G1247" s="311"/>
      <c r="H1247" s="312"/>
      <c r="I1247" s="163"/>
    </row>
    <row r="1248" spans="1:9" ht="15.75" x14ac:dyDescent="0.25">
      <c r="A1248" s="160"/>
      <c r="B1248" s="159"/>
      <c r="C1248" s="159"/>
      <c r="D1248" s="159"/>
      <c r="E1248" s="161"/>
      <c r="F1248" s="162"/>
      <c r="G1248" s="311"/>
      <c r="H1248" s="312"/>
      <c r="I1248" s="163"/>
    </row>
    <row r="1249" spans="1:9" ht="15.75" x14ac:dyDescent="0.25">
      <c r="A1249" s="160"/>
      <c r="B1249" s="159"/>
      <c r="C1249" s="159"/>
      <c r="D1249" s="159"/>
      <c r="E1249" s="161"/>
      <c r="F1249" s="162"/>
      <c r="G1249" s="311"/>
      <c r="H1249" s="312"/>
      <c r="I1249" s="163"/>
    </row>
    <row r="1250" spans="1:9" ht="15.75" x14ac:dyDescent="0.25">
      <c r="A1250" s="160"/>
      <c r="B1250" s="159"/>
      <c r="C1250" s="159"/>
      <c r="D1250" s="159"/>
      <c r="E1250" s="161"/>
      <c r="F1250" s="162"/>
      <c r="G1250" s="311"/>
      <c r="H1250" s="312"/>
      <c r="I1250" s="163"/>
    </row>
    <row r="1251" spans="1:9" ht="15.75" x14ac:dyDescent="0.25">
      <c r="A1251" s="160"/>
      <c r="B1251" s="159"/>
      <c r="C1251" s="159"/>
      <c r="D1251" s="159"/>
      <c r="E1251" s="161"/>
      <c r="F1251" s="162"/>
      <c r="G1251" s="311"/>
      <c r="H1251" s="312"/>
      <c r="I1251" s="163"/>
    </row>
    <row r="1252" spans="1:9" ht="15.75" x14ac:dyDescent="0.25">
      <c r="A1252" s="160"/>
      <c r="B1252" s="159"/>
      <c r="C1252" s="159"/>
      <c r="D1252" s="159"/>
      <c r="E1252" s="161"/>
      <c r="F1252" s="162"/>
      <c r="G1252" s="311"/>
      <c r="H1252" s="312"/>
      <c r="I1252" s="163"/>
    </row>
    <row r="1253" spans="1:9" ht="15.75" x14ac:dyDescent="0.25">
      <c r="A1253" s="160"/>
      <c r="B1253" s="159"/>
      <c r="C1253" s="159"/>
      <c r="D1253" s="159"/>
      <c r="E1253" s="161"/>
      <c r="F1253" s="162"/>
      <c r="G1253" s="311"/>
      <c r="H1253" s="312"/>
      <c r="I1253" s="163"/>
    </row>
    <row r="1254" spans="1:9" ht="15.75" x14ac:dyDescent="0.25">
      <c r="A1254" s="160"/>
      <c r="B1254" s="159"/>
      <c r="C1254" s="159"/>
      <c r="D1254" s="159"/>
      <c r="E1254" s="161"/>
      <c r="F1254" s="162"/>
      <c r="G1254" s="311"/>
      <c r="H1254" s="312"/>
      <c r="I1254" s="163"/>
    </row>
    <row r="1255" spans="1:9" ht="15.75" x14ac:dyDescent="0.25">
      <c r="A1255" s="160"/>
      <c r="B1255" s="159"/>
      <c r="C1255" s="159"/>
      <c r="D1255" s="159"/>
      <c r="E1255" s="161"/>
      <c r="F1255" s="162"/>
      <c r="G1255" s="311"/>
      <c r="H1255" s="312"/>
      <c r="I1255" s="163"/>
    </row>
    <row r="1256" spans="1:9" ht="15.75" x14ac:dyDescent="0.25">
      <c r="A1256" s="160"/>
      <c r="B1256" s="159"/>
      <c r="C1256" s="159"/>
      <c r="D1256" s="159"/>
      <c r="E1256" s="161"/>
      <c r="F1256" s="162"/>
      <c r="G1256" s="311"/>
      <c r="H1256" s="312"/>
      <c r="I1256" s="163"/>
    </row>
    <row r="1257" spans="1:9" ht="15.75" x14ac:dyDescent="0.25">
      <c r="A1257" s="160"/>
      <c r="B1257" s="159"/>
      <c r="C1257" s="159"/>
      <c r="D1257" s="159"/>
      <c r="E1257" s="161"/>
      <c r="F1257" s="162"/>
      <c r="G1257" s="311"/>
      <c r="H1257" s="312"/>
      <c r="I1257" s="163"/>
    </row>
    <row r="1258" spans="1:9" ht="15.75" x14ac:dyDescent="0.25">
      <c r="A1258" s="160"/>
      <c r="B1258" s="159"/>
      <c r="C1258" s="159"/>
      <c r="D1258" s="159"/>
      <c r="E1258" s="161"/>
      <c r="F1258" s="162"/>
      <c r="G1258" s="311"/>
      <c r="H1258" s="312"/>
      <c r="I1258" s="163"/>
    </row>
    <row r="1259" spans="1:9" ht="15.75" x14ac:dyDescent="0.25">
      <c r="A1259" s="160"/>
      <c r="B1259" s="159"/>
      <c r="C1259" s="159"/>
      <c r="D1259" s="159"/>
      <c r="E1259" s="161"/>
      <c r="F1259" s="162"/>
      <c r="G1259" s="311"/>
      <c r="H1259" s="312"/>
      <c r="I1259" s="163"/>
    </row>
    <row r="1260" spans="1:9" ht="15.75" x14ac:dyDescent="0.25">
      <c r="A1260" s="160"/>
      <c r="B1260" s="159"/>
      <c r="C1260" s="159"/>
      <c r="D1260" s="159"/>
      <c r="E1260" s="161"/>
      <c r="F1260" s="162"/>
      <c r="G1260" s="311"/>
      <c r="H1260" s="312"/>
      <c r="I1260" s="163"/>
    </row>
    <row r="1261" spans="1:9" ht="15.75" x14ac:dyDescent="0.25">
      <c r="A1261" s="160"/>
      <c r="B1261" s="159"/>
      <c r="C1261" s="159"/>
      <c r="D1261" s="159"/>
      <c r="E1261" s="161"/>
      <c r="F1261" s="162"/>
      <c r="G1261" s="311"/>
      <c r="H1261" s="312"/>
      <c r="I1261" s="163"/>
    </row>
    <row r="1262" spans="1:9" ht="15.75" x14ac:dyDescent="0.25">
      <c r="A1262" s="160"/>
      <c r="B1262" s="159"/>
      <c r="C1262" s="159"/>
      <c r="D1262" s="159"/>
      <c r="E1262" s="161"/>
      <c r="F1262" s="162"/>
      <c r="G1262" s="311"/>
      <c r="H1262" s="312"/>
      <c r="I1262" s="163"/>
    </row>
    <row r="1263" spans="1:9" ht="15.75" x14ac:dyDescent="0.25">
      <c r="A1263" s="160"/>
      <c r="B1263" s="159"/>
      <c r="C1263" s="159"/>
      <c r="D1263" s="159"/>
      <c r="E1263" s="161"/>
      <c r="F1263" s="162"/>
      <c r="G1263" s="311"/>
      <c r="H1263" s="312"/>
      <c r="I1263" s="163"/>
    </row>
    <row r="1264" spans="1:9" ht="15.75" x14ac:dyDescent="0.25">
      <c r="A1264" s="160"/>
      <c r="B1264" s="159"/>
      <c r="C1264" s="159"/>
      <c r="D1264" s="159"/>
      <c r="E1264" s="161"/>
      <c r="F1264" s="162"/>
      <c r="G1264" s="311"/>
      <c r="H1264" s="312"/>
      <c r="I1264" s="163"/>
    </row>
    <row r="1265" spans="1:9" ht="15.75" x14ac:dyDescent="0.25">
      <c r="A1265" s="160"/>
      <c r="B1265" s="159"/>
      <c r="C1265" s="159"/>
      <c r="D1265" s="159"/>
      <c r="E1265" s="161"/>
      <c r="F1265" s="162"/>
      <c r="G1265" s="311"/>
      <c r="H1265" s="312"/>
      <c r="I1265" s="163"/>
    </row>
    <row r="1266" spans="1:9" ht="15.75" x14ac:dyDescent="0.25">
      <c r="A1266" s="160"/>
      <c r="B1266" s="159"/>
      <c r="C1266" s="159"/>
      <c r="D1266" s="159"/>
      <c r="E1266" s="161"/>
      <c r="F1266" s="162"/>
      <c r="G1266" s="311"/>
      <c r="H1266" s="312"/>
      <c r="I1266" s="163"/>
    </row>
    <row r="1267" spans="1:9" ht="15.75" x14ac:dyDescent="0.25">
      <c r="A1267" s="160"/>
      <c r="B1267" s="159"/>
      <c r="C1267" s="159"/>
      <c r="D1267" s="159"/>
      <c r="E1267" s="161"/>
      <c r="F1267" s="162"/>
      <c r="G1267" s="311"/>
      <c r="H1267" s="312"/>
      <c r="I1267" s="163"/>
    </row>
    <row r="1268" spans="1:9" ht="15.75" x14ac:dyDescent="0.25">
      <c r="A1268" s="160"/>
      <c r="B1268" s="159"/>
      <c r="C1268" s="159"/>
      <c r="D1268" s="159"/>
      <c r="E1268" s="161"/>
      <c r="F1268" s="162"/>
      <c r="G1268" s="311"/>
      <c r="H1268" s="312"/>
      <c r="I1268" s="163"/>
    </row>
    <row r="1269" spans="1:9" ht="15.75" x14ac:dyDescent="0.25">
      <c r="A1269" s="160"/>
      <c r="B1269" s="159"/>
      <c r="C1269" s="159"/>
      <c r="D1269" s="159"/>
      <c r="E1269" s="161"/>
      <c r="F1269" s="162"/>
      <c r="G1269" s="311"/>
      <c r="H1269" s="312"/>
      <c r="I1269" s="163"/>
    </row>
    <row r="1270" spans="1:9" ht="15.75" x14ac:dyDescent="0.25">
      <c r="A1270" s="160"/>
      <c r="B1270" s="159"/>
      <c r="C1270" s="159"/>
      <c r="D1270" s="159"/>
      <c r="E1270" s="161"/>
      <c r="F1270" s="162"/>
      <c r="G1270" s="311"/>
      <c r="H1270" s="312"/>
      <c r="I1270" s="163"/>
    </row>
    <row r="1271" spans="1:9" ht="15.75" x14ac:dyDescent="0.25">
      <c r="A1271" s="160"/>
      <c r="B1271" s="159"/>
      <c r="C1271" s="159"/>
      <c r="D1271" s="159"/>
      <c r="E1271" s="161"/>
      <c r="F1271" s="162"/>
      <c r="G1271" s="311"/>
      <c r="H1271" s="312"/>
      <c r="I1271" s="163"/>
    </row>
    <row r="1272" spans="1:9" ht="15.75" x14ac:dyDescent="0.25">
      <c r="A1272" s="160"/>
      <c r="B1272" s="159"/>
      <c r="C1272" s="159"/>
      <c r="D1272" s="159"/>
      <c r="E1272" s="161"/>
      <c r="F1272" s="162"/>
      <c r="G1272" s="311"/>
      <c r="H1272" s="312"/>
      <c r="I1272" s="163"/>
    </row>
    <row r="1273" spans="1:9" ht="15.75" x14ac:dyDescent="0.25">
      <c r="A1273" s="160"/>
      <c r="B1273" s="159"/>
      <c r="C1273" s="159"/>
      <c r="D1273" s="159"/>
      <c r="E1273" s="161"/>
      <c r="F1273" s="162"/>
      <c r="G1273" s="311"/>
      <c r="H1273" s="312"/>
      <c r="I1273" s="163"/>
    </row>
    <row r="1274" spans="1:9" ht="15.75" x14ac:dyDescent="0.25">
      <c r="A1274" s="160"/>
      <c r="B1274" s="159"/>
      <c r="C1274" s="159"/>
      <c r="D1274" s="159"/>
      <c r="E1274" s="161"/>
      <c r="F1274" s="162"/>
      <c r="G1274" s="311"/>
      <c r="H1274" s="312"/>
      <c r="I1274" s="163"/>
    </row>
    <row r="1275" spans="1:9" ht="15.75" x14ac:dyDescent="0.25">
      <c r="A1275" s="160"/>
      <c r="B1275" s="159"/>
      <c r="C1275" s="159"/>
      <c r="D1275" s="159"/>
      <c r="E1275" s="161"/>
      <c r="F1275" s="162"/>
      <c r="G1275" s="311"/>
      <c r="H1275" s="312"/>
      <c r="I1275" s="163"/>
    </row>
    <row r="1276" spans="1:9" ht="15.75" x14ac:dyDescent="0.25">
      <c r="A1276" s="160"/>
      <c r="B1276" s="159"/>
      <c r="C1276" s="159"/>
      <c r="D1276" s="159"/>
      <c r="E1276" s="161"/>
      <c r="F1276" s="162"/>
      <c r="G1276" s="311"/>
      <c r="H1276" s="312"/>
      <c r="I1276" s="163"/>
    </row>
    <row r="1277" spans="1:9" ht="15.75" x14ac:dyDescent="0.25">
      <c r="A1277" s="160"/>
      <c r="B1277" s="159"/>
      <c r="C1277" s="159"/>
      <c r="D1277" s="159"/>
      <c r="E1277" s="161"/>
      <c r="F1277" s="162"/>
      <c r="G1277" s="311"/>
      <c r="H1277" s="312"/>
      <c r="I1277" s="163"/>
    </row>
    <row r="1278" spans="1:9" ht="15.75" x14ac:dyDescent="0.25">
      <c r="A1278" s="160"/>
      <c r="B1278" s="159"/>
      <c r="C1278" s="159"/>
      <c r="D1278" s="159"/>
      <c r="E1278" s="161"/>
      <c r="F1278" s="162"/>
      <c r="G1278" s="311"/>
      <c r="H1278" s="312"/>
      <c r="I1278" s="163"/>
    </row>
    <row r="1279" spans="1:9" ht="15.75" x14ac:dyDescent="0.25">
      <c r="A1279" s="160"/>
      <c r="B1279" s="159"/>
      <c r="C1279" s="159"/>
      <c r="D1279" s="159"/>
      <c r="E1279" s="161"/>
      <c r="F1279" s="162"/>
      <c r="G1279" s="311"/>
      <c r="H1279" s="312"/>
      <c r="I1279" s="163"/>
    </row>
    <row r="1280" spans="1:9" ht="15.75" x14ac:dyDescent="0.25">
      <c r="A1280" s="160"/>
      <c r="B1280" s="159"/>
      <c r="C1280" s="159"/>
      <c r="D1280" s="159"/>
      <c r="E1280" s="161"/>
      <c r="F1280" s="162"/>
      <c r="G1280" s="311"/>
      <c r="H1280" s="312"/>
      <c r="I1280" s="163"/>
    </row>
    <row r="1281" spans="1:9" ht="15.75" x14ac:dyDescent="0.25">
      <c r="A1281" s="160"/>
      <c r="B1281" s="159"/>
      <c r="C1281" s="159"/>
      <c r="D1281" s="159"/>
      <c r="E1281" s="161"/>
      <c r="F1281" s="162"/>
      <c r="G1281" s="311"/>
      <c r="H1281" s="312"/>
      <c r="I1281" s="163"/>
    </row>
    <row r="1282" spans="1:9" ht="15.75" x14ac:dyDescent="0.25">
      <c r="A1282" s="160"/>
      <c r="B1282" s="159"/>
      <c r="C1282" s="159"/>
      <c r="D1282" s="159"/>
      <c r="E1282" s="161"/>
      <c r="F1282" s="162"/>
      <c r="G1282" s="311"/>
      <c r="H1282" s="312"/>
      <c r="I1282" s="163"/>
    </row>
    <row r="1283" spans="1:9" ht="15.75" x14ac:dyDescent="0.25">
      <c r="A1283" s="160"/>
      <c r="B1283" s="159"/>
      <c r="C1283" s="159"/>
      <c r="D1283" s="159"/>
      <c r="E1283" s="161"/>
      <c r="F1283" s="162"/>
      <c r="G1283" s="311"/>
      <c r="H1283" s="312"/>
      <c r="I1283" s="163"/>
    </row>
    <row r="1284" spans="1:9" ht="15.75" x14ac:dyDescent="0.25">
      <c r="A1284" s="160"/>
      <c r="B1284" s="159"/>
      <c r="C1284" s="159"/>
      <c r="D1284" s="159"/>
      <c r="E1284" s="161"/>
      <c r="F1284" s="162"/>
      <c r="G1284" s="311"/>
      <c r="H1284" s="312"/>
      <c r="I1284" s="163"/>
    </row>
    <row r="1285" spans="1:9" ht="15.75" x14ac:dyDescent="0.25">
      <c r="A1285" s="160"/>
      <c r="B1285" s="159"/>
      <c r="C1285" s="159"/>
      <c r="D1285" s="159"/>
      <c r="E1285" s="161"/>
      <c r="F1285" s="162"/>
      <c r="G1285" s="311"/>
      <c r="H1285" s="312"/>
      <c r="I1285" s="163"/>
    </row>
    <row r="1286" spans="1:9" ht="15.75" x14ac:dyDescent="0.25">
      <c r="A1286" s="160"/>
      <c r="B1286" s="159"/>
      <c r="C1286" s="159"/>
      <c r="D1286" s="159"/>
      <c r="E1286" s="161"/>
      <c r="F1286" s="162"/>
      <c r="G1286" s="311"/>
      <c r="H1286" s="312"/>
      <c r="I1286" s="163"/>
    </row>
    <row r="1287" spans="1:9" ht="15.75" x14ac:dyDescent="0.25">
      <c r="A1287" s="160"/>
      <c r="B1287" s="159"/>
      <c r="C1287" s="159"/>
      <c r="D1287" s="159"/>
      <c r="E1287" s="161"/>
      <c r="F1287" s="162"/>
      <c r="G1287" s="311"/>
      <c r="H1287" s="312"/>
      <c r="I1287" s="163"/>
    </row>
    <row r="1288" spans="1:9" ht="15.75" x14ac:dyDescent="0.25">
      <c r="A1288" s="160"/>
      <c r="B1288" s="159"/>
      <c r="C1288" s="159"/>
      <c r="D1288" s="159"/>
      <c r="E1288" s="161"/>
      <c r="F1288" s="162"/>
      <c r="G1288" s="311"/>
      <c r="H1288" s="312"/>
      <c r="I1288" s="163"/>
    </row>
    <row r="1289" spans="1:9" ht="15.75" x14ac:dyDescent="0.25">
      <c r="A1289" s="160"/>
      <c r="B1289" s="159"/>
      <c r="C1289" s="159"/>
      <c r="D1289" s="159"/>
      <c r="E1289" s="161"/>
      <c r="F1289" s="162"/>
      <c r="G1289" s="311"/>
      <c r="H1289" s="312"/>
      <c r="I1289" s="163"/>
    </row>
    <row r="1290" spans="1:9" ht="15.75" x14ac:dyDescent="0.25">
      <c r="A1290" s="160"/>
      <c r="B1290" s="159"/>
      <c r="C1290" s="159"/>
      <c r="D1290" s="159"/>
      <c r="E1290" s="161"/>
      <c r="F1290" s="162"/>
      <c r="G1290" s="311"/>
      <c r="H1290" s="312"/>
      <c r="I1290" s="163"/>
    </row>
    <row r="1291" spans="1:9" ht="15.75" x14ac:dyDescent="0.25">
      <c r="A1291" s="160"/>
      <c r="B1291" s="159"/>
      <c r="C1291" s="159"/>
      <c r="D1291" s="159"/>
      <c r="E1291" s="161"/>
      <c r="F1291" s="162"/>
      <c r="G1291" s="311"/>
      <c r="H1291" s="312"/>
      <c r="I1291" s="163"/>
    </row>
    <row r="1292" spans="1:9" ht="15.75" x14ac:dyDescent="0.25">
      <c r="A1292" s="160"/>
      <c r="B1292" s="159"/>
      <c r="C1292" s="159"/>
      <c r="D1292" s="159"/>
      <c r="E1292" s="161"/>
      <c r="F1292" s="162"/>
      <c r="G1292" s="311"/>
      <c r="H1292" s="312"/>
      <c r="I1292" s="163"/>
    </row>
    <row r="1293" spans="1:9" ht="15.75" x14ac:dyDescent="0.25">
      <c r="A1293" s="160"/>
      <c r="B1293" s="159"/>
      <c r="C1293" s="159"/>
      <c r="D1293" s="159"/>
      <c r="E1293" s="161"/>
      <c r="F1293" s="162"/>
      <c r="G1293" s="311"/>
      <c r="H1293" s="312"/>
      <c r="I1293" s="163"/>
    </row>
    <row r="1294" spans="1:9" ht="15.75" x14ac:dyDescent="0.25">
      <c r="A1294" s="160"/>
      <c r="B1294" s="159"/>
      <c r="C1294" s="159"/>
      <c r="D1294" s="159"/>
      <c r="E1294" s="161"/>
      <c r="F1294" s="162"/>
      <c r="G1294" s="311"/>
      <c r="H1294" s="312"/>
      <c r="I1294" s="163"/>
    </row>
    <row r="1295" spans="1:9" ht="15.75" x14ac:dyDescent="0.25">
      <c r="A1295" s="160"/>
      <c r="B1295" s="159"/>
      <c r="C1295" s="159"/>
      <c r="D1295" s="159"/>
      <c r="E1295" s="161"/>
      <c r="F1295" s="162"/>
      <c r="G1295" s="311"/>
      <c r="H1295" s="312"/>
      <c r="I1295" s="163"/>
    </row>
    <row r="1296" spans="1:9" ht="15.75" x14ac:dyDescent="0.25">
      <c r="A1296" s="160"/>
      <c r="B1296" s="159"/>
      <c r="C1296" s="159"/>
      <c r="D1296" s="159"/>
      <c r="E1296" s="161"/>
      <c r="F1296" s="162"/>
      <c r="G1296" s="311"/>
      <c r="H1296" s="312"/>
      <c r="I1296" s="163"/>
    </row>
    <row r="1297" spans="1:9" ht="15.75" x14ac:dyDescent="0.25">
      <c r="A1297" s="160"/>
      <c r="B1297" s="159"/>
      <c r="C1297" s="159"/>
      <c r="D1297" s="159"/>
      <c r="E1297" s="161"/>
      <c r="F1297" s="162"/>
      <c r="G1297" s="311"/>
      <c r="H1297" s="312"/>
      <c r="I1297" s="163"/>
    </row>
    <row r="1298" spans="1:9" ht="15.75" x14ac:dyDescent="0.25">
      <c r="A1298" s="160"/>
      <c r="B1298" s="159"/>
      <c r="C1298" s="159"/>
      <c r="D1298" s="159"/>
      <c r="E1298" s="161"/>
      <c r="F1298" s="162"/>
      <c r="G1298" s="311"/>
      <c r="H1298" s="312"/>
      <c r="I1298" s="163"/>
    </row>
    <row r="1299" spans="1:9" ht="15.75" x14ac:dyDescent="0.25">
      <c r="A1299" s="160"/>
      <c r="B1299" s="159"/>
      <c r="C1299" s="159"/>
      <c r="D1299" s="159"/>
      <c r="E1299" s="161"/>
      <c r="F1299" s="162"/>
      <c r="G1299" s="311"/>
      <c r="H1299" s="312"/>
      <c r="I1299" s="163"/>
    </row>
    <row r="1300" spans="1:9" ht="15.75" x14ac:dyDescent="0.25">
      <c r="A1300" s="160"/>
      <c r="B1300" s="159"/>
      <c r="C1300" s="159"/>
      <c r="D1300" s="159"/>
      <c r="E1300" s="161"/>
      <c r="F1300" s="162"/>
      <c r="G1300" s="311"/>
      <c r="H1300" s="312"/>
      <c r="I1300" s="163"/>
    </row>
    <row r="1301" spans="1:9" ht="15.75" x14ac:dyDescent="0.25">
      <c r="A1301" s="160"/>
      <c r="B1301" s="159"/>
      <c r="C1301" s="159"/>
      <c r="D1301" s="159"/>
      <c r="E1301" s="161"/>
      <c r="F1301" s="162"/>
      <c r="G1301" s="311"/>
      <c r="H1301" s="312"/>
      <c r="I1301" s="163"/>
    </row>
    <row r="1302" spans="1:9" ht="15.75" x14ac:dyDescent="0.25">
      <c r="A1302" s="160"/>
      <c r="B1302" s="159"/>
      <c r="C1302" s="159"/>
      <c r="D1302" s="159"/>
      <c r="E1302" s="161"/>
      <c r="F1302" s="162"/>
      <c r="G1302" s="311"/>
      <c r="H1302" s="312"/>
      <c r="I1302" s="163"/>
    </row>
    <row r="1303" spans="1:9" ht="15.75" x14ac:dyDescent="0.25">
      <c r="A1303" s="160"/>
      <c r="B1303" s="159"/>
      <c r="C1303" s="159"/>
      <c r="D1303" s="159"/>
      <c r="E1303" s="161"/>
      <c r="F1303" s="162"/>
      <c r="G1303" s="311"/>
      <c r="H1303" s="312"/>
      <c r="I1303" s="163"/>
    </row>
    <row r="1304" spans="1:9" ht="15.75" x14ac:dyDescent="0.25">
      <c r="A1304" s="160"/>
      <c r="B1304" s="159"/>
      <c r="C1304" s="159"/>
      <c r="D1304" s="159"/>
      <c r="E1304" s="161"/>
      <c r="F1304" s="162"/>
      <c r="G1304" s="311"/>
      <c r="H1304" s="312"/>
      <c r="I1304" s="163"/>
    </row>
    <row r="1305" spans="1:9" ht="15.75" x14ac:dyDescent="0.25">
      <c r="A1305" s="160"/>
      <c r="B1305" s="159"/>
      <c r="C1305" s="159"/>
      <c r="D1305" s="159"/>
      <c r="E1305" s="161"/>
      <c r="F1305" s="162"/>
      <c r="G1305" s="311"/>
      <c r="H1305" s="312"/>
      <c r="I1305" s="163"/>
    </row>
    <row r="1306" spans="1:9" ht="15.75" x14ac:dyDescent="0.25">
      <c r="A1306" s="160"/>
      <c r="B1306" s="159"/>
      <c r="C1306" s="159"/>
      <c r="D1306" s="159"/>
      <c r="E1306" s="161"/>
      <c r="F1306" s="162"/>
      <c r="G1306" s="311"/>
      <c r="H1306" s="312"/>
      <c r="I1306" s="163"/>
    </row>
    <row r="1307" spans="1:9" ht="15.75" x14ac:dyDescent="0.25">
      <c r="A1307" s="160"/>
      <c r="B1307" s="159"/>
      <c r="C1307" s="159"/>
      <c r="D1307" s="159"/>
      <c r="E1307" s="161"/>
      <c r="F1307" s="162"/>
      <c r="G1307" s="311"/>
      <c r="H1307" s="312"/>
      <c r="I1307" s="163"/>
    </row>
    <row r="1308" spans="1:9" ht="15.75" x14ac:dyDescent="0.25">
      <c r="A1308" s="160"/>
      <c r="B1308" s="159"/>
      <c r="C1308" s="159"/>
      <c r="D1308" s="159"/>
      <c r="E1308" s="161"/>
      <c r="F1308" s="162"/>
      <c r="G1308" s="311"/>
      <c r="H1308" s="312"/>
      <c r="I1308" s="163"/>
    </row>
    <row r="1309" spans="1:9" ht="15.75" x14ac:dyDescent="0.25">
      <c r="A1309" s="160"/>
      <c r="B1309" s="159"/>
      <c r="C1309" s="159"/>
      <c r="D1309" s="159"/>
      <c r="E1309" s="161"/>
      <c r="F1309" s="162"/>
      <c r="G1309" s="311"/>
      <c r="H1309" s="312"/>
      <c r="I1309" s="163"/>
    </row>
    <row r="1310" spans="1:9" ht="15.75" x14ac:dyDescent="0.25">
      <c r="A1310" s="160"/>
      <c r="B1310" s="159"/>
      <c r="C1310" s="159"/>
      <c r="D1310" s="159"/>
      <c r="E1310" s="161"/>
      <c r="F1310" s="162"/>
      <c r="G1310" s="311"/>
      <c r="H1310" s="312"/>
      <c r="I1310" s="163"/>
    </row>
    <row r="1311" spans="1:9" ht="15.75" x14ac:dyDescent="0.25">
      <c r="A1311" s="160"/>
      <c r="B1311" s="159"/>
      <c r="C1311" s="159"/>
      <c r="D1311" s="159"/>
      <c r="E1311" s="161"/>
      <c r="F1311" s="162"/>
      <c r="G1311" s="311"/>
      <c r="H1311" s="312"/>
      <c r="I1311" s="163"/>
    </row>
    <row r="1312" spans="1:9" ht="15.75" x14ac:dyDescent="0.25">
      <c r="A1312" s="160"/>
      <c r="B1312" s="159"/>
      <c r="C1312" s="159"/>
      <c r="D1312" s="159"/>
      <c r="E1312" s="161"/>
      <c r="F1312" s="162"/>
      <c r="G1312" s="311"/>
      <c r="H1312" s="312"/>
      <c r="I1312" s="163"/>
    </row>
    <row r="1313" spans="1:9" ht="15.75" x14ac:dyDescent="0.25">
      <c r="A1313" s="160"/>
      <c r="B1313" s="159"/>
      <c r="C1313" s="159"/>
      <c r="D1313" s="159"/>
      <c r="E1313" s="161"/>
      <c r="F1313" s="162"/>
      <c r="G1313" s="311"/>
      <c r="H1313" s="312"/>
      <c r="I1313" s="163"/>
    </row>
    <row r="1314" spans="1:9" ht="15.75" x14ac:dyDescent="0.25">
      <c r="A1314" s="160"/>
      <c r="B1314" s="159"/>
      <c r="C1314" s="159"/>
      <c r="D1314" s="159"/>
      <c r="E1314" s="161"/>
      <c r="F1314" s="162"/>
      <c r="G1314" s="311"/>
      <c r="H1314" s="312"/>
      <c r="I1314" s="163"/>
    </row>
    <row r="1315" spans="1:9" ht="15.75" x14ac:dyDescent="0.25">
      <c r="A1315" s="160"/>
      <c r="B1315" s="159"/>
      <c r="C1315" s="159"/>
      <c r="D1315" s="159"/>
      <c r="E1315" s="161"/>
      <c r="F1315" s="162"/>
      <c r="G1315" s="311"/>
      <c r="H1315" s="312"/>
      <c r="I1315" s="163"/>
    </row>
    <row r="1316" spans="1:9" ht="15.75" x14ac:dyDescent="0.25">
      <c r="A1316" s="160"/>
      <c r="B1316" s="159"/>
      <c r="C1316" s="159"/>
      <c r="D1316" s="159"/>
      <c r="E1316" s="161"/>
      <c r="F1316" s="162"/>
      <c r="G1316" s="311"/>
      <c r="H1316" s="312"/>
      <c r="I1316" s="163"/>
    </row>
    <row r="1317" spans="1:9" ht="15.75" x14ac:dyDescent="0.25">
      <c r="A1317" s="160"/>
      <c r="B1317" s="159"/>
      <c r="C1317" s="159"/>
      <c r="D1317" s="159"/>
      <c r="E1317" s="161"/>
      <c r="F1317" s="162"/>
      <c r="G1317" s="311"/>
      <c r="H1317" s="312"/>
      <c r="I1317" s="163"/>
    </row>
    <row r="1318" spans="1:9" ht="15.75" x14ac:dyDescent="0.25">
      <c r="A1318" s="160"/>
      <c r="B1318" s="159"/>
      <c r="C1318" s="159"/>
      <c r="D1318" s="159"/>
      <c r="E1318" s="161"/>
      <c r="F1318" s="162"/>
      <c r="G1318" s="311"/>
      <c r="H1318" s="312"/>
      <c r="I1318" s="163"/>
    </row>
    <row r="1319" spans="1:9" ht="15.75" x14ac:dyDescent="0.25">
      <c r="A1319" s="160"/>
      <c r="B1319" s="159"/>
      <c r="C1319" s="159"/>
      <c r="D1319" s="159"/>
      <c r="E1319" s="161"/>
      <c r="F1319" s="162"/>
      <c r="G1319" s="311"/>
      <c r="H1319" s="312"/>
      <c r="I1319" s="163"/>
    </row>
    <row r="1320" spans="1:9" ht="15.75" x14ac:dyDescent="0.25">
      <c r="A1320" s="160"/>
      <c r="B1320" s="159"/>
      <c r="C1320" s="159"/>
      <c r="D1320" s="159"/>
      <c r="E1320" s="161"/>
      <c r="F1320" s="162"/>
      <c r="G1320" s="311"/>
      <c r="H1320" s="312"/>
      <c r="I1320" s="163"/>
    </row>
    <row r="1321" spans="1:9" ht="15.75" x14ac:dyDescent="0.25">
      <c r="A1321" s="160"/>
      <c r="B1321" s="159"/>
      <c r="C1321" s="159"/>
      <c r="D1321" s="159"/>
      <c r="E1321" s="161"/>
      <c r="F1321" s="162"/>
      <c r="G1321" s="311"/>
      <c r="H1321" s="312"/>
      <c r="I1321" s="163"/>
    </row>
    <row r="1322" spans="1:9" ht="15.75" x14ac:dyDescent="0.25">
      <c r="A1322" s="160"/>
      <c r="B1322" s="159"/>
      <c r="C1322" s="159"/>
      <c r="D1322" s="159"/>
      <c r="E1322" s="161"/>
      <c r="F1322" s="162"/>
      <c r="G1322" s="311"/>
      <c r="H1322" s="312"/>
      <c r="I1322" s="163"/>
    </row>
    <row r="1323" spans="1:9" ht="15.75" x14ac:dyDescent="0.25">
      <c r="A1323" s="160"/>
      <c r="B1323" s="159"/>
      <c r="C1323" s="159"/>
      <c r="D1323" s="159"/>
      <c r="E1323" s="161"/>
      <c r="F1323" s="162"/>
      <c r="G1323" s="311"/>
      <c r="H1323" s="312"/>
      <c r="I1323" s="163"/>
    </row>
    <row r="1324" spans="1:9" ht="15.75" x14ac:dyDescent="0.25">
      <c r="A1324" s="160"/>
      <c r="B1324" s="159"/>
      <c r="C1324" s="159"/>
      <c r="D1324" s="159"/>
      <c r="E1324" s="161"/>
      <c r="F1324" s="162"/>
      <c r="G1324" s="311"/>
      <c r="H1324" s="312"/>
      <c r="I1324" s="163"/>
    </row>
    <row r="1325" spans="1:9" ht="15.75" x14ac:dyDescent="0.25">
      <c r="A1325" s="160"/>
      <c r="B1325" s="159"/>
      <c r="C1325" s="159"/>
      <c r="D1325" s="159"/>
      <c r="E1325" s="161"/>
      <c r="F1325" s="162"/>
      <c r="G1325" s="311"/>
      <c r="H1325" s="312"/>
      <c r="I1325" s="163"/>
    </row>
    <row r="1326" spans="1:9" ht="15.75" x14ac:dyDescent="0.25">
      <c r="A1326" s="160"/>
      <c r="B1326" s="159"/>
      <c r="C1326" s="159"/>
      <c r="D1326" s="159"/>
      <c r="E1326" s="161"/>
      <c r="F1326" s="162"/>
      <c r="G1326" s="311"/>
      <c r="H1326" s="312"/>
      <c r="I1326" s="163"/>
    </row>
    <row r="1327" spans="1:9" ht="15.75" x14ac:dyDescent="0.25">
      <c r="A1327" s="160"/>
      <c r="B1327" s="159"/>
      <c r="C1327" s="159"/>
      <c r="D1327" s="159"/>
      <c r="E1327" s="161"/>
      <c r="F1327" s="162"/>
      <c r="G1327" s="311"/>
      <c r="H1327" s="312"/>
      <c r="I1327" s="163"/>
    </row>
    <row r="1328" spans="1:9" ht="15.75" x14ac:dyDescent="0.25">
      <c r="A1328" s="160"/>
      <c r="B1328" s="159"/>
      <c r="C1328" s="159"/>
      <c r="D1328" s="159"/>
      <c r="E1328" s="161"/>
      <c r="F1328" s="162"/>
      <c r="G1328" s="311"/>
      <c r="H1328" s="312"/>
      <c r="I1328" s="163"/>
    </row>
    <row r="1329" spans="1:9" ht="15.75" x14ac:dyDescent="0.25">
      <c r="A1329" s="160"/>
      <c r="B1329" s="159"/>
      <c r="C1329" s="159"/>
      <c r="D1329" s="159"/>
      <c r="E1329" s="161"/>
      <c r="F1329" s="162"/>
      <c r="G1329" s="311"/>
      <c r="H1329" s="312"/>
      <c r="I1329" s="163"/>
    </row>
    <row r="1330" spans="1:9" ht="15.75" x14ac:dyDescent="0.25">
      <c r="A1330" s="160"/>
      <c r="B1330" s="159"/>
      <c r="C1330" s="159"/>
      <c r="D1330" s="159"/>
      <c r="E1330" s="161"/>
      <c r="F1330" s="162"/>
      <c r="G1330" s="311"/>
      <c r="H1330" s="312"/>
      <c r="I1330" s="163"/>
    </row>
    <row r="1331" spans="1:9" ht="15.75" x14ac:dyDescent="0.25">
      <c r="A1331" s="160"/>
      <c r="B1331" s="159"/>
      <c r="C1331" s="159"/>
      <c r="D1331" s="159"/>
      <c r="E1331" s="161"/>
      <c r="F1331" s="162"/>
      <c r="G1331" s="311"/>
      <c r="H1331" s="312"/>
      <c r="I1331" s="163"/>
    </row>
    <row r="1332" spans="1:9" ht="15.75" x14ac:dyDescent="0.25">
      <c r="A1332" s="160"/>
      <c r="B1332" s="159"/>
      <c r="C1332" s="159"/>
      <c r="D1332" s="159"/>
      <c r="E1332" s="161"/>
      <c r="F1332" s="162"/>
      <c r="G1332" s="311"/>
      <c r="H1332" s="312"/>
      <c r="I1332" s="163"/>
    </row>
    <row r="1333" spans="1:9" ht="15.75" x14ac:dyDescent="0.25">
      <c r="A1333" s="160"/>
      <c r="B1333" s="159"/>
      <c r="C1333" s="159"/>
      <c r="D1333" s="159"/>
      <c r="E1333" s="161"/>
      <c r="F1333" s="162"/>
      <c r="G1333" s="311"/>
      <c r="H1333" s="312"/>
      <c r="I1333" s="163"/>
    </row>
    <row r="1334" spans="1:9" ht="15.75" x14ac:dyDescent="0.25">
      <c r="A1334" s="160"/>
      <c r="B1334" s="159"/>
      <c r="C1334" s="159"/>
      <c r="D1334" s="159"/>
      <c r="E1334" s="161"/>
      <c r="F1334" s="162"/>
      <c r="G1334" s="311"/>
      <c r="H1334" s="312"/>
      <c r="I1334" s="163"/>
    </row>
    <row r="1335" spans="1:9" ht="15.75" x14ac:dyDescent="0.25">
      <c r="A1335" s="160"/>
      <c r="B1335" s="159"/>
      <c r="C1335" s="159"/>
      <c r="D1335" s="159"/>
      <c r="E1335" s="161"/>
      <c r="F1335" s="162"/>
      <c r="G1335" s="311"/>
      <c r="H1335" s="312"/>
      <c r="I1335" s="163"/>
    </row>
    <row r="1336" spans="1:9" ht="15.75" x14ac:dyDescent="0.25">
      <c r="A1336" s="160"/>
      <c r="B1336" s="159"/>
      <c r="C1336" s="159"/>
      <c r="D1336" s="159"/>
      <c r="E1336" s="161"/>
      <c r="F1336" s="162"/>
      <c r="G1336" s="311"/>
      <c r="H1336" s="312"/>
      <c r="I1336" s="163"/>
    </row>
    <row r="1337" spans="1:9" ht="15.75" x14ac:dyDescent="0.25">
      <c r="A1337" s="160"/>
      <c r="B1337" s="159"/>
      <c r="C1337" s="159"/>
      <c r="D1337" s="159"/>
      <c r="E1337" s="161"/>
      <c r="F1337" s="162"/>
      <c r="G1337" s="311"/>
      <c r="H1337" s="312"/>
      <c r="I1337" s="163"/>
    </row>
    <row r="1338" spans="1:9" ht="15.75" x14ac:dyDescent="0.25">
      <c r="A1338" s="160"/>
      <c r="B1338" s="159"/>
      <c r="C1338" s="159"/>
      <c r="D1338" s="159"/>
      <c r="E1338" s="161"/>
      <c r="F1338" s="162"/>
      <c r="G1338" s="311"/>
      <c r="H1338" s="312"/>
      <c r="I1338" s="163"/>
    </row>
    <row r="1339" spans="1:9" ht="15.75" x14ac:dyDescent="0.25">
      <c r="A1339" s="160"/>
      <c r="B1339" s="159"/>
      <c r="C1339" s="159"/>
      <c r="D1339" s="159"/>
      <c r="E1339" s="161"/>
      <c r="F1339" s="162"/>
      <c r="G1339" s="311"/>
      <c r="H1339" s="312"/>
      <c r="I1339" s="163"/>
    </row>
    <row r="1340" spans="1:9" ht="15.75" x14ac:dyDescent="0.25">
      <c r="A1340" s="160"/>
      <c r="B1340" s="159"/>
      <c r="C1340" s="159"/>
      <c r="D1340" s="159"/>
      <c r="E1340" s="161"/>
      <c r="F1340" s="162"/>
      <c r="G1340" s="311"/>
      <c r="H1340" s="312"/>
      <c r="I1340" s="163"/>
    </row>
    <row r="1341" spans="1:9" ht="15.75" x14ac:dyDescent="0.25">
      <c r="A1341" s="160"/>
      <c r="B1341" s="159"/>
      <c r="C1341" s="159"/>
      <c r="D1341" s="159"/>
      <c r="E1341" s="161"/>
      <c r="F1341" s="162"/>
      <c r="G1341" s="311"/>
      <c r="H1341" s="312"/>
      <c r="I1341" s="163"/>
    </row>
    <row r="1342" spans="1:9" ht="15.75" x14ac:dyDescent="0.25">
      <c r="A1342" s="160"/>
      <c r="B1342" s="159"/>
      <c r="C1342" s="159"/>
      <c r="D1342" s="159"/>
      <c r="E1342" s="161"/>
      <c r="F1342" s="162"/>
      <c r="G1342" s="311"/>
      <c r="H1342" s="312"/>
      <c r="I1342" s="163"/>
    </row>
    <row r="1343" spans="1:9" ht="15.75" x14ac:dyDescent="0.25">
      <c r="A1343" s="160"/>
      <c r="B1343" s="159"/>
      <c r="C1343" s="159"/>
      <c r="D1343" s="159"/>
      <c r="E1343" s="161"/>
      <c r="F1343" s="162"/>
      <c r="G1343" s="311"/>
      <c r="H1343" s="312"/>
      <c r="I1343" s="163"/>
    </row>
    <row r="1344" spans="1:9" ht="15.75" x14ac:dyDescent="0.25">
      <c r="A1344" s="160"/>
      <c r="B1344" s="159"/>
      <c r="C1344" s="159"/>
      <c r="D1344" s="159"/>
      <c r="E1344" s="161"/>
      <c r="F1344" s="162"/>
      <c r="G1344" s="311"/>
      <c r="H1344" s="312"/>
      <c r="I1344" s="163"/>
    </row>
    <row r="1345" spans="1:9" ht="15.75" x14ac:dyDescent="0.25">
      <c r="A1345" s="160"/>
      <c r="B1345" s="159"/>
      <c r="C1345" s="159"/>
      <c r="D1345" s="159"/>
      <c r="E1345" s="161"/>
      <c r="F1345" s="162"/>
      <c r="G1345" s="311"/>
      <c r="H1345" s="312"/>
      <c r="I1345" s="163"/>
    </row>
    <row r="1346" spans="1:9" ht="15.75" x14ac:dyDescent="0.25">
      <c r="A1346" s="160"/>
      <c r="B1346" s="159"/>
      <c r="C1346" s="159"/>
      <c r="D1346" s="159"/>
      <c r="E1346" s="161"/>
      <c r="F1346" s="162"/>
      <c r="G1346" s="311"/>
      <c r="H1346" s="312"/>
      <c r="I1346" s="163"/>
    </row>
    <row r="1347" spans="1:9" ht="15.75" x14ac:dyDescent="0.25">
      <c r="A1347" s="160"/>
      <c r="B1347" s="159"/>
      <c r="C1347" s="159"/>
      <c r="D1347" s="159"/>
      <c r="E1347" s="161"/>
      <c r="F1347" s="162"/>
      <c r="G1347" s="311"/>
      <c r="H1347" s="312"/>
      <c r="I1347" s="163"/>
    </row>
    <row r="1348" spans="1:9" ht="15.75" x14ac:dyDescent="0.25">
      <c r="A1348" s="160"/>
      <c r="B1348" s="159"/>
      <c r="C1348" s="159"/>
      <c r="D1348" s="159"/>
      <c r="E1348" s="161"/>
      <c r="F1348" s="162"/>
      <c r="G1348" s="311"/>
      <c r="H1348" s="312"/>
      <c r="I1348" s="163"/>
    </row>
    <row r="1349" spans="1:9" ht="15.75" x14ac:dyDescent="0.25">
      <c r="A1349" s="160"/>
      <c r="B1349" s="159"/>
      <c r="C1349" s="159"/>
      <c r="D1349" s="159"/>
      <c r="E1349" s="161"/>
      <c r="F1349" s="162"/>
      <c r="G1349" s="311"/>
      <c r="H1349" s="312"/>
      <c r="I1349" s="163"/>
    </row>
    <row r="1350" spans="1:9" ht="15.75" x14ac:dyDescent="0.25">
      <c r="A1350" s="160"/>
      <c r="B1350" s="159"/>
      <c r="C1350" s="159"/>
      <c r="D1350" s="159"/>
      <c r="E1350" s="161"/>
      <c r="F1350" s="162"/>
      <c r="G1350" s="311"/>
      <c r="H1350" s="312"/>
      <c r="I1350" s="163"/>
    </row>
    <row r="1351" spans="1:9" ht="15.75" x14ac:dyDescent="0.25">
      <c r="A1351" s="160"/>
      <c r="B1351" s="159"/>
      <c r="C1351" s="159"/>
      <c r="D1351" s="159"/>
      <c r="E1351" s="161"/>
      <c r="F1351" s="162"/>
      <c r="G1351" s="311"/>
      <c r="H1351" s="312"/>
      <c r="I1351" s="163"/>
    </row>
    <row r="1352" spans="1:9" ht="15.75" x14ac:dyDescent="0.25">
      <c r="A1352" s="160"/>
      <c r="B1352" s="159"/>
      <c r="C1352" s="159"/>
      <c r="D1352" s="159"/>
      <c r="E1352" s="161"/>
      <c r="F1352" s="162"/>
      <c r="G1352" s="311"/>
      <c r="H1352" s="312"/>
      <c r="I1352" s="163"/>
    </row>
    <row r="1353" spans="1:9" ht="15.75" x14ac:dyDescent="0.25">
      <c r="A1353" s="160"/>
      <c r="B1353" s="159"/>
      <c r="C1353" s="159"/>
      <c r="D1353" s="159"/>
      <c r="E1353" s="161"/>
      <c r="F1353" s="162"/>
      <c r="G1353" s="311"/>
      <c r="H1353" s="312"/>
      <c r="I1353" s="163"/>
    </row>
    <row r="1354" spans="1:9" ht="15.75" x14ac:dyDescent="0.25">
      <c r="A1354" s="160"/>
      <c r="B1354" s="159"/>
      <c r="C1354" s="159"/>
      <c r="D1354" s="159"/>
      <c r="E1354" s="161"/>
      <c r="F1354" s="162"/>
      <c r="G1354" s="311"/>
      <c r="H1354" s="312"/>
      <c r="I1354" s="163"/>
    </row>
    <row r="1355" spans="1:9" ht="15.75" x14ac:dyDescent="0.25">
      <c r="A1355" s="160"/>
      <c r="B1355" s="159"/>
      <c r="C1355" s="159"/>
      <c r="D1355" s="159"/>
      <c r="E1355" s="161"/>
      <c r="F1355" s="162"/>
      <c r="G1355" s="311"/>
      <c r="H1355" s="312"/>
      <c r="I1355" s="163"/>
    </row>
    <row r="1356" spans="1:9" ht="15.75" x14ac:dyDescent="0.25">
      <c r="A1356" s="160"/>
      <c r="B1356" s="159"/>
      <c r="C1356" s="159"/>
      <c r="D1356" s="159"/>
      <c r="E1356" s="161"/>
      <c r="F1356" s="162"/>
      <c r="G1356" s="311"/>
      <c r="H1356" s="312"/>
      <c r="I1356" s="163"/>
    </row>
    <row r="1357" spans="1:9" ht="15.75" x14ac:dyDescent="0.25">
      <c r="A1357" s="160"/>
      <c r="B1357" s="159"/>
      <c r="C1357" s="159"/>
      <c r="D1357" s="159"/>
      <c r="E1357" s="161"/>
      <c r="F1357" s="162"/>
      <c r="G1357" s="311"/>
      <c r="H1357" s="312"/>
      <c r="I1357" s="163"/>
    </row>
    <row r="1358" spans="1:9" ht="15.75" x14ac:dyDescent="0.25">
      <c r="A1358" s="160"/>
      <c r="B1358" s="159"/>
      <c r="C1358" s="159"/>
      <c r="D1358" s="159"/>
      <c r="E1358" s="161"/>
      <c r="F1358" s="162"/>
      <c r="G1358" s="311"/>
      <c r="H1358" s="312"/>
      <c r="I1358" s="163"/>
    </row>
    <row r="1359" spans="1:9" ht="15.75" x14ac:dyDescent="0.25">
      <c r="A1359" s="160"/>
      <c r="B1359" s="159"/>
      <c r="C1359" s="159"/>
      <c r="D1359" s="159"/>
      <c r="E1359" s="161"/>
      <c r="F1359" s="162"/>
      <c r="G1359" s="311"/>
      <c r="H1359" s="312"/>
      <c r="I1359" s="163"/>
    </row>
    <row r="1360" spans="1:9" ht="15.75" x14ac:dyDescent="0.25">
      <c r="A1360" s="160"/>
      <c r="B1360" s="159"/>
      <c r="C1360" s="159"/>
      <c r="D1360" s="159"/>
      <c r="E1360" s="161"/>
      <c r="F1360" s="162"/>
      <c r="G1360" s="311"/>
      <c r="H1360" s="312"/>
      <c r="I1360" s="163"/>
    </row>
    <row r="1361" spans="1:9" ht="15.75" x14ac:dyDescent="0.25">
      <c r="A1361" s="160"/>
      <c r="B1361" s="159"/>
      <c r="C1361" s="159"/>
      <c r="D1361" s="159"/>
      <c r="E1361" s="161"/>
      <c r="F1361" s="162"/>
      <c r="G1361" s="311"/>
      <c r="H1361" s="312"/>
      <c r="I1361" s="163"/>
    </row>
    <row r="1362" spans="1:9" ht="15.75" x14ac:dyDescent="0.25">
      <c r="A1362" s="160"/>
      <c r="B1362" s="159"/>
      <c r="C1362" s="159"/>
      <c r="D1362" s="159"/>
      <c r="E1362" s="161"/>
      <c r="F1362" s="162"/>
      <c r="G1362" s="311"/>
      <c r="H1362" s="312"/>
      <c r="I1362" s="163"/>
    </row>
    <row r="1363" spans="1:9" ht="15.75" x14ac:dyDescent="0.25">
      <c r="A1363" s="160"/>
      <c r="B1363" s="159"/>
      <c r="C1363" s="159"/>
      <c r="D1363" s="159"/>
      <c r="E1363" s="161"/>
      <c r="F1363" s="162"/>
      <c r="G1363" s="311"/>
      <c r="H1363" s="312"/>
      <c r="I1363" s="163"/>
    </row>
    <row r="1364" spans="1:9" ht="15.75" x14ac:dyDescent="0.25">
      <c r="A1364" s="160"/>
      <c r="B1364" s="159"/>
      <c r="C1364" s="159"/>
      <c r="D1364" s="159"/>
      <c r="E1364" s="161"/>
      <c r="F1364" s="162"/>
      <c r="G1364" s="311"/>
      <c r="H1364" s="312"/>
      <c r="I1364" s="163"/>
    </row>
    <row r="1365" spans="1:9" ht="15.75" x14ac:dyDescent="0.25">
      <c r="A1365" s="160"/>
      <c r="B1365" s="159"/>
      <c r="C1365" s="159"/>
      <c r="D1365" s="159"/>
      <c r="E1365" s="161"/>
      <c r="F1365" s="162"/>
      <c r="G1365" s="311"/>
      <c r="H1365" s="312"/>
      <c r="I1365" s="163"/>
    </row>
    <row r="1366" spans="1:9" ht="15.75" x14ac:dyDescent="0.25">
      <c r="A1366" s="160"/>
      <c r="B1366" s="159"/>
      <c r="C1366" s="159"/>
      <c r="D1366" s="159"/>
      <c r="E1366" s="161"/>
      <c r="F1366" s="162"/>
      <c r="G1366" s="311"/>
      <c r="H1366" s="312"/>
      <c r="I1366" s="163"/>
    </row>
    <row r="1367" spans="1:9" ht="15.75" x14ac:dyDescent="0.25">
      <c r="A1367" s="160"/>
      <c r="B1367" s="159"/>
      <c r="C1367" s="159"/>
      <c r="D1367" s="159"/>
      <c r="E1367" s="161"/>
      <c r="F1367" s="162"/>
      <c r="G1367" s="311"/>
      <c r="H1367" s="312"/>
      <c r="I1367" s="163"/>
    </row>
    <row r="1368" spans="1:9" ht="15.75" x14ac:dyDescent="0.25">
      <c r="A1368" s="160"/>
      <c r="B1368" s="159"/>
      <c r="C1368" s="159"/>
      <c r="D1368" s="159"/>
      <c r="E1368" s="161"/>
      <c r="F1368" s="162"/>
      <c r="G1368" s="311"/>
      <c r="H1368" s="312"/>
      <c r="I1368" s="163"/>
    </row>
    <row r="1369" spans="1:9" ht="15.75" x14ac:dyDescent="0.25">
      <c r="A1369" s="160"/>
      <c r="B1369" s="159"/>
      <c r="C1369" s="159"/>
      <c r="D1369" s="159"/>
      <c r="E1369" s="161"/>
      <c r="F1369" s="162"/>
      <c r="G1369" s="311"/>
      <c r="H1369" s="312"/>
      <c r="I1369" s="163"/>
    </row>
    <row r="1370" spans="1:9" ht="15.75" x14ac:dyDescent="0.25">
      <c r="A1370" s="160"/>
      <c r="B1370" s="159"/>
      <c r="C1370" s="159"/>
      <c r="D1370" s="159"/>
      <c r="E1370" s="161"/>
      <c r="F1370" s="162"/>
      <c r="G1370" s="311"/>
      <c r="H1370" s="312"/>
      <c r="I1370" s="163"/>
    </row>
    <row r="1371" spans="1:9" ht="15.75" x14ac:dyDescent="0.25">
      <c r="A1371" s="160"/>
      <c r="B1371" s="159"/>
      <c r="C1371" s="159"/>
      <c r="D1371" s="159"/>
      <c r="E1371" s="161"/>
      <c r="F1371" s="162"/>
      <c r="G1371" s="311"/>
      <c r="H1371" s="312"/>
      <c r="I1371" s="163"/>
    </row>
    <row r="1372" spans="1:9" ht="15.75" x14ac:dyDescent="0.25">
      <c r="A1372" s="160"/>
      <c r="B1372" s="159"/>
      <c r="C1372" s="159"/>
      <c r="D1372" s="159"/>
      <c r="E1372" s="161"/>
      <c r="F1372" s="162"/>
      <c r="G1372" s="311"/>
      <c r="H1372" s="312"/>
      <c r="I1372" s="163"/>
    </row>
    <row r="1373" spans="1:9" ht="15.75" x14ac:dyDescent="0.25">
      <c r="A1373" s="160"/>
      <c r="B1373" s="159"/>
      <c r="C1373" s="159"/>
      <c r="D1373" s="159"/>
      <c r="E1373" s="161"/>
      <c r="F1373" s="162"/>
      <c r="G1373" s="311"/>
      <c r="H1373" s="312"/>
      <c r="I1373" s="163"/>
    </row>
    <row r="1374" spans="1:9" ht="15.75" x14ac:dyDescent="0.25">
      <c r="A1374" s="160"/>
      <c r="B1374" s="159"/>
      <c r="C1374" s="159"/>
      <c r="D1374" s="159"/>
      <c r="E1374" s="161"/>
      <c r="F1374" s="162"/>
      <c r="G1374" s="311"/>
      <c r="H1374" s="312"/>
      <c r="I1374" s="163"/>
    </row>
    <row r="1375" spans="1:9" ht="15.75" x14ac:dyDescent="0.25">
      <c r="A1375" s="160"/>
      <c r="B1375" s="159"/>
      <c r="C1375" s="159"/>
      <c r="D1375" s="159"/>
      <c r="E1375" s="161"/>
      <c r="F1375" s="162"/>
      <c r="G1375" s="311"/>
      <c r="H1375" s="312"/>
      <c r="I1375" s="163"/>
    </row>
    <row r="1376" spans="1:9" ht="15.75" x14ac:dyDescent="0.25">
      <c r="A1376" s="160"/>
      <c r="B1376" s="159"/>
      <c r="C1376" s="159"/>
      <c r="D1376" s="159"/>
      <c r="E1376" s="161"/>
      <c r="F1376" s="162"/>
      <c r="G1376" s="311"/>
      <c r="H1376" s="312"/>
      <c r="I1376" s="163"/>
    </row>
    <row r="1377" spans="1:9" ht="15.75" x14ac:dyDescent="0.25">
      <c r="A1377" s="160"/>
      <c r="B1377" s="159"/>
      <c r="C1377" s="159"/>
      <c r="D1377" s="159"/>
      <c r="E1377" s="161"/>
      <c r="F1377" s="162"/>
      <c r="G1377" s="311"/>
      <c r="H1377" s="312"/>
      <c r="I1377" s="163"/>
    </row>
    <row r="1378" spans="1:9" ht="15.75" x14ac:dyDescent="0.25">
      <c r="A1378" s="160"/>
      <c r="B1378" s="159"/>
      <c r="C1378" s="159"/>
      <c r="D1378" s="159"/>
      <c r="E1378" s="161"/>
      <c r="F1378" s="162"/>
      <c r="G1378" s="311"/>
      <c r="H1378" s="312"/>
      <c r="I1378" s="163"/>
    </row>
    <row r="1379" spans="1:9" ht="15.75" x14ac:dyDescent="0.25">
      <c r="A1379" s="160"/>
      <c r="B1379" s="159"/>
      <c r="C1379" s="159"/>
      <c r="D1379" s="159"/>
      <c r="E1379" s="161"/>
      <c r="F1379" s="162"/>
      <c r="G1379" s="311"/>
      <c r="H1379" s="312"/>
      <c r="I1379" s="163"/>
    </row>
    <row r="1380" spans="1:9" ht="15.75" x14ac:dyDescent="0.25">
      <c r="A1380" s="160"/>
      <c r="B1380" s="159"/>
      <c r="C1380" s="159"/>
      <c r="D1380" s="159"/>
      <c r="E1380" s="161"/>
      <c r="F1380" s="162"/>
      <c r="G1380" s="311"/>
      <c r="H1380" s="312"/>
      <c r="I1380" s="163"/>
    </row>
    <row r="1381" spans="1:9" ht="15.75" x14ac:dyDescent="0.25">
      <c r="A1381" s="160"/>
      <c r="B1381" s="159"/>
      <c r="C1381" s="159"/>
      <c r="D1381" s="159"/>
      <c r="E1381" s="161"/>
      <c r="F1381" s="162"/>
      <c r="G1381" s="311"/>
      <c r="H1381" s="312"/>
      <c r="I1381" s="163"/>
    </row>
    <row r="1382" spans="1:9" ht="15.75" x14ac:dyDescent="0.25">
      <c r="A1382" s="160"/>
      <c r="B1382" s="159"/>
      <c r="C1382" s="159"/>
      <c r="D1382" s="159"/>
      <c r="E1382" s="161"/>
      <c r="F1382" s="162"/>
      <c r="G1382" s="311"/>
      <c r="H1382" s="312"/>
      <c r="I1382" s="163"/>
    </row>
    <row r="1383" spans="1:9" ht="15.75" x14ac:dyDescent="0.25">
      <c r="A1383" s="160"/>
      <c r="B1383" s="159"/>
      <c r="C1383" s="159"/>
      <c r="D1383" s="159"/>
      <c r="E1383" s="161"/>
      <c r="F1383" s="162"/>
      <c r="G1383" s="311"/>
      <c r="H1383" s="312"/>
      <c r="I1383" s="163"/>
    </row>
    <row r="1384" spans="1:9" ht="15.75" x14ac:dyDescent="0.25">
      <c r="A1384" s="160"/>
      <c r="B1384" s="159"/>
      <c r="C1384" s="159"/>
      <c r="D1384" s="159"/>
      <c r="E1384" s="161"/>
      <c r="F1384" s="162"/>
      <c r="G1384" s="311"/>
      <c r="H1384" s="312"/>
      <c r="I1384" s="163"/>
    </row>
    <row r="1385" spans="1:9" ht="15.75" x14ac:dyDescent="0.25">
      <c r="A1385" s="160"/>
      <c r="B1385" s="159"/>
      <c r="C1385" s="159"/>
      <c r="D1385" s="159"/>
      <c r="E1385" s="161"/>
      <c r="F1385" s="162"/>
      <c r="G1385" s="311"/>
      <c r="H1385" s="312"/>
      <c r="I1385" s="163"/>
    </row>
    <row r="1386" spans="1:9" ht="15.75" x14ac:dyDescent="0.25">
      <c r="A1386" s="160"/>
      <c r="B1386" s="159"/>
      <c r="C1386" s="159"/>
      <c r="D1386" s="159"/>
      <c r="E1386" s="161"/>
      <c r="F1386" s="162"/>
      <c r="G1386" s="311"/>
      <c r="H1386" s="312"/>
      <c r="I1386" s="163"/>
    </row>
    <row r="1387" spans="1:9" ht="15.75" x14ac:dyDescent="0.25">
      <c r="A1387" s="160"/>
      <c r="B1387" s="159"/>
      <c r="C1387" s="159"/>
      <c r="D1387" s="159"/>
      <c r="E1387" s="161"/>
      <c r="F1387" s="162"/>
      <c r="G1387" s="311"/>
      <c r="H1387" s="312"/>
      <c r="I1387" s="163"/>
    </row>
    <row r="1388" spans="1:9" ht="15.75" x14ac:dyDescent="0.25">
      <c r="A1388" s="160"/>
      <c r="B1388" s="159"/>
      <c r="C1388" s="159"/>
      <c r="D1388" s="159"/>
      <c r="E1388" s="161"/>
      <c r="F1388" s="162"/>
      <c r="G1388" s="311"/>
      <c r="H1388" s="312"/>
      <c r="I1388" s="163"/>
    </row>
    <row r="1389" spans="1:9" ht="15.75" x14ac:dyDescent="0.25">
      <c r="A1389" s="160"/>
      <c r="B1389" s="159"/>
      <c r="C1389" s="159"/>
      <c r="D1389" s="159"/>
      <c r="E1389" s="161"/>
      <c r="F1389" s="162"/>
      <c r="G1389" s="311"/>
      <c r="H1389" s="312"/>
      <c r="I1389" s="163"/>
    </row>
    <row r="1390" spans="1:9" ht="15.75" x14ac:dyDescent="0.25">
      <c r="A1390" s="160"/>
      <c r="B1390" s="159"/>
      <c r="C1390" s="159"/>
      <c r="D1390" s="159"/>
      <c r="E1390" s="161"/>
      <c r="F1390" s="162"/>
      <c r="G1390" s="311"/>
      <c r="H1390" s="312"/>
      <c r="I1390" s="163"/>
    </row>
    <row r="1391" spans="1:9" ht="15.75" x14ac:dyDescent="0.25">
      <c r="A1391" s="160"/>
      <c r="B1391" s="159"/>
      <c r="C1391" s="159"/>
      <c r="D1391" s="159"/>
      <c r="E1391" s="161"/>
      <c r="F1391" s="162"/>
      <c r="G1391" s="311"/>
      <c r="H1391" s="312"/>
      <c r="I1391" s="163"/>
    </row>
    <row r="1392" spans="1:9" ht="15.75" x14ac:dyDescent="0.25">
      <c r="A1392" s="160"/>
      <c r="B1392" s="159"/>
      <c r="C1392" s="159"/>
      <c r="D1392" s="159"/>
      <c r="E1392" s="161"/>
      <c r="F1392" s="162"/>
      <c r="G1392" s="311"/>
      <c r="H1392" s="312"/>
      <c r="I1392" s="163"/>
    </row>
    <row r="1393" spans="1:9" ht="15.75" x14ac:dyDescent="0.25">
      <c r="A1393" s="160"/>
      <c r="B1393" s="159"/>
      <c r="C1393" s="159"/>
      <c r="D1393" s="159"/>
      <c r="E1393" s="161"/>
      <c r="F1393" s="162"/>
      <c r="G1393" s="311"/>
      <c r="H1393" s="312"/>
      <c r="I1393" s="163"/>
    </row>
    <row r="1394" spans="1:9" ht="15.75" x14ac:dyDescent="0.25">
      <c r="A1394" s="160"/>
      <c r="B1394" s="159"/>
      <c r="C1394" s="159"/>
      <c r="D1394" s="159"/>
      <c r="E1394" s="161"/>
      <c r="F1394" s="162"/>
      <c r="G1394" s="311"/>
      <c r="H1394" s="312"/>
      <c r="I1394" s="163"/>
    </row>
    <row r="1395" spans="1:9" ht="15.75" x14ac:dyDescent="0.25">
      <c r="A1395" s="160"/>
      <c r="B1395" s="159"/>
      <c r="C1395" s="159"/>
      <c r="D1395" s="159"/>
      <c r="E1395" s="161"/>
      <c r="F1395" s="162"/>
      <c r="G1395" s="311"/>
      <c r="H1395" s="312"/>
      <c r="I1395" s="163"/>
    </row>
    <row r="1396" spans="1:9" ht="15.75" x14ac:dyDescent="0.25">
      <c r="A1396" s="160"/>
      <c r="B1396" s="159"/>
      <c r="C1396" s="159"/>
      <c r="D1396" s="159"/>
      <c r="E1396" s="161"/>
      <c r="F1396" s="162"/>
      <c r="G1396" s="311"/>
      <c r="H1396" s="312"/>
      <c r="I1396" s="163"/>
    </row>
    <row r="1397" spans="1:9" ht="15.75" x14ac:dyDescent="0.25">
      <c r="A1397" s="160"/>
      <c r="B1397" s="159"/>
      <c r="C1397" s="159"/>
      <c r="D1397" s="159"/>
      <c r="E1397" s="161"/>
      <c r="F1397" s="162"/>
      <c r="G1397" s="311"/>
      <c r="H1397" s="312"/>
      <c r="I1397" s="163"/>
    </row>
    <row r="1398" spans="1:9" ht="15.75" x14ac:dyDescent="0.25">
      <c r="A1398" s="160"/>
      <c r="B1398" s="159"/>
      <c r="C1398" s="159"/>
      <c r="D1398" s="159"/>
      <c r="E1398" s="161"/>
      <c r="F1398" s="162"/>
      <c r="G1398" s="311"/>
      <c r="H1398" s="312"/>
      <c r="I1398" s="163"/>
    </row>
    <row r="1399" spans="1:9" ht="15.75" x14ac:dyDescent="0.25">
      <c r="A1399" s="160"/>
      <c r="B1399" s="159"/>
      <c r="C1399" s="159"/>
      <c r="D1399" s="159"/>
      <c r="E1399" s="161"/>
      <c r="F1399" s="162"/>
      <c r="G1399" s="311"/>
      <c r="H1399" s="312"/>
      <c r="I1399" s="163"/>
    </row>
    <row r="1400" spans="1:9" ht="15.75" x14ac:dyDescent="0.25">
      <c r="A1400" s="160"/>
      <c r="B1400" s="159"/>
      <c r="C1400" s="159"/>
      <c r="D1400" s="159"/>
      <c r="E1400" s="161"/>
      <c r="F1400" s="162"/>
      <c r="G1400" s="311"/>
      <c r="H1400" s="312"/>
      <c r="I1400" s="163"/>
    </row>
    <row r="1401" spans="1:9" ht="15.75" x14ac:dyDescent="0.25">
      <c r="A1401" s="160"/>
      <c r="B1401" s="159"/>
      <c r="C1401" s="159"/>
      <c r="D1401" s="159"/>
      <c r="E1401" s="161"/>
      <c r="F1401" s="162"/>
      <c r="G1401" s="311"/>
      <c r="H1401" s="312"/>
      <c r="I1401" s="163"/>
    </row>
    <row r="1402" spans="1:9" ht="15.75" x14ac:dyDescent="0.25">
      <c r="A1402" s="160"/>
      <c r="B1402" s="159"/>
      <c r="C1402" s="159"/>
      <c r="D1402" s="159"/>
      <c r="E1402" s="161"/>
      <c r="F1402" s="162"/>
      <c r="G1402" s="311"/>
      <c r="H1402" s="312"/>
      <c r="I1402" s="163"/>
    </row>
    <row r="1403" spans="1:9" ht="15.75" x14ac:dyDescent="0.25">
      <c r="A1403" s="160"/>
      <c r="B1403" s="159"/>
      <c r="C1403" s="159"/>
      <c r="D1403" s="159"/>
      <c r="E1403" s="161"/>
      <c r="F1403" s="162"/>
      <c r="G1403" s="311"/>
      <c r="H1403" s="312"/>
      <c r="I1403" s="163"/>
    </row>
    <row r="1404" spans="1:9" ht="15.75" x14ac:dyDescent="0.25">
      <c r="A1404" s="160"/>
      <c r="B1404" s="159"/>
      <c r="C1404" s="159"/>
      <c r="D1404" s="159"/>
      <c r="E1404" s="161"/>
      <c r="F1404" s="162"/>
      <c r="G1404" s="311"/>
      <c r="H1404" s="312"/>
      <c r="I1404" s="163"/>
    </row>
    <row r="1405" spans="1:9" ht="15.75" x14ac:dyDescent="0.25">
      <c r="A1405" s="160"/>
      <c r="B1405" s="159"/>
      <c r="C1405" s="159"/>
      <c r="D1405" s="159"/>
      <c r="E1405" s="161"/>
      <c r="F1405" s="162"/>
      <c r="G1405" s="311"/>
      <c r="H1405" s="312"/>
      <c r="I1405" s="163"/>
    </row>
    <row r="1406" spans="1:9" ht="15.75" x14ac:dyDescent="0.25">
      <c r="A1406" s="160"/>
      <c r="B1406" s="159"/>
      <c r="C1406" s="159"/>
      <c r="D1406" s="159"/>
      <c r="E1406" s="161"/>
      <c r="F1406" s="162"/>
      <c r="G1406" s="311"/>
      <c r="H1406" s="312"/>
      <c r="I1406" s="163"/>
    </row>
    <row r="1407" spans="1:9" ht="15.75" x14ac:dyDescent="0.25">
      <c r="A1407" s="160"/>
      <c r="B1407" s="159"/>
      <c r="C1407" s="159"/>
      <c r="D1407" s="159"/>
      <c r="E1407" s="161"/>
      <c r="F1407" s="162"/>
      <c r="G1407" s="311"/>
      <c r="H1407" s="312"/>
      <c r="I1407" s="163"/>
    </row>
    <row r="1408" spans="1:9" ht="15.75" x14ac:dyDescent="0.25">
      <c r="A1408" s="160"/>
      <c r="B1408" s="159"/>
      <c r="C1408" s="159"/>
      <c r="D1408" s="159"/>
      <c r="E1408" s="161"/>
      <c r="F1408" s="162"/>
      <c r="G1408" s="311"/>
      <c r="H1408" s="312"/>
      <c r="I1408" s="163"/>
    </row>
    <row r="1409" spans="1:9" ht="15.75" x14ac:dyDescent="0.25">
      <c r="A1409" s="160"/>
      <c r="B1409" s="159"/>
      <c r="C1409" s="159"/>
      <c r="D1409" s="159"/>
      <c r="E1409" s="161"/>
      <c r="F1409" s="162"/>
      <c r="G1409" s="311"/>
      <c r="H1409" s="312"/>
      <c r="I1409" s="163"/>
    </row>
    <row r="1410" spans="1:9" ht="15.75" x14ac:dyDescent="0.25">
      <c r="A1410" s="160"/>
      <c r="B1410" s="159"/>
      <c r="C1410" s="159"/>
      <c r="D1410" s="159"/>
      <c r="E1410" s="161"/>
      <c r="F1410" s="162"/>
      <c r="G1410" s="311"/>
      <c r="H1410" s="312"/>
      <c r="I1410" s="163"/>
    </row>
    <row r="1411" spans="1:9" ht="15.75" x14ac:dyDescent="0.25">
      <c r="A1411" s="160"/>
      <c r="B1411" s="159"/>
      <c r="C1411" s="159"/>
      <c r="D1411" s="159"/>
      <c r="E1411" s="161"/>
      <c r="F1411" s="162"/>
      <c r="G1411" s="311"/>
      <c r="H1411" s="312"/>
      <c r="I1411" s="163"/>
    </row>
    <row r="1412" spans="1:9" ht="15.75" x14ac:dyDescent="0.25">
      <c r="A1412" s="160"/>
      <c r="B1412" s="159"/>
      <c r="C1412" s="159"/>
      <c r="D1412" s="159"/>
      <c r="E1412" s="161"/>
      <c r="F1412" s="162"/>
      <c r="G1412" s="311"/>
      <c r="H1412" s="312"/>
      <c r="I1412" s="163"/>
    </row>
    <row r="1413" spans="1:9" ht="15.75" x14ac:dyDescent="0.25">
      <c r="A1413" s="160"/>
      <c r="B1413" s="159"/>
      <c r="C1413" s="159"/>
      <c r="D1413" s="159"/>
      <c r="E1413" s="161"/>
      <c r="F1413" s="162"/>
      <c r="G1413" s="311"/>
      <c r="H1413" s="312"/>
      <c r="I1413" s="163"/>
    </row>
    <row r="1414" spans="1:9" ht="15.75" x14ac:dyDescent="0.25">
      <c r="A1414" s="160"/>
      <c r="B1414" s="159"/>
      <c r="C1414" s="159"/>
      <c r="D1414" s="159"/>
      <c r="E1414" s="161"/>
      <c r="F1414" s="162"/>
      <c r="G1414" s="311"/>
      <c r="H1414" s="312"/>
      <c r="I1414" s="163"/>
    </row>
    <row r="1415" spans="1:9" ht="15.75" x14ac:dyDescent="0.25">
      <c r="A1415" s="160"/>
      <c r="B1415" s="159"/>
      <c r="C1415" s="159"/>
      <c r="D1415" s="159"/>
      <c r="E1415" s="161"/>
      <c r="F1415" s="162"/>
      <c r="G1415" s="311"/>
      <c r="H1415" s="312"/>
      <c r="I1415" s="163"/>
    </row>
    <row r="1416" spans="1:9" ht="15.75" x14ac:dyDescent="0.25">
      <c r="A1416" s="160"/>
      <c r="B1416" s="159"/>
      <c r="C1416" s="159"/>
      <c r="D1416" s="159"/>
      <c r="E1416" s="161"/>
      <c r="F1416" s="162"/>
      <c r="G1416" s="311"/>
      <c r="H1416" s="312"/>
      <c r="I1416" s="163"/>
    </row>
    <row r="1417" spans="1:9" ht="15.75" x14ac:dyDescent="0.25">
      <c r="A1417" s="160"/>
      <c r="B1417" s="159"/>
      <c r="C1417" s="159"/>
      <c r="D1417" s="159"/>
      <c r="E1417" s="161"/>
      <c r="F1417" s="162"/>
      <c r="G1417" s="311"/>
      <c r="H1417" s="312"/>
      <c r="I1417" s="163"/>
    </row>
    <row r="1418" spans="1:9" ht="15.75" x14ac:dyDescent="0.25">
      <c r="A1418" s="160"/>
      <c r="B1418" s="159"/>
      <c r="C1418" s="159"/>
      <c r="D1418" s="159"/>
      <c r="E1418" s="161"/>
      <c r="F1418" s="162"/>
      <c r="G1418" s="311"/>
      <c r="H1418" s="312"/>
      <c r="I1418" s="163"/>
    </row>
    <row r="1419" spans="1:9" ht="15.75" x14ac:dyDescent="0.25">
      <c r="A1419" s="160"/>
      <c r="B1419" s="159"/>
      <c r="C1419" s="159"/>
      <c r="D1419" s="159"/>
      <c r="E1419" s="161"/>
      <c r="F1419" s="162"/>
      <c r="G1419" s="311"/>
      <c r="H1419" s="312"/>
      <c r="I1419" s="163"/>
    </row>
    <row r="1420" spans="1:9" ht="15.75" x14ac:dyDescent="0.25">
      <c r="A1420" s="160"/>
      <c r="B1420" s="159"/>
      <c r="C1420" s="159"/>
      <c r="D1420" s="159"/>
      <c r="E1420" s="161"/>
      <c r="F1420" s="162"/>
      <c r="G1420" s="311"/>
      <c r="H1420" s="312"/>
      <c r="I1420" s="163"/>
    </row>
    <row r="1421" spans="1:9" ht="15.75" x14ac:dyDescent="0.25">
      <c r="A1421" s="160"/>
      <c r="B1421" s="159"/>
      <c r="C1421" s="159"/>
      <c r="D1421" s="159"/>
      <c r="E1421" s="161"/>
      <c r="F1421" s="162"/>
      <c r="G1421" s="311"/>
      <c r="H1421" s="312"/>
      <c r="I1421" s="163"/>
    </row>
    <row r="1422" spans="1:9" ht="15.75" x14ac:dyDescent="0.25">
      <c r="A1422" s="160"/>
      <c r="B1422" s="159"/>
      <c r="C1422" s="159"/>
      <c r="D1422" s="159"/>
      <c r="E1422" s="161"/>
      <c r="F1422" s="162"/>
      <c r="G1422" s="311"/>
      <c r="H1422" s="312"/>
      <c r="I1422" s="163"/>
    </row>
    <row r="1423" spans="1:9" ht="15.75" x14ac:dyDescent="0.25">
      <c r="A1423" s="160"/>
      <c r="B1423" s="159"/>
      <c r="C1423" s="159"/>
      <c r="D1423" s="159"/>
      <c r="E1423" s="161"/>
      <c r="F1423" s="162"/>
      <c r="G1423" s="311"/>
      <c r="H1423" s="312"/>
      <c r="I1423" s="163"/>
    </row>
    <row r="1424" spans="1:9" ht="15.75" x14ac:dyDescent="0.25">
      <c r="A1424" s="160"/>
      <c r="B1424" s="159"/>
      <c r="C1424" s="159"/>
      <c r="D1424" s="159"/>
      <c r="E1424" s="161"/>
      <c r="F1424" s="162"/>
      <c r="G1424" s="311"/>
      <c r="H1424" s="312"/>
      <c r="I1424" s="163"/>
    </row>
    <row r="1425" spans="1:9" ht="15.75" x14ac:dyDescent="0.25">
      <c r="A1425" s="160"/>
      <c r="B1425" s="159"/>
      <c r="C1425" s="159"/>
      <c r="D1425" s="159"/>
      <c r="E1425" s="161"/>
      <c r="F1425" s="162"/>
      <c r="G1425" s="311"/>
      <c r="H1425" s="312"/>
      <c r="I1425" s="163"/>
    </row>
    <row r="1426" spans="1:9" ht="15.75" x14ac:dyDescent="0.25">
      <c r="A1426" s="160"/>
      <c r="B1426" s="159"/>
      <c r="C1426" s="159"/>
      <c r="D1426" s="159"/>
      <c r="E1426" s="161"/>
      <c r="F1426" s="162"/>
      <c r="G1426" s="311"/>
      <c r="H1426" s="312"/>
      <c r="I1426" s="163"/>
    </row>
    <row r="1427" spans="1:9" ht="15.75" x14ac:dyDescent="0.25">
      <c r="A1427" s="160"/>
      <c r="B1427" s="159"/>
      <c r="C1427" s="159"/>
      <c r="D1427" s="159"/>
      <c r="E1427" s="161"/>
      <c r="F1427" s="162"/>
      <c r="G1427" s="311"/>
      <c r="H1427" s="312"/>
      <c r="I1427" s="163"/>
    </row>
    <row r="1428" spans="1:9" ht="15.75" x14ac:dyDescent="0.25">
      <c r="A1428" s="160"/>
      <c r="B1428" s="159"/>
      <c r="C1428" s="159"/>
      <c r="D1428" s="159"/>
      <c r="E1428" s="161"/>
      <c r="F1428" s="162"/>
      <c r="G1428" s="311"/>
      <c r="H1428" s="312"/>
      <c r="I1428" s="163"/>
    </row>
    <row r="1429" spans="1:9" ht="15.75" x14ac:dyDescent="0.25">
      <c r="A1429" s="160"/>
      <c r="B1429" s="159"/>
      <c r="C1429" s="159"/>
      <c r="D1429" s="159"/>
      <c r="E1429" s="161"/>
      <c r="F1429" s="162"/>
      <c r="G1429" s="311"/>
      <c r="H1429" s="312"/>
      <c r="I1429" s="163"/>
    </row>
    <row r="1430" spans="1:9" ht="15.75" x14ac:dyDescent="0.25">
      <c r="A1430" s="160"/>
      <c r="B1430" s="159"/>
      <c r="C1430" s="159"/>
      <c r="D1430" s="159"/>
      <c r="E1430" s="161"/>
      <c r="F1430" s="162"/>
      <c r="G1430" s="311"/>
      <c r="H1430" s="312"/>
      <c r="I1430" s="163"/>
    </row>
    <row r="1431" spans="1:9" ht="15.75" x14ac:dyDescent="0.25">
      <c r="A1431" s="160"/>
      <c r="B1431" s="159"/>
      <c r="C1431" s="159"/>
      <c r="D1431" s="159"/>
      <c r="E1431" s="161"/>
      <c r="F1431" s="162"/>
      <c r="G1431" s="311"/>
      <c r="H1431" s="312"/>
      <c r="I1431" s="163"/>
    </row>
    <row r="1432" spans="1:9" ht="15.75" x14ac:dyDescent="0.25">
      <c r="A1432" s="160"/>
      <c r="B1432" s="159"/>
      <c r="C1432" s="159"/>
      <c r="D1432" s="159"/>
      <c r="E1432" s="161"/>
      <c r="F1432" s="162"/>
      <c r="G1432" s="311"/>
      <c r="H1432" s="312"/>
      <c r="I1432" s="163"/>
    </row>
    <row r="1433" spans="1:9" ht="15.75" x14ac:dyDescent="0.25">
      <c r="A1433" s="160"/>
      <c r="B1433" s="159"/>
      <c r="C1433" s="159"/>
      <c r="D1433" s="159"/>
      <c r="E1433" s="161"/>
      <c r="F1433" s="162"/>
      <c r="G1433" s="311"/>
      <c r="H1433" s="312"/>
      <c r="I1433" s="163"/>
    </row>
    <row r="1434" spans="1:9" ht="15.75" x14ac:dyDescent="0.25">
      <c r="A1434" s="160"/>
      <c r="B1434" s="159"/>
      <c r="C1434" s="159"/>
      <c r="D1434" s="159"/>
      <c r="E1434" s="161"/>
      <c r="F1434" s="162"/>
      <c r="G1434" s="311"/>
      <c r="H1434" s="312"/>
      <c r="I1434" s="163"/>
    </row>
    <row r="1435" spans="1:9" ht="15.75" x14ac:dyDescent="0.25">
      <c r="A1435" s="160"/>
      <c r="B1435" s="159"/>
      <c r="C1435" s="159"/>
      <c r="D1435" s="159"/>
      <c r="E1435" s="161"/>
      <c r="F1435" s="162"/>
      <c r="G1435" s="311"/>
      <c r="H1435" s="312"/>
      <c r="I1435" s="163"/>
    </row>
    <row r="1436" spans="1:9" ht="15.75" x14ac:dyDescent="0.25">
      <c r="A1436" s="160"/>
      <c r="B1436" s="159"/>
      <c r="C1436" s="159"/>
      <c r="D1436" s="159"/>
      <c r="E1436" s="161"/>
      <c r="F1436" s="162"/>
      <c r="G1436" s="311"/>
      <c r="H1436" s="312"/>
      <c r="I1436" s="163"/>
    </row>
    <row r="1437" spans="1:9" ht="15.75" x14ac:dyDescent="0.25">
      <c r="A1437" s="160"/>
      <c r="B1437" s="159"/>
      <c r="C1437" s="159"/>
      <c r="D1437" s="159"/>
      <c r="E1437" s="161"/>
      <c r="F1437" s="162"/>
      <c r="G1437" s="311"/>
      <c r="H1437" s="312"/>
      <c r="I1437" s="163"/>
    </row>
    <row r="1438" spans="1:9" ht="15.75" x14ac:dyDescent="0.25">
      <c r="A1438" s="160"/>
      <c r="B1438" s="159"/>
      <c r="C1438" s="159"/>
      <c r="D1438" s="159"/>
      <c r="E1438" s="161"/>
      <c r="F1438" s="162"/>
      <c r="G1438" s="311"/>
      <c r="H1438" s="312"/>
      <c r="I1438" s="163"/>
    </row>
    <row r="1439" spans="1:9" ht="15.75" x14ac:dyDescent="0.25">
      <c r="A1439" s="160"/>
      <c r="B1439" s="159"/>
      <c r="C1439" s="159"/>
      <c r="D1439" s="159"/>
      <c r="E1439" s="161"/>
      <c r="F1439" s="162"/>
      <c r="G1439" s="311"/>
      <c r="H1439" s="312"/>
      <c r="I1439" s="163"/>
    </row>
    <row r="1440" spans="1:9" ht="15.75" x14ac:dyDescent="0.25">
      <c r="A1440" s="160"/>
      <c r="B1440" s="159"/>
      <c r="C1440" s="159"/>
      <c r="D1440" s="159"/>
      <c r="E1440" s="161"/>
      <c r="F1440" s="162"/>
      <c r="G1440" s="311"/>
      <c r="H1440" s="312"/>
      <c r="I1440" s="163"/>
    </row>
    <row r="1441" spans="1:9" ht="15.75" x14ac:dyDescent="0.25">
      <c r="A1441" s="160"/>
      <c r="B1441" s="159"/>
      <c r="C1441" s="159"/>
      <c r="D1441" s="159"/>
      <c r="E1441" s="161"/>
      <c r="F1441" s="162"/>
      <c r="G1441" s="311"/>
      <c r="H1441" s="312"/>
      <c r="I1441" s="163"/>
    </row>
    <row r="1442" spans="1:9" ht="15.75" x14ac:dyDescent="0.25">
      <c r="A1442" s="160"/>
      <c r="B1442" s="159"/>
      <c r="C1442" s="159"/>
      <c r="D1442" s="159"/>
      <c r="E1442" s="161"/>
      <c r="F1442" s="162"/>
      <c r="G1442" s="311"/>
      <c r="H1442" s="312"/>
      <c r="I1442" s="163"/>
    </row>
    <row r="1443" spans="1:9" ht="15.75" x14ac:dyDescent="0.25">
      <c r="A1443" s="160"/>
      <c r="B1443" s="159"/>
      <c r="C1443" s="159"/>
      <c r="D1443" s="159"/>
      <c r="E1443" s="161"/>
      <c r="F1443" s="162"/>
      <c r="G1443" s="311"/>
      <c r="H1443" s="312"/>
      <c r="I1443" s="163"/>
    </row>
    <row r="1444" spans="1:9" ht="15.75" x14ac:dyDescent="0.25">
      <c r="A1444" s="160"/>
      <c r="B1444" s="159"/>
      <c r="C1444" s="159"/>
      <c r="D1444" s="159"/>
      <c r="E1444" s="161"/>
      <c r="F1444" s="162"/>
      <c r="G1444" s="311"/>
      <c r="H1444" s="312"/>
      <c r="I1444" s="163"/>
    </row>
    <row r="1445" spans="1:9" ht="15.75" x14ac:dyDescent="0.25">
      <c r="A1445" s="160"/>
      <c r="B1445" s="159"/>
      <c r="C1445" s="159"/>
      <c r="D1445" s="159"/>
      <c r="E1445" s="161"/>
      <c r="F1445" s="162"/>
      <c r="G1445" s="311"/>
      <c r="H1445" s="312"/>
      <c r="I1445" s="163"/>
    </row>
    <row r="1446" spans="1:9" ht="15.75" x14ac:dyDescent="0.25">
      <c r="A1446" s="160"/>
      <c r="B1446" s="159"/>
      <c r="C1446" s="159"/>
      <c r="D1446" s="159"/>
      <c r="E1446" s="161"/>
      <c r="F1446" s="162"/>
      <c r="G1446" s="311"/>
      <c r="H1446" s="312"/>
      <c r="I1446" s="163"/>
    </row>
    <row r="1447" spans="1:9" ht="15.75" x14ac:dyDescent="0.25">
      <c r="A1447" s="160"/>
      <c r="B1447" s="159"/>
      <c r="C1447" s="159"/>
      <c r="D1447" s="159"/>
      <c r="E1447" s="161"/>
      <c r="F1447" s="162"/>
      <c r="G1447" s="311"/>
      <c r="H1447" s="312"/>
      <c r="I1447" s="163"/>
    </row>
    <row r="1448" spans="1:9" ht="15.75" x14ac:dyDescent="0.25">
      <c r="A1448" s="160"/>
      <c r="B1448" s="159"/>
      <c r="C1448" s="159"/>
      <c r="D1448" s="159"/>
      <c r="E1448" s="161"/>
      <c r="F1448" s="162"/>
      <c r="G1448" s="311"/>
      <c r="H1448" s="312"/>
      <c r="I1448" s="163"/>
    </row>
    <row r="1449" spans="1:9" ht="15.75" x14ac:dyDescent="0.25">
      <c r="A1449" s="160"/>
      <c r="B1449" s="159"/>
      <c r="C1449" s="159"/>
      <c r="D1449" s="159"/>
      <c r="E1449" s="161"/>
      <c r="F1449" s="162"/>
      <c r="G1449" s="311"/>
      <c r="H1449" s="312"/>
      <c r="I1449" s="163"/>
    </row>
    <row r="1450" spans="1:9" ht="15.75" x14ac:dyDescent="0.25">
      <c r="A1450" s="160"/>
      <c r="B1450" s="159"/>
      <c r="C1450" s="159"/>
      <c r="D1450" s="159"/>
      <c r="E1450" s="161"/>
      <c r="F1450" s="162"/>
      <c r="G1450" s="311"/>
      <c r="H1450" s="312"/>
      <c r="I1450" s="163"/>
    </row>
    <row r="1451" spans="1:9" ht="15.75" x14ac:dyDescent="0.25">
      <c r="A1451" s="160"/>
      <c r="B1451" s="159"/>
      <c r="C1451" s="159"/>
      <c r="D1451" s="159"/>
      <c r="E1451" s="161"/>
      <c r="F1451" s="162"/>
      <c r="G1451" s="311"/>
      <c r="H1451" s="312"/>
      <c r="I1451" s="163"/>
    </row>
    <row r="1452" spans="1:9" ht="15.75" x14ac:dyDescent="0.25">
      <c r="A1452" s="160"/>
      <c r="B1452" s="159"/>
      <c r="C1452" s="159"/>
      <c r="D1452" s="159"/>
      <c r="E1452" s="161"/>
      <c r="F1452" s="162"/>
      <c r="G1452" s="311"/>
      <c r="H1452" s="312"/>
      <c r="I1452" s="163"/>
    </row>
    <row r="1453" spans="1:9" ht="15.75" x14ac:dyDescent="0.25">
      <c r="A1453" s="160"/>
      <c r="B1453" s="159"/>
      <c r="C1453" s="159"/>
      <c r="D1453" s="159"/>
      <c r="E1453" s="161"/>
      <c r="F1453" s="162"/>
      <c r="G1453" s="311"/>
      <c r="H1453" s="312"/>
      <c r="I1453" s="163"/>
    </row>
    <row r="1454" spans="1:9" ht="15.75" x14ac:dyDescent="0.25">
      <c r="A1454" s="160"/>
      <c r="B1454" s="159"/>
      <c r="C1454" s="159"/>
      <c r="D1454" s="159"/>
      <c r="E1454" s="161"/>
      <c r="F1454" s="162"/>
      <c r="G1454" s="311"/>
      <c r="H1454" s="312"/>
      <c r="I1454" s="163"/>
    </row>
    <row r="1455" spans="1:9" ht="15.75" x14ac:dyDescent="0.25">
      <c r="A1455" s="160"/>
      <c r="B1455" s="159"/>
      <c r="C1455" s="159"/>
      <c r="D1455" s="159"/>
      <c r="E1455" s="161"/>
      <c r="F1455" s="162"/>
      <c r="G1455" s="311"/>
      <c r="H1455" s="312"/>
      <c r="I1455" s="163"/>
    </row>
    <row r="1456" spans="1:9" ht="15.75" x14ac:dyDescent="0.25">
      <c r="A1456" s="160"/>
      <c r="B1456" s="159"/>
      <c r="C1456" s="159"/>
      <c r="D1456" s="159"/>
      <c r="E1456" s="161"/>
      <c r="F1456" s="162"/>
      <c r="G1456" s="311"/>
      <c r="H1456" s="312"/>
      <c r="I1456" s="163"/>
    </row>
    <row r="1457" spans="1:9" ht="15.75" x14ac:dyDescent="0.25">
      <c r="A1457" s="160"/>
      <c r="B1457" s="159"/>
      <c r="C1457" s="159"/>
      <c r="D1457" s="159"/>
      <c r="E1457" s="161"/>
      <c r="F1457" s="162"/>
      <c r="G1457" s="311"/>
      <c r="H1457" s="312"/>
      <c r="I1457" s="163"/>
    </row>
    <row r="1458" spans="1:9" ht="15.75" x14ac:dyDescent="0.25">
      <c r="A1458" s="160"/>
      <c r="B1458" s="159"/>
      <c r="C1458" s="159"/>
      <c r="D1458" s="159"/>
      <c r="E1458" s="161"/>
      <c r="F1458" s="162"/>
      <c r="G1458" s="311"/>
      <c r="H1458" s="312"/>
      <c r="I1458" s="163"/>
    </row>
    <row r="1459" spans="1:9" ht="15.75" x14ac:dyDescent="0.25">
      <c r="A1459" s="160"/>
      <c r="B1459" s="159"/>
      <c r="C1459" s="159"/>
      <c r="D1459" s="159"/>
      <c r="E1459" s="161"/>
      <c r="F1459" s="162"/>
      <c r="G1459" s="311"/>
      <c r="H1459" s="312"/>
      <c r="I1459" s="163"/>
    </row>
    <row r="1460" spans="1:9" ht="15.75" x14ac:dyDescent="0.25">
      <c r="A1460" s="160"/>
      <c r="B1460" s="159"/>
      <c r="C1460" s="159"/>
      <c r="D1460" s="159"/>
      <c r="E1460" s="161"/>
      <c r="F1460" s="162"/>
      <c r="G1460" s="311"/>
      <c r="H1460" s="312"/>
      <c r="I1460" s="163"/>
    </row>
    <row r="1461" spans="1:9" ht="15.75" x14ac:dyDescent="0.25">
      <c r="A1461" s="160"/>
      <c r="B1461" s="159"/>
      <c r="C1461" s="159"/>
      <c r="D1461" s="159"/>
      <c r="E1461" s="161"/>
      <c r="F1461" s="162"/>
      <c r="G1461" s="311"/>
      <c r="H1461" s="312"/>
      <c r="I1461" s="163"/>
    </row>
    <row r="1462" spans="1:9" ht="15.75" x14ac:dyDescent="0.25">
      <c r="A1462" s="160"/>
      <c r="B1462" s="159"/>
      <c r="C1462" s="159"/>
      <c r="D1462" s="159"/>
      <c r="E1462" s="161"/>
      <c r="F1462" s="162"/>
      <c r="G1462" s="311"/>
      <c r="H1462" s="312"/>
      <c r="I1462" s="163"/>
    </row>
    <row r="1463" spans="1:9" ht="15.75" x14ac:dyDescent="0.25">
      <c r="A1463" s="160"/>
      <c r="B1463" s="159"/>
      <c r="C1463" s="159"/>
      <c r="D1463" s="159"/>
      <c r="E1463" s="161"/>
      <c r="F1463" s="162"/>
      <c r="G1463" s="311"/>
      <c r="H1463" s="312"/>
      <c r="I1463" s="163"/>
    </row>
    <row r="1464" spans="1:9" ht="15.75" x14ac:dyDescent="0.25">
      <c r="A1464" s="160"/>
      <c r="B1464" s="159"/>
      <c r="C1464" s="159"/>
      <c r="D1464" s="159"/>
      <c r="E1464" s="161"/>
      <c r="F1464" s="162"/>
      <c r="G1464" s="311"/>
      <c r="H1464" s="312"/>
      <c r="I1464" s="163"/>
    </row>
    <row r="1465" spans="1:9" ht="15.75" x14ac:dyDescent="0.25">
      <c r="A1465" s="160"/>
      <c r="B1465" s="159"/>
      <c r="C1465" s="159"/>
      <c r="D1465" s="159"/>
      <c r="E1465" s="161"/>
      <c r="F1465" s="162"/>
      <c r="G1465" s="311"/>
      <c r="H1465" s="312"/>
      <c r="I1465" s="163"/>
    </row>
    <row r="1466" spans="1:9" ht="15.75" x14ac:dyDescent="0.25">
      <c r="A1466" s="160"/>
      <c r="B1466" s="159"/>
      <c r="C1466" s="159"/>
      <c r="D1466" s="159"/>
      <c r="E1466" s="161"/>
      <c r="F1466" s="162"/>
      <c r="G1466" s="311"/>
      <c r="H1466" s="312"/>
      <c r="I1466" s="163"/>
    </row>
    <row r="1467" spans="1:9" ht="15.75" x14ac:dyDescent="0.25">
      <c r="A1467" s="160"/>
      <c r="B1467" s="159"/>
      <c r="C1467" s="159"/>
      <c r="D1467" s="159"/>
      <c r="E1467" s="161"/>
      <c r="F1467" s="162"/>
      <c r="G1467" s="311"/>
      <c r="H1467" s="312"/>
      <c r="I1467" s="163"/>
    </row>
    <row r="1468" spans="1:9" ht="15.75" x14ac:dyDescent="0.25">
      <c r="A1468" s="160"/>
      <c r="B1468" s="159"/>
      <c r="C1468" s="159"/>
      <c r="D1468" s="159"/>
      <c r="E1468" s="161"/>
      <c r="F1468" s="162"/>
      <c r="G1468" s="311"/>
      <c r="H1468" s="312"/>
      <c r="I1468" s="163"/>
    </row>
    <row r="1469" spans="1:9" ht="15.75" x14ac:dyDescent="0.25">
      <c r="A1469" s="160"/>
      <c r="B1469" s="159"/>
      <c r="C1469" s="159"/>
      <c r="D1469" s="159"/>
      <c r="E1469" s="161"/>
      <c r="F1469" s="162"/>
      <c r="G1469" s="311"/>
      <c r="H1469" s="312"/>
      <c r="I1469" s="163"/>
    </row>
    <row r="1470" spans="1:9" ht="15.75" x14ac:dyDescent="0.25">
      <c r="A1470" s="160"/>
      <c r="B1470" s="159"/>
      <c r="C1470" s="159"/>
      <c r="D1470" s="159"/>
      <c r="E1470" s="161"/>
      <c r="F1470" s="162"/>
      <c r="G1470" s="311"/>
      <c r="H1470" s="312"/>
      <c r="I1470" s="163"/>
    </row>
    <row r="1471" spans="1:9" ht="15.75" x14ac:dyDescent="0.25">
      <c r="A1471" s="160"/>
      <c r="B1471" s="159"/>
      <c r="C1471" s="159"/>
      <c r="D1471" s="159"/>
      <c r="E1471" s="161"/>
      <c r="F1471" s="162"/>
      <c r="G1471" s="311"/>
      <c r="H1471" s="312"/>
      <c r="I1471" s="163"/>
    </row>
    <row r="1472" spans="1:9" ht="15.75" x14ac:dyDescent="0.25">
      <c r="A1472" s="160"/>
      <c r="B1472" s="159"/>
      <c r="C1472" s="159"/>
      <c r="D1472" s="159"/>
      <c r="E1472" s="161"/>
      <c r="F1472" s="162"/>
      <c r="G1472" s="311"/>
      <c r="H1472" s="312"/>
      <c r="I1472" s="163"/>
    </row>
    <row r="1473" spans="1:9" ht="15.75" x14ac:dyDescent="0.25">
      <c r="A1473" s="160"/>
      <c r="B1473" s="159"/>
      <c r="C1473" s="159"/>
      <c r="D1473" s="159"/>
      <c r="E1473" s="161"/>
      <c r="F1473" s="162"/>
      <c r="G1473" s="311"/>
      <c r="H1473" s="312"/>
      <c r="I1473" s="163"/>
    </row>
    <row r="1474" spans="1:9" ht="15.75" x14ac:dyDescent="0.25">
      <c r="A1474" s="160"/>
      <c r="B1474" s="159"/>
      <c r="C1474" s="159"/>
      <c r="D1474" s="159"/>
      <c r="E1474" s="161"/>
      <c r="F1474" s="162"/>
      <c r="G1474" s="311"/>
      <c r="H1474" s="312"/>
      <c r="I1474" s="163"/>
    </row>
    <row r="1475" spans="1:9" ht="15.75" x14ac:dyDescent="0.25">
      <c r="A1475" s="160"/>
      <c r="B1475" s="159"/>
      <c r="C1475" s="159"/>
      <c r="D1475" s="159"/>
      <c r="E1475" s="161"/>
      <c r="F1475" s="162"/>
      <c r="G1475" s="311"/>
      <c r="H1475" s="312"/>
      <c r="I1475" s="163"/>
    </row>
    <row r="1476" spans="1:9" ht="15.75" x14ac:dyDescent="0.25">
      <c r="A1476" s="160"/>
      <c r="B1476" s="159"/>
      <c r="C1476" s="159"/>
      <c r="D1476" s="159"/>
      <c r="E1476" s="161"/>
      <c r="F1476" s="162"/>
      <c r="G1476" s="311"/>
      <c r="H1476" s="312"/>
      <c r="I1476" s="163"/>
    </row>
    <row r="1477" spans="1:9" ht="15.75" x14ac:dyDescent="0.25">
      <c r="A1477" s="160"/>
      <c r="B1477" s="159"/>
      <c r="C1477" s="159"/>
      <c r="D1477" s="159"/>
      <c r="E1477" s="161"/>
      <c r="F1477" s="162"/>
      <c r="G1477" s="311"/>
      <c r="H1477" s="312"/>
      <c r="I1477" s="163"/>
    </row>
    <row r="1478" spans="1:9" ht="15.75" x14ac:dyDescent="0.25">
      <c r="A1478" s="160"/>
      <c r="B1478" s="159"/>
      <c r="C1478" s="159"/>
      <c r="D1478" s="159"/>
      <c r="E1478" s="161"/>
      <c r="F1478" s="162"/>
      <c r="G1478" s="311"/>
      <c r="H1478" s="312"/>
      <c r="I1478" s="163"/>
    </row>
    <row r="1479" spans="1:9" ht="15.75" x14ac:dyDescent="0.25">
      <c r="A1479" s="160"/>
      <c r="B1479" s="159"/>
      <c r="C1479" s="159"/>
      <c r="D1479" s="159"/>
      <c r="E1479" s="161"/>
      <c r="F1479" s="162"/>
      <c r="G1479" s="311"/>
      <c r="H1479" s="312"/>
      <c r="I1479" s="163"/>
    </row>
    <row r="1480" spans="1:9" ht="15.75" x14ac:dyDescent="0.25">
      <c r="A1480" s="160"/>
      <c r="B1480" s="159"/>
      <c r="C1480" s="159"/>
      <c r="D1480" s="159"/>
      <c r="E1480" s="161"/>
      <c r="F1480" s="162"/>
      <c r="G1480" s="311"/>
      <c r="H1480" s="312"/>
      <c r="I1480" s="163"/>
    </row>
    <row r="1481" spans="1:9" ht="15.75" x14ac:dyDescent="0.25">
      <c r="A1481" s="160"/>
      <c r="B1481" s="159"/>
      <c r="C1481" s="159"/>
      <c r="D1481" s="159"/>
      <c r="E1481" s="161"/>
      <c r="F1481" s="162"/>
      <c r="G1481" s="311"/>
      <c r="H1481" s="312"/>
      <c r="I1481" s="163"/>
    </row>
    <row r="1482" spans="1:9" ht="15.75" x14ac:dyDescent="0.25">
      <c r="A1482" s="160"/>
      <c r="B1482" s="159"/>
      <c r="C1482" s="159"/>
      <c r="D1482" s="159"/>
      <c r="E1482" s="161"/>
      <c r="F1482" s="162"/>
      <c r="G1482" s="311"/>
      <c r="H1482" s="312"/>
      <c r="I1482" s="163"/>
    </row>
    <row r="1483" spans="1:9" ht="15.75" x14ac:dyDescent="0.25">
      <c r="A1483" s="160"/>
      <c r="B1483" s="159"/>
      <c r="C1483" s="159"/>
      <c r="D1483" s="159"/>
      <c r="E1483" s="161"/>
      <c r="F1483" s="162"/>
      <c r="G1483" s="311"/>
      <c r="H1483" s="312"/>
      <c r="I1483" s="163"/>
    </row>
    <row r="1484" spans="1:9" ht="15.75" x14ac:dyDescent="0.25">
      <c r="A1484" s="160"/>
      <c r="B1484" s="159"/>
      <c r="C1484" s="159"/>
      <c r="D1484" s="159"/>
      <c r="E1484" s="161"/>
      <c r="F1484" s="162"/>
      <c r="G1484" s="311"/>
      <c r="H1484" s="312"/>
      <c r="I1484" s="163"/>
    </row>
    <row r="1485" spans="1:9" ht="15.75" x14ac:dyDescent="0.25">
      <c r="A1485" s="160"/>
      <c r="B1485" s="159"/>
      <c r="C1485" s="159"/>
      <c r="D1485" s="159"/>
      <c r="E1485" s="161"/>
      <c r="F1485" s="162"/>
      <c r="G1485" s="311"/>
      <c r="H1485" s="312"/>
      <c r="I1485" s="163"/>
    </row>
    <row r="1486" spans="1:9" ht="15.75" x14ac:dyDescent="0.25">
      <c r="A1486" s="160"/>
      <c r="B1486" s="159"/>
      <c r="C1486" s="159"/>
      <c r="D1486" s="159"/>
      <c r="E1486" s="161"/>
      <c r="F1486" s="162"/>
      <c r="G1486" s="311"/>
      <c r="H1486" s="312"/>
      <c r="I1486" s="163"/>
    </row>
    <row r="1487" spans="1:9" ht="15.75" x14ac:dyDescent="0.25">
      <c r="A1487" s="160"/>
      <c r="B1487" s="159"/>
      <c r="C1487" s="159"/>
      <c r="D1487" s="159"/>
      <c r="E1487" s="161"/>
      <c r="F1487" s="162"/>
      <c r="G1487" s="311"/>
      <c r="H1487" s="312"/>
      <c r="I1487" s="163"/>
    </row>
    <row r="1488" spans="1:9" ht="15.75" x14ac:dyDescent="0.25">
      <c r="A1488" s="160"/>
      <c r="B1488" s="159"/>
      <c r="C1488" s="159"/>
      <c r="D1488" s="159"/>
      <c r="E1488" s="161"/>
      <c r="F1488" s="162"/>
      <c r="G1488" s="311"/>
      <c r="H1488" s="312"/>
      <c r="I1488" s="163"/>
    </row>
    <row r="1489" spans="1:9" ht="15.75" x14ac:dyDescent="0.25">
      <c r="A1489" s="160"/>
      <c r="B1489" s="159"/>
      <c r="C1489" s="159"/>
      <c r="D1489" s="159"/>
      <c r="E1489" s="161"/>
      <c r="F1489" s="162"/>
      <c r="G1489" s="311"/>
      <c r="H1489" s="312"/>
      <c r="I1489" s="163"/>
    </row>
    <row r="1490" spans="1:9" ht="15.75" x14ac:dyDescent="0.25">
      <c r="A1490" s="160"/>
      <c r="B1490" s="159"/>
      <c r="C1490" s="159"/>
      <c r="D1490" s="159"/>
      <c r="E1490" s="161"/>
      <c r="F1490" s="162"/>
      <c r="G1490" s="311"/>
      <c r="H1490" s="312"/>
      <c r="I1490" s="163"/>
    </row>
    <row r="1491" spans="1:9" ht="15.75" x14ac:dyDescent="0.25">
      <c r="A1491" s="160"/>
      <c r="B1491" s="159"/>
      <c r="C1491" s="159"/>
      <c r="D1491" s="159"/>
      <c r="E1491" s="161"/>
      <c r="F1491" s="162"/>
      <c r="G1491" s="311"/>
      <c r="H1491" s="312"/>
      <c r="I1491" s="163"/>
    </row>
    <row r="1492" spans="1:9" ht="15.75" x14ac:dyDescent="0.25">
      <c r="A1492" s="160"/>
      <c r="B1492" s="159"/>
      <c r="C1492" s="159"/>
      <c r="D1492" s="159"/>
      <c r="E1492" s="161"/>
      <c r="F1492" s="162"/>
      <c r="G1492" s="311"/>
      <c r="H1492" s="312"/>
      <c r="I1492" s="163"/>
    </row>
    <row r="1493" spans="1:9" ht="15.75" x14ac:dyDescent="0.25">
      <c r="A1493" s="160"/>
      <c r="B1493" s="159"/>
      <c r="C1493" s="159"/>
      <c r="D1493" s="159"/>
      <c r="E1493" s="161"/>
      <c r="F1493" s="162"/>
      <c r="G1493" s="311"/>
      <c r="H1493" s="312"/>
      <c r="I1493" s="163"/>
    </row>
    <row r="1494" spans="1:9" ht="15.75" x14ac:dyDescent="0.25">
      <c r="A1494" s="160"/>
      <c r="B1494" s="159"/>
      <c r="C1494" s="159"/>
      <c r="D1494" s="159"/>
      <c r="E1494" s="161"/>
      <c r="F1494" s="162"/>
      <c r="G1494" s="311"/>
      <c r="H1494" s="312"/>
      <c r="I1494" s="163"/>
    </row>
    <row r="1495" spans="1:9" ht="15.75" x14ac:dyDescent="0.25">
      <c r="A1495" s="160"/>
      <c r="B1495" s="159"/>
      <c r="C1495" s="159"/>
      <c r="D1495" s="159"/>
      <c r="E1495" s="161"/>
      <c r="F1495" s="162"/>
      <c r="G1495" s="311"/>
      <c r="H1495" s="312"/>
      <c r="I1495" s="163"/>
    </row>
    <row r="1496" spans="1:9" ht="15.75" x14ac:dyDescent="0.25">
      <c r="A1496" s="160"/>
      <c r="B1496" s="159"/>
      <c r="C1496" s="159"/>
      <c r="D1496" s="159"/>
      <c r="E1496" s="161"/>
      <c r="F1496" s="162"/>
      <c r="G1496" s="311"/>
      <c r="H1496" s="312"/>
      <c r="I1496" s="163"/>
    </row>
    <row r="1497" spans="1:9" ht="15.75" x14ac:dyDescent="0.25">
      <c r="A1497" s="160"/>
      <c r="B1497" s="159"/>
      <c r="C1497" s="159"/>
      <c r="D1497" s="159"/>
      <c r="E1497" s="161"/>
      <c r="F1497" s="162"/>
      <c r="G1497" s="311"/>
      <c r="H1497" s="312"/>
      <c r="I1497" s="163"/>
    </row>
    <row r="1498" spans="1:9" ht="15.75" x14ac:dyDescent="0.25">
      <c r="A1498" s="160"/>
      <c r="B1498" s="159"/>
      <c r="C1498" s="159"/>
      <c r="D1498" s="159"/>
      <c r="E1498" s="161"/>
      <c r="F1498" s="162"/>
      <c r="G1498" s="311"/>
      <c r="H1498" s="312"/>
      <c r="I1498" s="163"/>
    </row>
    <row r="1499" spans="1:9" ht="15.75" x14ac:dyDescent="0.25">
      <c r="A1499" s="160"/>
      <c r="B1499" s="159"/>
      <c r="C1499" s="159"/>
      <c r="D1499" s="159"/>
      <c r="E1499" s="161"/>
      <c r="F1499" s="162"/>
      <c r="G1499" s="311"/>
      <c r="H1499" s="312"/>
      <c r="I1499" s="163"/>
    </row>
    <row r="1500" spans="1:9" ht="15.75" x14ac:dyDescent="0.25">
      <c r="A1500" s="160"/>
      <c r="B1500" s="159"/>
      <c r="C1500" s="159"/>
      <c r="D1500" s="159"/>
      <c r="E1500" s="161"/>
      <c r="F1500" s="162"/>
      <c r="G1500" s="311"/>
      <c r="H1500" s="312"/>
      <c r="I1500" s="163"/>
    </row>
    <row r="1501" spans="1:9" ht="15.75" x14ac:dyDescent="0.25">
      <c r="A1501" s="160"/>
      <c r="B1501" s="159"/>
      <c r="C1501" s="159"/>
      <c r="D1501" s="159"/>
      <c r="E1501" s="161"/>
      <c r="F1501" s="162"/>
      <c r="G1501" s="311"/>
      <c r="H1501" s="312"/>
      <c r="I1501" s="163"/>
    </row>
    <row r="1502" spans="1:9" ht="15.75" x14ac:dyDescent="0.25">
      <c r="A1502" s="160"/>
      <c r="B1502" s="159"/>
      <c r="C1502" s="159"/>
      <c r="D1502" s="159"/>
      <c r="E1502" s="161"/>
      <c r="F1502" s="162"/>
      <c r="G1502" s="311"/>
      <c r="H1502" s="312"/>
      <c r="I1502" s="163"/>
    </row>
    <row r="1503" spans="1:9" ht="15.75" x14ac:dyDescent="0.25">
      <c r="A1503" s="160"/>
      <c r="B1503" s="159"/>
      <c r="C1503" s="159"/>
      <c r="D1503" s="159"/>
      <c r="E1503" s="161"/>
      <c r="F1503" s="162"/>
      <c r="G1503" s="311"/>
      <c r="H1503" s="312"/>
      <c r="I1503" s="163"/>
    </row>
    <row r="1504" spans="1:9" ht="15.75" x14ac:dyDescent="0.25">
      <c r="A1504" s="160"/>
      <c r="B1504" s="159"/>
      <c r="C1504" s="159"/>
      <c r="D1504" s="159"/>
      <c r="E1504" s="161"/>
      <c r="F1504" s="162"/>
      <c r="G1504" s="311"/>
      <c r="H1504" s="312"/>
      <c r="I1504" s="163"/>
    </row>
    <row r="1505" spans="1:9" ht="15.75" x14ac:dyDescent="0.25">
      <c r="A1505" s="160"/>
      <c r="B1505" s="159"/>
      <c r="C1505" s="159"/>
      <c r="D1505" s="159"/>
      <c r="E1505" s="161"/>
      <c r="F1505" s="162"/>
      <c r="G1505" s="311"/>
      <c r="H1505" s="312"/>
      <c r="I1505" s="163"/>
    </row>
    <row r="1506" spans="1:9" ht="15.75" x14ac:dyDescent="0.25">
      <c r="A1506" s="160"/>
      <c r="B1506" s="159"/>
      <c r="C1506" s="159"/>
      <c r="D1506" s="159"/>
      <c r="E1506" s="161"/>
      <c r="F1506" s="162"/>
      <c r="G1506" s="311"/>
      <c r="H1506" s="312"/>
      <c r="I1506" s="163"/>
    </row>
    <row r="1507" spans="1:9" ht="15.75" x14ac:dyDescent="0.25">
      <c r="A1507" s="160"/>
      <c r="B1507" s="159"/>
      <c r="C1507" s="159"/>
      <c r="D1507" s="159"/>
      <c r="E1507" s="161"/>
      <c r="F1507" s="162"/>
      <c r="G1507" s="311"/>
      <c r="H1507" s="312"/>
      <c r="I1507" s="163"/>
    </row>
    <row r="1508" spans="1:9" ht="15.75" x14ac:dyDescent="0.25">
      <c r="A1508" s="160"/>
      <c r="B1508" s="159"/>
      <c r="C1508" s="159"/>
      <c r="D1508" s="159"/>
      <c r="E1508" s="161"/>
      <c r="F1508" s="162"/>
      <c r="G1508" s="311"/>
      <c r="H1508" s="312"/>
      <c r="I1508" s="163"/>
    </row>
    <row r="1509" spans="1:9" ht="15.75" x14ac:dyDescent="0.25">
      <c r="A1509" s="160"/>
      <c r="B1509" s="159"/>
      <c r="C1509" s="159"/>
      <c r="D1509" s="159"/>
      <c r="E1509" s="161"/>
      <c r="F1509" s="162"/>
      <c r="G1509" s="311"/>
      <c r="H1509" s="312"/>
      <c r="I1509" s="163"/>
    </row>
    <row r="1510" spans="1:9" ht="15.75" x14ac:dyDescent="0.25">
      <c r="A1510" s="160"/>
      <c r="B1510" s="159"/>
      <c r="C1510" s="159"/>
      <c r="D1510" s="159"/>
      <c r="E1510" s="161"/>
      <c r="F1510" s="162"/>
      <c r="G1510" s="311"/>
      <c r="H1510" s="312"/>
      <c r="I1510" s="163"/>
    </row>
    <row r="1511" spans="1:9" ht="15.75" x14ac:dyDescent="0.25">
      <c r="A1511" s="160"/>
      <c r="B1511" s="159"/>
      <c r="C1511" s="159"/>
      <c r="D1511" s="159"/>
      <c r="E1511" s="161"/>
      <c r="F1511" s="162"/>
      <c r="G1511" s="311"/>
      <c r="H1511" s="312"/>
      <c r="I1511" s="163"/>
    </row>
    <row r="1512" spans="1:9" ht="15.75" x14ac:dyDescent="0.25">
      <c r="A1512" s="160"/>
      <c r="B1512" s="159"/>
      <c r="C1512" s="159"/>
      <c r="D1512" s="159"/>
      <c r="E1512" s="161"/>
      <c r="F1512" s="162"/>
      <c r="G1512" s="311"/>
      <c r="H1512" s="312"/>
      <c r="I1512" s="163"/>
    </row>
    <row r="1513" spans="1:9" ht="15.75" x14ac:dyDescent="0.25">
      <c r="A1513" s="160"/>
      <c r="B1513" s="159"/>
      <c r="C1513" s="159"/>
      <c r="D1513" s="159"/>
      <c r="E1513" s="161"/>
      <c r="F1513" s="162"/>
      <c r="G1513" s="311"/>
      <c r="H1513" s="312"/>
      <c r="I1513" s="163"/>
    </row>
    <row r="1514" spans="1:9" ht="15.75" x14ac:dyDescent="0.25">
      <c r="A1514" s="160"/>
      <c r="B1514" s="159"/>
      <c r="C1514" s="159"/>
      <c r="D1514" s="159"/>
      <c r="E1514" s="161"/>
      <c r="F1514" s="162"/>
      <c r="G1514" s="311"/>
      <c r="H1514" s="312"/>
      <c r="I1514" s="163"/>
    </row>
    <row r="1515" spans="1:9" ht="15.75" x14ac:dyDescent="0.25">
      <c r="A1515" s="160"/>
      <c r="B1515" s="159"/>
      <c r="C1515" s="159"/>
      <c r="D1515" s="159"/>
      <c r="E1515" s="161"/>
      <c r="F1515" s="162"/>
      <c r="G1515" s="311"/>
      <c r="H1515" s="312"/>
      <c r="I1515" s="163"/>
    </row>
    <row r="1516" spans="1:9" ht="15.75" x14ac:dyDescent="0.25">
      <c r="A1516" s="160"/>
      <c r="B1516" s="159"/>
      <c r="C1516" s="159"/>
      <c r="D1516" s="159"/>
      <c r="E1516" s="161"/>
      <c r="F1516" s="162"/>
      <c r="G1516" s="311"/>
      <c r="H1516" s="312"/>
      <c r="I1516" s="163"/>
    </row>
    <row r="1517" spans="1:9" ht="15.75" x14ac:dyDescent="0.25">
      <c r="A1517" s="160"/>
      <c r="B1517" s="159"/>
      <c r="C1517" s="159"/>
      <c r="D1517" s="159"/>
      <c r="E1517" s="161"/>
      <c r="F1517" s="162"/>
      <c r="G1517" s="311"/>
      <c r="H1517" s="312"/>
      <c r="I1517" s="163"/>
    </row>
    <row r="1518" spans="1:9" ht="15.75" x14ac:dyDescent="0.25">
      <c r="A1518" s="160"/>
      <c r="B1518" s="159"/>
      <c r="C1518" s="159"/>
      <c r="D1518" s="159"/>
      <c r="E1518" s="161"/>
      <c r="F1518" s="162"/>
      <c r="G1518" s="165" t="str">
        <f>+IF(A1518&gt;0,TEXT(TRIM(SUMMARY!$A$14),"00000")&amp;TRIM(IOWA!$M$1)&amp;"-","")</f>
        <v/>
      </c>
      <c r="H1518" s="165"/>
      <c r="I1518" s="163"/>
    </row>
    <row r="1519" spans="1:9" ht="15.75" thickBot="1" x14ac:dyDescent="0.25">
      <c r="A1519" s="111"/>
      <c r="B1519" s="89"/>
      <c r="C1519" s="89"/>
      <c r="D1519" s="89"/>
      <c r="E1519" s="90"/>
      <c r="F1519" s="91"/>
      <c r="G1519" s="69" t="str">
        <f>+IF(A1519&gt;0,TEXT(TRIM(SUMMARY!$A$14),"00000")&amp;TRIM(IOWA!$M$1)&amp;"-","")</f>
        <v/>
      </c>
      <c r="H1519" s="69"/>
      <c r="I1519" s="65"/>
    </row>
    <row r="1520" spans="1:9" x14ac:dyDescent="0.2">
      <c r="A1520" s="92" t="s">
        <v>41</v>
      </c>
      <c r="B1520" s="92" t="s">
        <v>41</v>
      </c>
      <c r="C1520" s="92" t="s">
        <v>41</v>
      </c>
      <c r="D1520" s="92" t="s">
        <v>41</v>
      </c>
      <c r="E1520" s="93" t="s">
        <v>41</v>
      </c>
      <c r="F1520" s="94" t="s">
        <v>41</v>
      </c>
      <c r="G1520" s="73" t="s">
        <v>41</v>
      </c>
      <c r="H1520" s="15"/>
      <c r="I1520" s="63" t="s">
        <v>41</v>
      </c>
    </row>
    <row r="1521" spans="1:6" x14ac:dyDescent="0.2">
      <c r="A1521" s="95"/>
      <c r="B1521" s="95"/>
      <c r="C1521" s="95"/>
      <c r="D1521" s="95"/>
      <c r="E1521" s="95"/>
      <c r="F1521" s="95"/>
    </row>
    <row r="1522" spans="1:6" x14ac:dyDescent="0.2">
      <c r="A1522" s="95"/>
      <c r="B1522" s="95"/>
      <c r="C1522" s="95"/>
      <c r="D1522" s="95"/>
      <c r="E1522" s="95"/>
      <c r="F1522" s="95"/>
    </row>
  </sheetData>
  <sheetProtection algorithmName="SHA-512" hashValue="/oReWrwLLvp1O0qmFbqpGZf0fH/LllBakWmzjtm6/qvx9N4InlUzEXJBV/eWhV4JHZpk6w3qazDE7zAVup3iQw==" saltValue="+ConSih3VOn/VhjQUThKrQ==" spinCount="100000" sheet="1" objects="1" scenarios="1"/>
  <mergeCells count="1503">
    <mergeCell ref="G1515:H1515"/>
    <mergeCell ref="G1516:H1516"/>
    <mergeCell ref="G1517:H1517"/>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1:H111"/>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3:H93"/>
    <mergeCell ref="G94:H9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75:H75"/>
    <mergeCell ref="G76:H76"/>
    <mergeCell ref="G77:H77"/>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57:H57"/>
    <mergeCell ref="G58:H58"/>
    <mergeCell ref="G59:H59"/>
    <mergeCell ref="G60:H60"/>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39:H39"/>
    <mergeCell ref="G40:H40"/>
    <mergeCell ref="G41:H41"/>
    <mergeCell ref="G42:H42"/>
    <mergeCell ref="G43:H43"/>
    <mergeCell ref="G44:H44"/>
    <mergeCell ref="G15:H15"/>
    <mergeCell ref="G16:H16"/>
    <mergeCell ref="G17:H17"/>
    <mergeCell ref="G18:H18"/>
    <mergeCell ref="G19:H19"/>
    <mergeCell ref="G20:H20"/>
    <mergeCell ref="G33:H33"/>
    <mergeCell ref="G34:H34"/>
    <mergeCell ref="G35:H35"/>
    <mergeCell ref="G36:H36"/>
    <mergeCell ref="G37:H37"/>
    <mergeCell ref="G38:H38"/>
    <mergeCell ref="G27:H27"/>
    <mergeCell ref="G28:H28"/>
    <mergeCell ref="G29:H29"/>
    <mergeCell ref="G30:H30"/>
    <mergeCell ref="G31:H31"/>
    <mergeCell ref="G32:H32"/>
    <mergeCell ref="G21:H21"/>
    <mergeCell ref="G22:H22"/>
    <mergeCell ref="G23:H23"/>
    <mergeCell ref="G24:H24"/>
    <mergeCell ref="G25:H25"/>
    <mergeCell ref="G26:H26"/>
  </mergeCells>
  <phoneticPr fontId="4" type="noConversion"/>
  <dataValidations disablePrompts="1" count="2">
    <dataValidation type="list" allowBlank="1" showInputMessage="1" showErrorMessage="1" errorTitle="Input Error " error="You must enter &quot;Yes&quot; or &quot;No&quot;" sqref="G15:G1517">
      <formula1>$Y$1:$Y$3</formula1>
    </dataValidation>
    <dataValidation type="date" allowBlank="1" showInputMessage="1" showErrorMessage="1" errorTitle="ENTRY ERROR" error="Only include payments that you actually made between January 1 and December 31 of the tax year, regardless of when the payment was due." sqref="A15:A1519">
      <formula1>DATEVALUE("1/1/"&amp;YEAR(NOW())-1)</formula1>
      <formula2>DATEVALUE("12/31/"&amp;YEAR(NOW())-1)</formula2>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Y1520"/>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65</v>
      </c>
      <c r="N1" s="75" t="s">
        <v>52</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KANSAS</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Kansas, or imposed by an combination of cities, counties or other political subdivisions of Kansas.</v>
      </c>
      <c r="B6" s="52"/>
      <c r="C6" s="52"/>
      <c r="D6" s="49"/>
      <c r="E6" s="49"/>
      <c r="F6" s="50"/>
      <c r="G6" s="50"/>
      <c r="H6" s="50"/>
      <c r="I6" s="143"/>
    </row>
    <row r="7" spans="1:25" s="51" customFormat="1" ht="12.75" customHeight="1" x14ac:dyDescent="0.25">
      <c r="A7" s="83" t="s">
        <v>79</v>
      </c>
      <c r="B7" s="52"/>
      <c r="C7" s="52"/>
      <c r="D7" s="49"/>
      <c r="E7" s="49"/>
      <c r="F7" s="50"/>
      <c r="G7" s="50"/>
      <c r="H7" s="50"/>
      <c r="I7" s="143"/>
    </row>
    <row r="8" spans="1:25" s="51" customFormat="1" ht="12.75" customHeight="1" x14ac:dyDescent="0.25">
      <c r="A8" s="82" t="s">
        <v>55</v>
      </c>
      <c r="B8" s="52"/>
      <c r="C8" s="52"/>
      <c r="D8" s="49"/>
      <c r="E8" s="49"/>
      <c r="F8" s="50"/>
      <c r="G8" s="50"/>
      <c r="H8" s="50"/>
      <c r="I8" s="143"/>
    </row>
    <row r="9" spans="1:25" s="51" customFormat="1" ht="1.5" customHeight="1" x14ac:dyDescent="0.25">
      <c r="A9" s="82"/>
      <c r="B9" s="52"/>
      <c r="C9" s="52"/>
      <c r="D9" s="49"/>
      <c r="E9" s="49"/>
      <c r="F9" s="50"/>
      <c r="G9" s="50"/>
      <c r="H9" s="50"/>
      <c r="I9" s="143"/>
    </row>
    <row r="10" spans="1:25" s="51" customFormat="1" ht="1.5" customHeight="1" x14ac:dyDescent="0.25">
      <c r="A10" s="82"/>
      <c r="B10" s="52"/>
      <c r="C10" s="52"/>
      <c r="D10" s="49"/>
      <c r="E10" s="49"/>
      <c r="F10" s="50"/>
      <c r="G10" s="50"/>
      <c r="H10" s="50"/>
      <c r="I10" s="143"/>
    </row>
    <row r="11" spans="1:25" s="51" customFormat="1" ht="1.5" customHeight="1" x14ac:dyDescent="0.25">
      <c r="A11" s="82"/>
      <c r="B11" s="52"/>
      <c r="C11" s="52"/>
      <c r="D11" s="49"/>
      <c r="E11" s="49"/>
      <c r="F11" s="50"/>
      <c r="G11" s="50"/>
      <c r="H11" s="50"/>
      <c r="I11" s="143"/>
    </row>
    <row r="12" spans="1:25" s="51" customFormat="1" ht="1.5" customHeight="1" x14ac:dyDescent="0.25">
      <c r="A12" s="82"/>
      <c r="B12" s="52"/>
      <c r="C12" s="52"/>
      <c r="D12" s="49"/>
      <c r="E12" s="49"/>
      <c r="F12" s="50"/>
      <c r="G12" s="50"/>
      <c r="H12" s="50"/>
      <c r="I12" s="143"/>
    </row>
    <row r="13" spans="1:25" ht="6" customHeight="1" thickBot="1" x14ac:dyDescent="0.25">
      <c r="A13" s="56"/>
      <c r="B13" s="56"/>
      <c r="C13" s="56"/>
      <c r="I13" s="144"/>
    </row>
    <row r="14" spans="1:25" ht="47.25" x14ac:dyDescent="0.25">
      <c r="A14" s="44" t="s">
        <v>35</v>
      </c>
      <c r="B14" s="45" t="s">
        <v>31</v>
      </c>
      <c r="C14" s="45" t="s">
        <v>32</v>
      </c>
      <c r="D14" s="45" t="s">
        <v>33</v>
      </c>
      <c r="E14" s="47" t="s">
        <v>44</v>
      </c>
      <c r="F14" s="48"/>
      <c r="G14" s="157" t="str">
        <f>"Does "&amp;UPPER(TRIM($N$1))&amp;" allow a state tax credit for this municipal payment?"</f>
        <v>Does KANSAS allow a state tax credit for this municipal payment?</v>
      </c>
      <c r="H14" s="68"/>
      <c r="I14" s="46" t="s">
        <v>34</v>
      </c>
    </row>
    <row r="15" spans="1:25" ht="15.75" x14ac:dyDescent="0.25">
      <c r="A15" s="160"/>
      <c r="B15" s="159"/>
      <c r="C15" s="159"/>
      <c r="D15" s="159"/>
      <c r="E15" s="161"/>
      <c r="F15" s="162"/>
      <c r="G15" s="311"/>
      <c r="H15" s="312"/>
      <c r="I15" s="163"/>
    </row>
    <row r="16" spans="1:25" ht="15.75" x14ac:dyDescent="0.25">
      <c r="A16" s="160"/>
      <c r="B16" s="159"/>
      <c r="C16" s="159"/>
      <c r="D16" s="159"/>
      <c r="E16" s="161"/>
      <c r="F16" s="162"/>
      <c r="G16" s="311"/>
      <c r="H16" s="312"/>
      <c r="I16" s="163"/>
    </row>
    <row r="17" spans="1:9" ht="15.75" x14ac:dyDescent="0.25">
      <c r="A17" s="160"/>
      <c r="B17" s="159"/>
      <c r="C17" s="159"/>
      <c r="D17" s="159"/>
      <c r="E17" s="161"/>
      <c r="F17" s="162"/>
      <c r="G17" s="311"/>
      <c r="H17" s="312"/>
      <c r="I17" s="163"/>
    </row>
    <row r="18" spans="1:9" ht="15.75" x14ac:dyDescent="0.25">
      <c r="A18" s="160"/>
      <c r="B18" s="159"/>
      <c r="C18" s="159"/>
      <c r="D18" s="159"/>
      <c r="E18" s="161"/>
      <c r="F18" s="162"/>
      <c r="G18" s="311"/>
      <c r="H18" s="312"/>
      <c r="I18" s="163"/>
    </row>
    <row r="19" spans="1:9" ht="15.75" x14ac:dyDescent="0.25">
      <c r="A19" s="160"/>
      <c r="B19" s="159"/>
      <c r="C19" s="159"/>
      <c r="D19" s="159"/>
      <c r="E19" s="161"/>
      <c r="F19" s="162"/>
      <c r="G19" s="311"/>
      <c r="H19" s="312"/>
      <c r="I19" s="163"/>
    </row>
    <row r="20" spans="1:9" ht="15.75" x14ac:dyDescent="0.25">
      <c r="A20" s="160"/>
      <c r="B20" s="159"/>
      <c r="C20" s="159"/>
      <c r="D20" s="159"/>
      <c r="E20" s="161"/>
      <c r="F20" s="162"/>
      <c r="G20" s="311"/>
      <c r="H20" s="312"/>
      <c r="I20" s="163"/>
    </row>
    <row r="21" spans="1:9" ht="15.75" x14ac:dyDescent="0.25">
      <c r="A21" s="160"/>
      <c r="B21" s="159"/>
      <c r="C21" s="159"/>
      <c r="D21" s="159"/>
      <c r="E21" s="161"/>
      <c r="F21" s="162"/>
      <c r="G21" s="311"/>
      <c r="H21" s="312"/>
      <c r="I21" s="163"/>
    </row>
    <row r="22" spans="1:9" ht="15.75" x14ac:dyDescent="0.25">
      <c r="A22" s="160"/>
      <c r="B22" s="159"/>
      <c r="C22" s="159"/>
      <c r="D22" s="159"/>
      <c r="E22" s="161"/>
      <c r="F22" s="162"/>
      <c r="G22" s="311"/>
      <c r="H22" s="312"/>
      <c r="I22" s="163"/>
    </row>
    <row r="23" spans="1:9" ht="15.75" x14ac:dyDescent="0.25">
      <c r="A23" s="160"/>
      <c r="B23" s="159"/>
      <c r="C23" s="159"/>
      <c r="D23" s="159"/>
      <c r="E23" s="161"/>
      <c r="F23" s="162"/>
      <c r="G23" s="311"/>
      <c r="H23" s="312"/>
      <c r="I23" s="163"/>
    </row>
    <row r="24" spans="1:9" ht="15.75" x14ac:dyDescent="0.25">
      <c r="A24" s="160"/>
      <c r="B24" s="159"/>
      <c r="C24" s="159"/>
      <c r="D24" s="159"/>
      <c r="E24" s="161"/>
      <c r="F24" s="162"/>
      <c r="G24" s="311"/>
      <c r="H24" s="312"/>
      <c r="I24" s="163"/>
    </row>
    <row r="25" spans="1:9" ht="15.75" x14ac:dyDescent="0.25">
      <c r="A25" s="160"/>
      <c r="B25" s="159"/>
      <c r="C25" s="159"/>
      <c r="D25" s="159"/>
      <c r="E25" s="161"/>
      <c r="F25" s="162"/>
      <c r="G25" s="311"/>
      <c r="H25" s="312"/>
      <c r="I25" s="163"/>
    </row>
    <row r="26" spans="1:9" ht="15.75" x14ac:dyDescent="0.25">
      <c r="A26" s="160"/>
      <c r="B26" s="159"/>
      <c r="C26" s="159"/>
      <c r="D26" s="159"/>
      <c r="E26" s="161"/>
      <c r="F26" s="162"/>
      <c r="G26" s="311"/>
      <c r="H26" s="312"/>
      <c r="I26" s="163"/>
    </row>
    <row r="27" spans="1:9" ht="15.75" x14ac:dyDescent="0.25">
      <c r="A27" s="160"/>
      <c r="B27" s="159"/>
      <c r="C27" s="159"/>
      <c r="D27" s="159"/>
      <c r="E27" s="161"/>
      <c r="F27" s="162"/>
      <c r="G27" s="311"/>
      <c r="H27" s="312"/>
      <c r="I27" s="163"/>
    </row>
    <row r="28" spans="1:9" ht="15.75" x14ac:dyDescent="0.25">
      <c r="A28" s="160"/>
      <c r="B28" s="159"/>
      <c r="C28" s="159"/>
      <c r="D28" s="159"/>
      <c r="E28" s="161"/>
      <c r="F28" s="162"/>
      <c r="G28" s="311"/>
      <c r="H28" s="312"/>
      <c r="I28" s="163"/>
    </row>
    <row r="29" spans="1:9" ht="15.75" x14ac:dyDescent="0.25">
      <c r="A29" s="160"/>
      <c r="B29" s="159"/>
      <c r="C29" s="159"/>
      <c r="D29" s="159"/>
      <c r="E29" s="161"/>
      <c r="F29" s="162"/>
      <c r="G29" s="311"/>
      <c r="H29" s="312"/>
      <c r="I29" s="163"/>
    </row>
    <row r="30" spans="1:9" ht="15.75" x14ac:dyDescent="0.25">
      <c r="A30" s="160"/>
      <c r="B30" s="159"/>
      <c r="C30" s="159"/>
      <c r="D30" s="159"/>
      <c r="E30" s="161"/>
      <c r="F30" s="162"/>
      <c r="G30" s="311"/>
      <c r="H30" s="312"/>
      <c r="I30" s="163"/>
    </row>
    <row r="31" spans="1:9" ht="15.75" x14ac:dyDescent="0.25">
      <c r="A31" s="160"/>
      <c r="B31" s="159"/>
      <c r="C31" s="159"/>
      <c r="D31" s="159"/>
      <c r="E31" s="161"/>
      <c r="F31" s="162"/>
      <c r="G31" s="311"/>
      <c r="H31" s="312"/>
      <c r="I31" s="163"/>
    </row>
    <row r="32" spans="1:9" ht="15.75" x14ac:dyDescent="0.25">
      <c r="A32" s="160"/>
      <c r="B32" s="159"/>
      <c r="C32" s="159"/>
      <c r="D32" s="159"/>
      <c r="E32" s="161"/>
      <c r="F32" s="162"/>
      <c r="G32" s="311"/>
      <c r="H32" s="312"/>
      <c r="I32" s="163"/>
    </row>
    <row r="33" spans="1:9" ht="15.75" x14ac:dyDescent="0.25">
      <c r="A33" s="160"/>
      <c r="B33" s="159"/>
      <c r="C33" s="159"/>
      <c r="D33" s="159"/>
      <c r="E33" s="161"/>
      <c r="F33" s="162"/>
      <c r="G33" s="311"/>
      <c r="H33" s="312"/>
      <c r="I33" s="163"/>
    </row>
    <row r="34" spans="1:9" ht="15.75" x14ac:dyDescent="0.25">
      <c r="A34" s="160"/>
      <c r="B34" s="159"/>
      <c r="C34" s="159"/>
      <c r="D34" s="159"/>
      <c r="E34" s="161"/>
      <c r="F34" s="162"/>
      <c r="G34" s="311"/>
      <c r="H34" s="312"/>
      <c r="I34" s="163"/>
    </row>
    <row r="35" spans="1:9" ht="15.75" x14ac:dyDescent="0.25">
      <c r="A35" s="160"/>
      <c r="B35" s="159"/>
      <c r="C35" s="159"/>
      <c r="D35" s="159"/>
      <c r="E35" s="161"/>
      <c r="F35" s="162"/>
      <c r="G35" s="311"/>
      <c r="H35" s="312"/>
      <c r="I35" s="163"/>
    </row>
    <row r="36" spans="1:9" ht="15.75" x14ac:dyDescent="0.25">
      <c r="A36" s="160"/>
      <c r="B36" s="159"/>
      <c r="C36" s="159"/>
      <c r="D36" s="159"/>
      <c r="E36" s="161"/>
      <c r="F36" s="162"/>
      <c r="G36" s="311"/>
      <c r="H36" s="312"/>
      <c r="I36" s="163"/>
    </row>
    <row r="37" spans="1:9" ht="15.75" x14ac:dyDescent="0.25">
      <c r="A37" s="160"/>
      <c r="B37" s="159"/>
      <c r="C37" s="159"/>
      <c r="D37" s="159"/>
      <c r="E37" s="161"/>
      <c r="F37" s="162"/>
      <c r="G37" s="311"/>
      <c r="H37" s="312"/>
      <c r="I37" s="163"/>
    </row>
    <row r="38" spans="1:9" ht="15.75" x14ac:dyDescent="0.25">
      <c r="A38" s="160"/>
      <c r="B38" s="159"/>
      <c r="C38" s="159"/>
      <c r="D38" s="159"/>
      <c r="E38" s="161"/>
      <c r="F38" s="162"/>
      <c r="G38" s="311"/>
      <c r="H38" s="312"/>
      <c r="I38" s="163"/>
    </row>
    <row r="39" spans="1:9" ht="15.75" x14ac:dyDescent="0.25">
      <c r="A39" s="160"/>
      <c r="B39" s="159"/>
      <c r="C39" s="159"/>
      <c r="D39" s="159"/>
      <c r="E39" s="161"/>
      <c r="F39" s="162"/>
      <c r="G39" s="311"/>
      <c r="H39" s="312"/>
      <c r="I39" s="163"/>
    </row>
    <row r="40" spans="1:9" ht="15.75" x14ac:dyDescent="0.25">
      <c r="A40" s="160"/>
      <c r="B40" s="159"/>
      <c r="C40" s="159"/>
      <c r="D40" s="159"/>
      <c r="E40" s="161"/>
      <c r="F40" s="162"/>
      <c r="G40" s="311"/>
      <c r="H40" s="312"/>
      <c r="I40" s="163"/>
    </row>
    <row r="41" spans="1:9" ht="15.75" x14ac:dyDescent="0.25">
      <c r="A41" s="160"/>
      <c r="B41" s="159"/>
      <c r="C41" s="159"/>
      <c r="D41" s="159"/>
      <c r="E41" s="161"/>
      <c r="F41" s="162"/>
      <c r="G41" s="311"/>
      <c r="H41" s="312"/>
      <c r="I41" s="163"/>
    </row>
    <row r="42" spans="1:9" ht="15.75" x14ac:dyDescent="0.25">
      <c r="A42" s="160"/>
      <c r="B42" s="159"/>
      <c r="C42" s="159"/>
      <c r="D42" s="159"/>
      <c r="E42" s="161"/>
      <c r="F42" s="162"/>
      <c r="G42" s="311"/>
      <c r="H42" s="312"/>
      <c r="I42" s="163"/>
    </row>
    <row r="43" spans="1:9" ht="15.75" x14ac:dyDescent="0.25">
      <c r="A43" s="160"/>
      <c r="B43" s="159"/>
      <c r="C43" s="159"/>
      <c r="D43" s="159"/>
      <c r="E43" s="161"/>
      <c r="F43" s="162"/>
      <c r="G43" s="311"/>
      <c r="H43" s="312"/>
      <c r="I43" s="163"/>
    </row>
    <row r="44" spans="1:9" ht="15.75" x14ac:dyDescent="0.25">
      <c r="A44" s="160"/>
      <c r="B44" s="159"/>
      <c r="C44" s="159"/>
      <c r="D44" s="159"/>
      <c r="E44" s="161"/>
      <c r="F44" s="162"/>
      <c r="G44" s="311"/>
      <c r="H44" s="312"/>
      <c r="I44" s="163"/>
    </row>
    <row r="45" spans="1:9" ht="15.75" x14ac:dyDescent="0.25">
      <c r="A45" s="160"/>
      <c r="B45" s="159"/>
      <c r="C45" s="159"/>
      <c r="D45" s="159"/>
      <c r="E45" s="161"/>
      <c r="F45" s="162"/>
      <c r="G45" s="311"/>
      <c r="H45" s="312"/>
      <c r="I45" s="163"/>
    </row>
    <row r="46" spans="1:9" ht="15.75" x14ac:dyDescent="0.25">
      <c r="A46" s="160"/>
      <c r="B46" s="159"/>
      <c r="C46" s="159"/>
      <c r="D46" s="159"/>
      <c r="E46" s="161"/>
      <c r="F46" s="162"/>
      <c r="G46" s="311"/>
      <c r="H46" s="312"/>
      <c r="I46" s="163"/>
    </row>
    <row r="47" spans="1:9" ht="15.75" x14ac:dyDescent="0.25">
      <c r="A47" s="160"/>
      <c r="B47" s="159"/>
      <c r="C47" s="159"/>
      <c r="D47" s="159"/>
      <c r="E47" s="161"/>
      <c r="F47" s="162"/>
      <c r="G47" s="311"/>
      <c r="H47" s="312"/>
      <c r="I47" s="163"/>
    </row>
    <row r="48" spans="1:9" ht="15.75" x14ac:dyDescent="0.25">
      <c r="A48" s="160"/>
      <c r="B48" s="159"/>
      <c r="C48" s="159"/>
      <c r="D48" s="159"/>
      <c r="E48" s="161"/>
      <c r="F48" s="162"/>
      <c r="G48" s="311"/>
      <c r="H48" s="312"/>
      <c r="I48" s="163"/>
    </row>
    <row r="49" spans="1:9" ht="15.75" x14ac:dyDescent="0.25">
      <c r="A49" s="160"/>
      <c r="B49" s="159"/>
      <c r="C49" s="159"/>
      <c r="D49" s="159"/>
      <c r="E49" s="161"/>
      <c r="F49" s="162"/>
      <c r="G49" s="311"/>
      <c r="H49" s="312"/>
      <c r="I49" s="163"/>
    </row>
    <row r="50" spans="1:9" ht="15.75" x14ac:dyDescent="0.25">
      <c r="A50" s="160"/>
      <c r="B50" s="159"/>
      <c r="C50" s="159"/>
      <c r="D50" s="159"/>
      <c r="E50" s="161"/>
      <c r="F50" s="162"/>
      <c r="G50" s="311"/>
      <c r="H50" s="312"/>
      <c r="I50" s="163"/>
    </row>
    <row r="51" spans="1:9" ht="15.75" x14ac:dyDescent="0.25">
      <c r="A51" s="160"/>
      <c r="B51" s="159"/>
      <c r="C51" s="159"/>
      <c r="D51" s="159"/>
      <c r="E51" s="161"/>
      <c r="F51" s="162"/>
      <c r="G51" s="311"/>
      <c r="H51" s="312"/>
      <c r="I51" s="163"/>
    </row>
    <row r="52" spans="1:9" ht="15.75" x14ac:dyDescent="0.25">
      <c r="A52" s="160"/>
      <c r="B52" s="159"/>
      <c r="C52" s="159"/>
      <c r="D52" s="159"/>
      <c r="E52" s="161"/>
      <c r="F52" s="162"/>
      <c r="G52" s="311"/>
      <c r="H52" s="312"/>
      <c r="I52" s="163"/>
    </row>
    <row r="53" spans="1:9" ht="15.75" x14ac:dyDescent="0.25">
      <c r="A53" s="160"/>
      <c r="B53" s="159"/>
      <c r="C53" s="159"/>
      <c r="D53" s="159"/>
      <c r="E53" s="161"/>
      <c r="F53" s="162"/>
      <c r="G53" s="311"/>
      <c r="H53" s="312"/>
      <c r="I53" s="163"/>
    </row>
    <row r="54" spans="1:9" ht="15.75" x14ac:dyDescent="0.25">
      <c r="A54" s="160"/>
      <c r="B54" s="159"/>
      <c r="C54" s="159"/>
      <c r="D54" s="159"/>
      <c r="E54" s="161"/>
      <c r="F54" s="162"/>
      <c r="G54" s="311"/>
      <c r="H54" s="312"/>
      <c r="I54" s="163"/>
    </row>
    <row r="55" spans="1:9" ht="15.75" x14ac:dyDescent="0.25">
      <c r="A55" s="160"/>
      <c r="B55" s="159"/>
      <c r="C55" s="159"/>
      <c r="D55" s="159"/>
      <c r="E55" s="161"/>
      <c r="F55" s="162"/>
      <c r="G55" s="311"/>
      <c r="H55" s="312"/>
      <c r="I55" s="163"/>
    </row>
    <row r="56" spans="1:9" ht="15.75" x14ac:dyDescent="0.25">
      <c r="A56" s="160"/>
      <c r="B56" s="159"/>
      <c r="C56" s="159"/>
      <c r="D56" s="159"/>
      <c r="E56" s="161"/>
      <c r="F56" s="162"/>
      <c r="G56" s="311"/>
      <c r="H56" s="312"/>
      <c r="I56" s="163"/>
    </row>
    <row r="57" spans="1:9" ht="15.75" x14ac:dyDescent="0.25">
      <c r="A57" s="160"/>
      <c r="B57" s="159"/>
      <c r="C57" s="159"/>
      <c r="D57" s="159"/>
      <c r="E57" s="161"/>
      <c r="F57" s="162"/>
      <c r="G57" s="311"/>
      <c r="H57" s="312"/>
      <c r="I57" s="163"/>
    </row>
    <row r="58" spans="1:9" ht="15.75" x14ac:dyDescent="0.25">
      <c r="A58" s="160"/>
      <c r="B58" s="159"/>
      <c r="C58" s="159"/>
      <c r="D58" s="159"/>
      <c r="E58" s="161"/>
      <c r="F58" s="162"/>
      <c r="G58" s="311"/>
      <c r="H58" s="312"/>
      <c r="I58" s="163"/>
    </row>
    <row r="59" spans="1:9" ht="15.75" x14ac:dyDescent="0.25">
      <c r="A59" s="160"/>
      <c r="B59" s="159"/>
      <c r="C59" s="159"/>
      <c r="D59" s="159"/>
      <c r="E59" s="161"/>
      <c r="F59" s="162"/>
      <c r="G59" s="311"/>
      <c r="H59" s="312"/>
      <c r="I59" s="163"/>
    </row>
    <row r="60" spans="1:9" ht="15.75" x14ac:dyDescent="0.25">
      <c r="A60" s="160"/>
      <c r="B60" s="159"/>
      <c r="C60" s="159"/>
      <c r="D60" s="159"/>
      <c r="E60" s="161"/>
      <c r="F60" s="162"/>
      <c r="G60" s="311"/>
      <c r="H60" s="312"/>
      <c r="I60" s="163"/>
    </row>
    <row r="61" spans="1:9" ht="15.75" x14ac:dyDescent="0.25">
      <c r="A61" s="160"/>
      <c r="B61" s="159"/>
      <c r="C61" s="159"/>
      <c r="D61" s="159"/>
      <c r="E61" s="161"/>
      <c r="F61" s="162"/>
      <c r="G61" s="311"/>
      <c r="H61" s="312"/>
      <c r="I61" s="163"/>
    </row>
    <row r="62" spans="1:9" ht="15.75" x14ac:dyDescent="0.25">
      <c r="A62" s="160"/>
      <c r="B62" s="159"/>
      <c r="C62" s="159"/>
      <c r="D62" s="159"/>
      <c r="E62" s="161"/>
      <c r="F62" s="162"/>
      <c r="G62" s="311"/>
      <c r="H62" s="312"/>
      <c r="I62" s="163"/>
    </row>
    <row r="63" spans="1:9" ht="15.75" x14ac:dyDescent="0.25">
      <c r="A63" s="160"/>
      <c r="B63" s="159"/>
      <c r="C63" s="159"/>
      <c r="D63" s="159"/>
      <c r="E63" s="161"/>
      <c r="F63" s="162"/>
      <c r="G63" s="311"/>
      <c r="H63" s="312"/>
      <c r="I63" s="163"/>
    </row>
    <row r="64" spans="1:9" ht="15.75" x14ac:dyDescent="0.25">
      <c r="A64" s="160"/>
      <c r="B64" s="159"/>
      <c r="C64" s="159"/>
      <c r="D64" s="159"/>
      <c r="E64" s="161"/>
      <c r="F64" s="162"/>
      <c r="G64" s="311"/>
      <c r="H64" s="312"/>
      <c r="I64" s="163"/>
    </row>
    <row r="65" spans="1:9" ht="15.75" x14ac:dyDescent="0.25">
      <c r="A65" s="160"/>
      <c r="B65" s="159"/>
      <c r="C65" s="159"/>
      <c r="D65" s="159"/>
      <c r="E65" s="161"/>
      <c r="F65" s="162"/>
      <c r="G65" s="311"/>
      <c r="H65" s="312"/>
      <c r="I65" s="163"/>
    </row>
    <row r="66" spans="1:9" ht="15.75" x14ac:dyDescent="0.25">
      <c r="A66" s="160"/>
      <c r="B66" s="159"/>
      <c r="C66" s="159"/>
      <c r="D66" s="159"/>
      <c r="E66" s="161"/>
      <c r="F66" s="162"/>
      <c r="G66" s="311"/>
      <c r="H66" s="312"/>
      <c r="I66" s="163"/>
    </row>
    <row r="67" spans="1:9" ht="15.75" x14ac:dyDescent="0.25">
      <c r="A67" s="160"/>
      <c r="B67" s="159"/>
      <c r="C67" s="159"/>
      <c r="D67" s="159"/>
      <c r="E67" s="161"/>
      <c r="F67" s="162"/>
      <c r="G67" s="311"/>
      <c r="H67" s="312"/>
      <c r="I67" s="163"/>
    </row>
    <row r="68" spans="1:9" ht="15.75" x14ac:dyDescent="0.25">
      <c r="A68" s="160"/>
      <c r="B68" s="159"/>
      <c r="C68" s="159"/>
      <c r="D68" s="159"/>
      <c r="E68" s="161"/>
      <c r="F68" s="162"/>
      <c r="G68" s="311"/>
      <c r="H68" s="312"/>
      <c r="I68" s="163"/>
    </row>
    <row r="69" spans="1:9" ht="15.75" x14ac:dyDescent="0.25">
      <c r="A69" s="160"/>
      <c r="B69" s="159"/>
      <c r="C69" s="159"/>
      <c r="D69" s="159"/>
      <c r="E69" s="161"/>
      <c r="F69" s="162"/>
      <c r="G69" s="311"/>
      <c r="H69" s="312"/>
      <c r="I69" s="163"/>
    </row>
    <row r="70" spans="1:9" ht="15.75" x14ac:dyDescent="0.25">
      <c r="A70" s="160"/>
      <c r="B70" s="159"/>
      <c r="C70" s="159"/>
      <c r="D70" s="159"/>
      <c r="E70" s="161"/>
      <c r="F70" s="162"/>
      <c r="G70" s="311"/>
      <c r="H70" s="312"/>
      <c r="I70" s="163"/>
    </row>
    <row r="71" spans="1:9" ht="15.75" x14ac:dyDescent="0.25">
      <c r="A71" s="160"/>
      <c r="B71" s="159"/>
      <c r="C71" s="159"/>
      <c r="D71" s="159"/>
      <c r="E71" s="161"/>
      <c r="F71" s="162"/>
      <c r="G71" s="311"/>
      <c r="H71" s="312"/>
      <c r="I71" s="163"/>
    </row>
    <row r="72" spans="1:9" ht="15.75" x14ac:dyDescent="0.25">
      <c r="A72" s="160"/>
      <c r="B72" s="159"/>
      <c r="C72" s="159"/>
      <c r="D72" s="159"/>
      <c r="E72" s="161"/>
      <c r="F72" s="162"/>
      <c r="G72" s="311"/>
      <c r="H72" s="312"/>
      <c r="I72" s="163"/>
    </row>
    <row r="73" spans="1:9" ht="15.75" x14ac:dyDescent="0.25">
      <c r="A73" s="160"/>
      <c r="B73" s="159"/>
      <c r="C73" s="159"/>
      <c r="D73" s="159"/>
      <c r="E73" s="161"/>
      <c r="F73" s="162"/>
      <c r="G73" s="311"/>
      <c r="H73" s="312"/>
      <c r="I73" s="163"/>
    </row>
    <row r="74" spans="1:9" ht="15.75" x14ac:dyDescent="0.25">
      <c r="A74" s="160"/>
      <c r="B74" s="159"/>
      <c r="C74" s="159"/>
      <c r="D74" s="159"/>
      <c r="E74" s="161"/>
      <c r="F74" s="162"/>
      <c r="G74" s="311"/>
      <c r="H74" s="312"/>
      <c r="I74" s="163"/>
    </row>
    <row r="75" spans="1:9" ht="15.75" x14ac:dyDescent="0.25">
      <c r="A75" s="160"/>
      <c r="B75" s="159"/>
      <c r="C75" s="159"/>
      <c r="D75" s="159"/>
      <c r="E75" s="161"/>
      <c r="F75" s="162"/>
      <c r="G75" s="311"/>
      <c r="H75" s="312"/>
      <c r="I75" s="163"/>
    </row>
    <row r="76" spans="1:9" ht="15.75" x14ac:dyDescent="0.25">
      <c r="A76" s="160"/>
      <c r="B76" s="159"/>
      <c r="C76" s="159"/>
      <c r="D76" s="159"/>
      <c r="E76" s="161"/>
      <c r="F76" s="162"/>
      <c r="G76" s="311"/>
      <c r="H76" s="312"/>
      <c r="I76" s="163"/>
    </row>
    <row r="77" spans="1:9" ht="15.75" x14ac:dyDescent="0.25">
      <c r="A77" s="160"/>
      <c r="B77" s="159"/>
      <c r="C77" s="159"/>
      <c r="D77" s="159"/>
      <c r="E77" s="161"/>
      <c r="F77" s="162"/>
      <c r="G77" s="311"/>
      <c r="H77" s="312"/>
      <c r="I77" s="163"/>
    </row>
    <row r="78" spans="1:9" ht="15.75" x14ac:dyDescent="0.25">
      <c r="A78" s="160"/>
      <c r="B78" s="159"/>
      <c r="C78" s="159"/>
      <c r="D78" s="159"/>
      <c r="E78" s="161"/>
      <c r="F78" s="162"/>
      <c r="G78" s="311"/>
      <c r="H78" s="312"/>
      <c r="I78" s="163"/>
    </row>
    <row r="79" spans="1:9" ht="15.75" x14ac:dyDescent="0.25">
      <c r="A79" s="160"/>
      <c r="B79" s="159"/>
      <c r="C79" s="159"/>
      <c r="D79" s="159"/>
      <c r="E79" s="161"/>
      <c r="F79" s="162"/>
      <c r="G79" s="311"/>
      <c r="H79" s="312"/>
      <c r="I79" s="163"/>
    </row>
    <row r="80" spans="1:9" ht="15.75" x14ac:dyDescent="0.25">
      <c r="A80" s="160"/>
      <c r="B80" s="159"/>
      <c r="C80" s="159"/>
      <c r="D80" s="159"/>
      <c r="E80" s="161"/>
      <c r="F80" s="162"/>
      <c r="G80" s="311"/>
      <c r="H80" s="312"/>
      <c r="I80" s="163"/>
    </row>
    <row r="81" spans="1:9" ht="15.75" x14ac:dyDescent="0.25">
      <c r="A81" s="160"/>
      <c r="B81" s="159"/>
      <c r="C81" s="159"/>
      <c r="D81" s="159"/>
      <c r="E81" s="161"/>
      <c r="F81" s="162"/>
      <c r="G81" s="311"/>
      <c r="H81" s="312"/>
      <c r="I81" s="163"/>
    </row>
    <row r="82" spans="1:9" ht="15.75" x14ac:dyDescent="0.25">
      <c r="A82" s="160"/>
      <c r="B82" s="159"/>
      <c r="C82" s="159"/>
      <c r="D82" s="159"/>
      <c r="E82" s="161"/>
      <c r="F82" s="162"/>
      <c r="G82" s="311"/>
      <c r="H82" s="312"/>
      <c r="I82" s="163"/>
    </row>
    <row r="83" spans="1:9" ht="15.75" x14ac:dyDescent="0.25">
      <c r="A83" s="160"/>
      <c r="B83" s="159"/>
      <c r="C83" s="159"/>
      <c r="D83" s="159"/>
      <c r="E83" s="161"/>
      <c r="F83" s="162"/>
      <c r="G83" s="311"/>
      <c r="H83" s="312"/>
      <c r="I83" s="163"/>
    </row>
    <row r="84" spans="1:9" ht="15.75" x14ac:dyDescent="0.25">
      <c r="A84" s="160"/>
      <c r="B84" s="159"/>
      <c r="C84" s="159"/>
      <c r="D84" s="159"/>
      <c r="E84" s="161"/>
      <c r="F84" s="162"/>
      <c r="G84" s="311"/>
      <c r="H84" s="312"/>
      <c r="I84" s="163"/>
    </row>
    <row r="85" spans="1:9" ht="15.75" x14ac:dyDescent="0.25">
      <c r="A85" s="160"/>
      <c r="B85" s="159"/>
      <c r="C85" s="159"/>
      <c r="D85" s="159"/>
      <c r="E85" s="161"/>
      <c r="F85" s="162"/>
      <c r="G85" s="311"/>
      <c r="H85" s="312"/>
      <c r="I85" s="163"/>
    </row>
    <row r="86" spans="1:9" ht="15.75" x14ac:dyDescent="0.25">
      <c r="A86" s="160"/>
      <c r="B86" s="159"/>
      <c r="C86" s="159"/>
      <c r="D86" s="159"/>
      <c r="E86" s="161"/>
      <c r="F86" s="162"/>
      <c r="G86" s="311"/>
      <c r="H86" s="312"/>
      <c r="I86" s="163"/>
    </row>
    <row r="87" spans="1:9" ht="15.75" x14ac:dyDescent="0.25">
      <c r="A87" s="160"/>
      <c r="B87" s="159"/>
      <c r="C87" s="159"/>
      <c r="D87" s="159"/>
      <c r="E87" s="161"/>
      <c r="F87" s="162"/>
      <c r="G87" s="311"/>
      <c r="H87" s="312"/>
      <c r="I87" s="163"/>
    </row>
    <row r="88" spans="1:9" ht="15.75" x14ac:dyDescent="0.25">
      <c r="A88" s="160"/>
      <c r="B88" s="159"/>
      <c r="C88" s="159"/>
      <c r="D88" s="159"/>
      <c r="E88" s="161"/>
      <c r="F88" s="162"/>
      <c r="G88" s="311"/>
      <c r="H88" s="312"/>
      <c r="I88" s="163"/>
    </row>
    <row r="89" spans="1:9" ht="15.75" x14ac:dyDescent="0.25">
      <c r="A89" s="160"/>
      <c r="B89" s="159"/>
      <c r="C89" s="159"/>
      <c r="D89" s="159"/>
      <c r="E89" s="161"/>
      <c r="F89" s="162"/>
      <c r="G89" s="311"/>
      <c r="H89" s="312"/>
      <c r="I89" s="163"/>
    </row>
    <row r="90" spans="1:9" ht="15.75" x14ac:dyDescent="0.25">
      <c r="A90" s="160"/>
      <c r="B90" s="159"/>
      <c r="C90" s="159"/>
      <c r="D90" s="159"/>
      <c r="E90" s="161"/>
      <c r="F90" s="162"/>
      <c r="G90" s="311"/>
      <c r="H90" s="312"/>
      <c r="I90" s="163"/>
    </row>
    <row r="91" spans="1:9" ht="15.75" x14ac:dyDescent="0.25">
      <c r="A91" s="160"/>
      <c r="B91" s="159"/>
      <c r="C91" s="159"/>
      <c r="D91" s="159"/>
      <c r="E91" s="161"/>
      <c r="F91" s="162"/>
      <c r="G91" s="311"/>
      <c r="H91" s="312"/>
      <c r="I91" s="163"/>
    </row>
    <row r="92" spans="1:9" ht="15.75" x14ac:dyDescent="0.25">
      <c r="A92" s="160"/>
      <c r="B92" s="159"/>
      <c r="C92" s="159"/>
      <c r="D92" s="159"/>
      <c r="E92" s="161"/>
      <c r="F92" s="162"/>
      <c r="G92" s="311"/>
      <c r="H92" s="312"/>
      <c r="I92" s="163"/>
    </row>
    <row r="93" spans="1:9" ht="15.75" x14ac:dyDescent="0.25">
      <c r="A93" s="160"/>
      <c r="B93" s="159"/>
      <c r="C93" s="159"/>
      <c r="D93" s="159"/>
      <c r="E93" s="161"/>
      <c r="F93" s="162"/>
      <c r="G93" s="311"/>
      <c r="H93" s="312"/>
      <c r="I93" s="163"/>
    </row>
    <row r="94" spans="1:9" ht="15.75" x14ac:dyDescent="0.25">
      <c r="A94" s="160"/>
      <c r="B94" s="159"/>
      <c r="C94" s="159"/>
      <c r="D94" s="159"/>
      <c r="E94" s="161"/>
      <c r="F94" s="162"/>
      <c r="G94" s="311"/>
      <c r="H94" s="312"/>
      <c r="I94" s="163"/>
    </row>
    <row r="95" spans="1:9" ht="15.75" x14ac:dyDescent="0.25">
      <c r="A95" s="160"/>
      <c r="B95" s="159"/>
      <c r="C95" s="159"/>
      <c r="D95" s="159"/>
      <c r="E95" s="161"/>
      <c r="F95" s="162"/>
      <c r="G95" s="311"/>
      <c r="H95" s="312"/>
      <c r="I95" s="163"/>
    </row>
    <row r="96" spans="1:9" ht="15.75" x14ac:dyDescent="0.25">
      <c r="A96" s="160"/>
      <c r="B96" s="159"/>
      <c r="C96" s="159"/>
      <c r="D96" s="159"/>
      <c r="E96" s="161"/>
      <c r="F96" s="162"/>
      <c r="G96" s="311"/>
      <c r="H96" s="312"/>
      <c r="I96" s="163"/>
    </row>
    <row r="97" spans="1:9" ht="15.75" x14ac:dyDescent="0.25">
      <c r="A97" s="160"/>
      <c r="B97" s="159"/>
      <c r="C97" s="159"/>
      <c r="D97" s="159"/>
      <c r="E97" s="161"/>
      <c r="F97" s="162"/>
      <c r="G97" s="311"/>
      <c r="H97" s="312"/>
      <c r="I97" s="163"/>
    </row>
    <row r="98" spans="1:9" ht="15.75" x14ac:dyDescent="0.25">
      <c r="A98" s="160"/>
      <c r="B98" s="159"/>
      <c r="C98" s="159"/>
      <c r="D98" s="159"/>
      <c r="E98" s="161"/>
      <c r="F98" s="162"/>
      <c r="G98" s="311"/>
      <c r="H98" s="312"/>
      <c r="I98" s="163"/>
    </row>
    <row r="99" spans="1:9" ht="15.75" x14ac:dyDescent="0.25">
      <c r="A99" s="160"/>
      <c r="B99" s="159"/>
      <c r="C99" s="159"/>
      <c r="D99" s="159"/>
      <c r="E99" s="161"/>
      <c r="F99" s="162"/>
      <c r="G99" s="311"/>
      <c r="H99" s="312"/>
      <c r="I99" s="163"/>
    </row>
    <row r="100" spans="1:9" ht="15.75" x14ac:dyDescent="0.25">
      <c r="A100" s="160"/>
      <c r="B100" s="159"/>
      <c r="C100" s="159"/>
      <c r="D100" s="159"/>
      <c r="E100" s="161"/>
      <c r="F100" s="162"/>
      <c r="G100" s="311"/>
      <c r="H100" s="312"/>
      <c r="I100" s="163"/>
    </row>
    <row r="101" spans="1:9" ht="15.75" x14ac:dyDescent="0.25">
      <c r="A101" s="160"/>
      <c r="B101" s="159"/>
      <c r="C101" s="159"/>
      <c r="D101" s="159"/>
      <c r="E101" s="161"/>
      <c r="F101" s="162"/>
      <c r="G101" s="311"/>
      <c r="H101" s="312"/>
      <c r="I101" s="163"/>
    </row>
    <row r="102" spans="1:9" ht="15.75" x14ac:dyDescent="0.25">
      <c r="A102" s="160"/>
      <c r="B102" s="159"/>
      <c r="C102" s="159"/>
      <c r="D102" s="159"/>
      <c r="E102" s="161"/>
      <c r="F102" s="162"/>
      <c r="G102" s="311"/>
      <c r="H102" s="312"/>
      <c r="I102" s="163"/>
    </row>
    <row r="103" spans="1:9" ht="15.75" x14ac:dyDescent="0.25">
      <c r="A103" s="160"/>
      <c r="B103" s="159"/>
      <c r="C103" s="159"/>
      <c r="D103" s="159"/>
      <c r="E103" s="161"/>
      <c r="F103" s="162"/>
      <c r="G103" s="311"/>
      <c r="H103" s="312"/>
      <c r="I103" s="163"/>
    </row>
    <row r="104" spans="1:9" ht="15.75" x14ac:dyDescent="0.25">
      <c r="A104" s="160"/>
      <c r="B104" s="159"/>
      <c r="C104" s="159"/>
      <c r="D104" s="159"/>
      <c r="E104" s="161"/>
      <c r="F104" s="162"/>
      <c r="G104" s="311"/>
      <c r="H104" s="312"/>
      <c r="I104" s="163"/>
    </row>
    <row r="105" spans="1:9" ht="15.75" x14ac:dyDescent="0.25">
      <c r="A105" s="160"/>
      <c r="B105" s="159"/>
      <c r="C105" s="159"/>
      <c r="D105" s="159"/>
      <c r="E105" s="161"/>
      <c r="F105" s="162"/>
      <c r="G105" s="311"/>
      <c r="H105" s="312"/>
      <c r="I105" s="163"/>
    </row>
    <row r="106" spans="1:9" ht="15.75" x14ac:dyDescent="0.25">
      <c r="A106" s="160"/>
      <c r="B106" s="159"/>
      <c r="C106" s="159"/>
      <c r="D106" s="159"/>
      <c r="E106" s="161"/>
      <c r="F106" s="162"/>
      <c r="G106" s="311"/>
      <c r="H106" s="312"/>
      <c r="I106" s="163"/>
    </row>
    <row r="107" spans="1:9" ht="15.75" x14ac:dyDescent="0.25">
      <c r="A107" s="160"/>
      <c r="B107" s="159"/>
      <c r="C107" s="159"/>
      <c r="D107" s="159"/>
      <c r="E107" s="161"/>
      <c r="F107" s="162"/>
      <c r="G107" s="311"/>
      <c r="H107" s="312"/>
      <c r="I107" s="163"/>
    </row>
    <row r="108" spans="1:9" ht="15.75" x14ac:dyDescent="0.25">
      <c r="A108" s="160"/>
      <c r="B108" s="159"/>
      <c r="C108" s="159"/>
      <c r="D108" s="159"/>
      <c r="E108" s="161"/>
      <c r="F108" s="162"/>
      <c r="G108" s="311"/>
      <c r="H108" s="312"/>
      <c r="I108" s="163"/>
    </row>
    <row r="109" spans="1:9" ht="15.75" x14ac:dyDescent="0.25">
      <c r="A109" s="160"/>
      <c r="B109" s="159"/>
      <c r="C109" s="159"/>
      <c r="D109" s="159"/>
      <c r="E109" s="161"/>
      <c r="F109" s="162"/>
      <c r="G109" s="311"/>
      <c r="H109" s="312"/>
      <c r="I109" s="163"/>
    </row>
    <row r="110" spans="1:9" ht="15.75" x14ac:dyDescent="0.25">
      <c r="A110" s="160"/>
      <c r="B110" s="159"/>
      <c r="C110" s="159"/>
      <c r="D110" s="159"/>
      <c r="E110" s="161"/>
      <c r="F110" s="162"/>
      <c r="G110" s="311"/>
      <c r="H110" s="312"/>
      <c r="I110" s="163"/>
    </row>
    <row r="111" spans="1:9" ht="15.75" x14ac:dyDescent="0.25">
      <c r="A111" s="160"/>
      <c r="B111" s="159"/>
      <c r="C111" s="159"/>
      <c r="D111" s="159"/>
      <c r="E111" s="161"/>
      <c r="F111" s="162"/>
      <c r="G111" s="311"/>
      <c r="H111" s="312"/>
      <c r="I111" s="163"/>
    </row>
    <row r="112" spans="1:9" ht="15.75" x14ac:dyDescent="0.25">
      <c r="A112" s="160"/>
      <c r="B112" s="159"/>
      <c r="C112" s="159"/>
      <c r="D112" s="159"/>
      <c r="E112" s="161"/>
      <c r="F112" s="162"/>
      <c r="G112" s="311"/>
      <c r="H112" s="312"/>
      <c r="I112" s="163"/>
    </row>
    <row r="113" spans="1:9" ht="15.75" x14ac:dyDescent="0.25">
      <c r="A113" s="160"/>
      <c r="B113" s="159"/>
      <c r="C113" s="159"/>
      <c r="D113" s="159"/>
      <c r="E113" s="161"/>
      <c r="F113" s="162"/>
      <c r="G113" s="311"/>
      <c r="H113" s="312"/>
      <c r="I113" s="163"/>
    </row>
    <row r="114" spans="1:9" ht="15.75" x14ac:dyDescent="0.25">
      <c r="A114" s="160"/>
      <c r="B114" s="159"/>
      <c r="C114" s="159"/>
      <c r="D114" s="159"/>
      <c r="E114" s="161"/>
      <c r="F114" s="162"/>
      <c r="G114" s="311"/>
      <c r="H114" s="312"/>
      <c r="I114" s="163"/>
    </row>
    <row r="115" spans="1:9" ht="15.75" x14ac:dyDescent="0.25">
      <c r="A115" s="160"/>
      <c r="B115" s="159"/>
      <c r="C115" s="159"/>
      <c r="D115" s="159"/>
      <c r="E115" s="161"/>
      <c r="F115" s="162"/>
      <c r="G115" s="311"/>
      <c r="H115" s="312"/>
      <c r="I115" s="163"/>
    </row>
    <row r="116" spans="1:9" ht="15.75" x14ac:dyDescent="0.25">
      <c r="A116" s="160"/>
      <c r="B116" s="159"/>
      <c r="C116" s="159"/>
      <c r="D116" s="159"/>
      <c r="E116" s="161"/>
      <c r="F116" s="162"/>
      <c r="G116" s="311"/>
      <c r="H116" s="312"/>
      <c r="I116" s="163"/>
    </row>
    <row r="117" spans="1:9" ht="15.75" x14ac:dyDescent="0.25">
      <c r="A117" s="160"/>
      <c r="B117" s="159"/>
      <c r="C117" s="159"/>
      <c r="D117" s="159"/>
      <c r="E117" s="161"/>
      <c r="F117" s="162"/>
      <c r="G117" s="311"/>
      <c r="H117" s="312"/>
      <c r="I117" s="163"/>
    </row>
    <row r="118" spans="1:9" ht="15.75" x14ac:dyDescent="0.25">
      <c r="A118" s="160"/>
      <c r="B118" s="159"/>
      <c r="C118" s="159"/>
      <c r="D118" s="159"/>
      <c r="E118" s="161"/>
      <c r="F118" s="162"/>
      <c r="G118" s="311"/>
      <c r="H118" s="312"/>
      <c r="I118" s="163"/>
    </row>
    <row r="119" spans="1:9" ht="15.75" x14ac:dyDescent="0.25">
      <c r="A119" s="160"/>
      <c r="B119" s="159"/>
      <c r="C119" s="159"/>
      <c r="D119" s="159"/>
      <c r="E119" s="161"/>
      <c r="F119" s="162"/>
      <c r="G119" s="311"/>
      <c r="H119" s="312"/>
      <c r="I119" s="163"/>
    </row>
    <row r="120" spans="1:9" ht="15.75" x14ac:dyDescent="0.25">
      <c r="A120" s="160"/>
      <c r="B120" s="159"/>
      <c r="C120" s="159"/>
      <c r="D120" s="159"/>
      <c r="E120" s="161"/>
      <c r="F120" s="162"/>
      <c r="G120" s="311"/>
      <c r="H120" s="312"/>
      <c r="I120" s="163"/>
    </row>
    <row r="121" spans="1:9" ht="15.75" x14ac:dyDescent="0.25">
      <c r="A121" s="160"/>
      <c r="B121" s="159"/>
      <c r="C121" s="159"/>
      <c r="D121" s="159"/>
      <c r="E121" s="161"/>
      <c r="F121" s="162"/>
      <c r="G121" s="311"/>
      <c r="H121" s="312"/>
      <c r="I121" s="163"/>
    </row>
    <row r="122" spans="1:9" ht="15.75" x14ac:dyDescent="0.25">
      <c r="A122" s="160"/>
      <c r="B122" s="159"/>
      <c r="C122" s="159"/>
      <c r="D122" s="159"/>
      <c r="E122" s="161"/>
      <c r="F122" s="162"/>
      <c r="G122" s="311"/>
      <c r="H122" s="312"/>
      <c r="I122" s="163"/>
    </row>
    <row r="123" spans="1:9" ht="15.75" x14ac:dyDescent="0.25">
      <c r="A123" s="160"/>
      <c r="B123" s="159"/>
      <c r="C123" s="159"/>
      <c r="D123" s="159"/>
      <c r="E123" s="161"/>
      <c r="F123" s="162"/>
      <c r="G123" s="311"/>
      <c r="H123" s="312"/>
      <c r="I123" s="163"/>
    </row>
    <row r="124" spans="1:9" ht="15.75" x14ac:dyDescent="0.25">
      <c r="A124" s="160"/>
      <c r="B124" s="159"/>
      <c r="C124" s="159"/>
      <c r="D124" s="159"/>
      <c r="E124" s="161"/>
      <c r="F124" s="162"/>
      <c r="G124" s="311"/>
      <c r="H124" s="312"/>
      <c r="I124" s="163"/>
    </row>
    <row r="125" spans="1:9" ht="15.75" x14ac:dyDescent="0.25">
      <c r="A125" s="160"/>
      <c r="B125" s="159"/>
      <c r="C125" s="159"/>
      <c r="D125" s="159"/>
      <c r="E125" s="161"/>
      <c r="F125" s="162"/>
      <c r="G125" s="311"/>
      <c r="H125" s="312"/>
      <c r="I125" s="163"/>
    </row>
    <row r="126" spans="1:9" ht="15.75" x14ac:dyDescent="0.25">
      <c r="A126" s="160"/>
      <c r="B126" s="159"/>
      <c r="C126" s="159"/>
      <c r="D126" s="159"/>
      <c r="E126" s="161"/>
      <c r="F126" s="162"/>
      <c r="G126" s="311"/>
      <c r="H126" s="312"/>
      <c r="I126" s="163"/>
    </row>
    <row r="127" spans="1:9" ht="15.75" x14ac:dyDescent="0.25">
      <c r="A127" s="160"/>
      <c r="B127" s="159"/>
      <c r="C127" s="159"/>
      <c r="D127" s="159"/>
      <c r="E127" s="161"/>
      <c r="F127" s="162"/>
      <c r="G127" s="311"/>
      <c r="H127" s="312"/>
      <c r="I127" s="163"/>
    </row>
    <row r="128" spans="1:9" ht="15.75" x14ac:dyDescent="0.25">
      <c r="A128" s="160"/>
      <c r="B128" s="159"/>
      <c r="C128" s="159"/>
      <c r="D128" s="159"/>
      <c r="E128" s="161"/>
      <c r="F128" s="162"/>
      <c r="G128" s="311"/>
      <c r="H128" s="312"/>
      <c r="I128" s="163"/>
    </row>
    <row r="129" spans="1:9" ht="15.75" x14ac:dyDescent="0.25">
      <c r="A129" s="160"/>
      <c r="B129" s="159"/>
      <c r="C129" s="159"/>
      <c r="D129" s="159"/>
      <c r="E129" s="161"/>
      <c r="F129" s="162"/>
      <c r="G129" s="311"/>
      <c r="H129" s="312"/>
      <c r="I129" s="163"/>
    </row>
    <row r="130" spans="1:9" ht="15.75" x14ac:dyDescent="0.25">
      <c r="A130" s="160"/>
      <c r="B130" s="159"/>
      <c r="C130" s="159"/>
      <c r="D130" s="159"/>
      <c r="E130" s="161"/>
      <c r="F130" s="162"/>
      <c r="G130" s="311"/>
      <c r="H130" s="312"/>
      <c r="I130" s="163"/>
    </row>
    <row r="131" spans="1:9" ht="15.75" x14ac:dyDescent="0.25">
      <c r="A131" s="160"/>
      <c r="B131" s="159"/>
      <c r="C131" s="159"/>
      <c r="D131" s="159"/>
      <c r="E131" s="161"/>
      <c r="F131" s="162"/>
      <c r="G131" s="311"/>
      <c r="H131" s="312"/>
      <c r="I131" s="163"/>
    </row>
    <row r="132" spans="1:9" ht="15.75" x14ac:dyDescent="0.25">
      <c r="A132" s="160"/>
      <c r="B132" s="159"/>
      <c r="C132" s="159"/>
      <c r="D132" s="159"/>
      <c r="E132" s="161"/>
      <c r="F132" s="162"/>
      <c r="G132" s="311"/>
      <c r="H132" s="312"/>
      <c r="I132" s="163"/>
    </row>
    <row r="133" spans="1:9" ht="15.75" x14ac:dyDescent="0.25">
      <c r="A133" s="160"/>
      <c r="B133" s="159"/>
      <c r="C133" s="159"/>
      <c r="D133" s="159"/>
      <c r="E133" s="161"/>
      <c r="F133" s="162"/>
      <c r="G133" s="311"/>
      <c r="H133" s="312"/>
      <c r="I133" s="163"/>
    </row>
    <row r="134" spans="1:9" ht="15.75" x14ac:dyDescent="0.25">
      <c r="A134" s="160"/>
      <c r="B134" s="159"/>
      <c r="C134" s="159"/>
      <c r="D134" s="159"/>
      <c r="E134" s="161"/>
      <c r="F134" s="162"/>
      <c r="G134" s="311"/>
      <c r="H134" s="312"/>
      <c r="I134" s="163"/>
    </row>
    <row r="135" spans="1:9" ht="15.75" x14ac:dyDescent="0.25">
      <c r="A135" s="160"/>
      <c r="B135" s="159"/>
      <c r="C135" s="159"/>
      <c r="D135" s="159"/>
      <c r="E135" s="161"/>
      <c r="F135" s="162"/>
      <c r="G135" s="311"/>
      <c r="H135" s="312"/>
      <c r="I135" s="163"/>
    </row>
    <row r="136" spans="1:9" ht="15.75" x14ac:dyDescent="0.25">
      <c r="A136" s="160"/>
      <c r="B136" s="159"/>
      <c r="C136" s="159"/>
      <c r="D136" s="159"/>
      <c r="E136" s="161"/>
      <c r="F136" s="162"/>
      <c r="G136" s="311"/>
      <c r="H136" s="312"/>
      <c r="I136" s="163"/>
    </row>
    <row r="137" spans="1:9" ht="15.75" x14ac:dyDescent="0.25">
      <c r="A137" s="160"/>
      <c r="B137" s="159"/>
      <c r="C137" s="159"/>
      <c r="D137" s="159"/>
      <c r="E137" s="161"/>
      <c r="F137" s="162"/>
      <c r="G137" s="311"/>
      <c r="H137" s="312"/>
      <c r="I137" s="163"/>
    </row>
    <row r="138" spans="1:9" ht="15.75" x14ac:dyDescent="0.25">
      <c r="A138" s="160"/>
      <c r="B138" s="159"/>
      <c r="C138" s="159"/>
      <c r="D138" s="159"/>
      <c r="E138" s="161"/>
      <c r="F138" s="162"/>
      <c r="G138" s="311"/>
      <c r="H138" s="312"/>
      <c r="I138" s="163"/>
    </row>
    <row r="139" spans="1:9" ht="15.75" x14ac:dyDescent="0.25">
      <c r="A139" s="160"/>
      <c r="B139" s="159"/>
      <c r="C139" s="159"/>
      <c r="D139" s="159"/>
      <c r="E139" s="161"/>
      <c r="F139" s="162"/>
      <c r="G139" s="311"/>
      <c r="H139" s="312"/>
      <c r="I139" s="163"/>
    </row>
    <row r="140" spans="1:9" ht="15.75" x14ac:dyDescent="0.25">
      <c r="A140" s="160"/>
      <c r="B140" s="159"/>
      <c r="C140" s="159"/>
      <c r="D140" s="159"/>
      <c r="E140" s="161"/>
      <c r="F140" s="162"/>
      <c r="G140" s="311"/>
      <c r="H140" s="312"/>
      <c r="I140" s="163"/>
    </row>
    <row r="141" spans="1:9" ht="15.75" x14ac:dyDescent="0.25">
      <c r="A141" s="160"/>
      <c r="B141" s="159"/>
      <c r="C141" s="159"/>
      <c r="D141" s="159"/>
      <c r="E141" s="161"/>
      <c r="F141" s="162"/>
      <c r="G141" s="311"/>
      <c r="H141" s="312"/>
      <c r="I141" s="163"/>
    </row>
    <row r="142" spans="1:9" ht="15.75" x14ac:dyDescent="0.25">
      <c r="A142" s="160"/>
      <c r="B142" s="159"/>
      <c r="C142" s="159"/>
      <c r="D142" s="159"/>
      <c r="E142" s="161"/>
      <c r="F142" s="162"/>
      <c r="G142" s="311"/>
      <c r="H142" s="312"/>
      <c r="I142" s="163"/>
    </row>
    <row r="143" spans="1:9" ht="15.75" x14ac:dyDescent="0.25">
      <c r="A143" s="160"/>
      <c r="B143" s="159"/>
      <c r="C143" s="159"/>
      <c r="D143" s="159"/>
      <c r="E143" s="161"/>
      <c r="F143" s="162"/>
      <c r="G143" s="311"/>
      <c r="H143" s="312"/>
      <c r="I143" s="163"/>
    </row>
    <row r="144" spans="1:9" ht="15.75" x14ac:dyDescent="0.25">
      <c r="A144" s="160"/>
      <c r="B144" s="159"/>
      <c r="C144" s="159"/>
      <c r="D144" s="159"/>
      <c r="E144" s="161"/>
      <c r="F144" s="162"/>
      <c r="G144" s="311"/>
      <c r="H144" s="312"/>
      <c r="I144" s="163"/>
    </row>
    <row r="145" spans="1:9" ht="15.75" x14ac:dyDescent="0.25">
      <c r="A145" s="160"/>
      <c r="B145" s="159"/>
      <c r="C145" s="159"/>
      <c r="D145" s="159"/>
      <c r="E145" s="161"/>
      <c r="F145" s="162"/>
      <c r="G145" s="311"/>
      <c r="H145" s="312"/>
      <c r="I145" s="163"/>
    </row>
    <row r="146" spans="1:9" ht="15.75" x14ac:dyDescent="0.25">
      <c r="A146" s="160"/>
      <c r="B146" s="159"/>
      <c r="C146" s="159"/>
      <c r="D146" s="159"/>
      <c r="E146" s="161"/>
      <c r="F146" s="162"/>
      <c r="G146" s="311"/>
      <c r="H146" s="312"/>
      <c r="I146" s="163"/>
    </row>
    <row r="147" spans="1:9" ht="15.75" x14ac:dyDescent="0.25">
      <c r="A147" s="160"/>
      <c r="B147" s="159"/>
      <c r="C147" s="159"/>
      <c r="D147" s="159"/>
      <c r="E147" s="161"/>
      <c r="F147" s="162"/>
      <c r="G147" s="311"/>
      <c r="H147" s="312"/>
      <c r="I147" s="163"/>
    </row>
    <row r="148" spans="1:9" ht="15.75" x14ac:dyDescent="0.25">
      <c r="A148" s="160"/>
      <c r="B148" s="159"/>
      <c r="C148" s="159"/>
      <c r="D148" s="159"/>
      <c r="E148" s="161"/>
      <c r="F148" s="162"/>
      <c r="G148" s="311"/>
      <c r="H148" s="312"/>
      <c r="I148" s="163"/>
    </row>
    <row r="149" spans="1:9" ht="15.75" x14ac:dyDescent="0.25">
      <c r="A149" s="160"/>
      <c r="B149" s="159"/>
      <c r="C149" s="159"/>
      <c r="D149" s="159"/>
      <c r="E149" s="161"/>
      <c r="F149" s="162"/>
      <c r="G149" s="311"/>
      <c r="H149" s="312"/>
      <c r="I149" s="163"/>
    </row>
    <row r="150" spans="1:9" ht="15.75" x14ac:dyDescent="0.25">
      <c r="A150" s="160"/>
      <c r="B150" s="159"/>
      <c r="C150" s="159"/>
      <c r="D150" s="159"/>
      <c r="E150" s="161"/>
      <c r="F150" s="162"/>
      <c r="G150" s="311"/>
      <c r="H150" s="312"/>
      <c r="I150" s="163"/>
    </row>
    <row r="151" spans="1:9" ht="15.75" x14ac:dyDescent="0.25">
      <c r="A151" s="160"/>
      <c r="B151" s="159"/>
      <c r="C151" s="159"/>
      <c r="D151" s="159"/>
      <c r="E151" s="161"/>
      <c r="F151" s="162"/>
      <c r="G151" s="311"/>
      <c r="H151" s="312"/>
      <c r="I151" s="163"/>
    </row>
    <row r="152" spans="1:9" ht="15.75" x14ac:dyDescent="0.25">
      <c r="A152" s="160"/>
      <c r="B152" s="159"/>
      <c r="C152" s="159"/>
      <c r="D152" s="159"/>
      <c r="E152" s="161"/>
      <c r="F152" s="162"/>
      <c r="G152" s="311"/>
      <c r="H152" s="312"/>
      <c r="I152" s="163"/>
    </row>
    <row r="153" spans="1:9" ht="15.75" x14ac:dyDescent="0.25">
      <c r="A153" s="160"/>
      <c r="B153" s="159"/>
      <c r="C153" s="159"/>
      <c r="D153" s="159"/>
      <c r="E153" s="161"/>
      <c r="F153" s="162"/>
      <c r="G153" s="311"/>
      <c r="H153" s="312"/>
      <c r="I153" s="163"/>
    </row>
    <row r="154" spans="1:9" ht="15.75" x14ac:dyDescent="0.25">
      <c r="A154" s="160"/>
      <c r="B154" s="159"/>
      <c r="C154" s="159"/>
      <c r="D154" s="159"/>
      <c r="E154" s="161"/>
      <c r="F154" s="162"/>
      <c r="G154" s="311"/>
      <c r="H154" s="312"/>
      <c r="I154" s="163"/>
    </row>
    <row r="155" spans="1:9" ht="15.75" x14ac:dyDescent="0.25">
      <c r="A155" s="160"/>
      <c r="B155" s="159"/>
      <c r="C155" s="159"/>
      <c r="D155" s="159"/>
      <c r="E155" s="161"/>
      <c r="F155" s="162"/>
      <c r="G155" s="311"/>
      <c r="H155" s="312"/>
      <c r="I155" s="163"/>
    </row>
    <row r="156" spans="1:9" ht="15.75" x14ac:dyDescent="0.25">
      <c r="A156" s="160"/>
      <c r="B156" s="159"/>
      <c r="C156" s="159"/>
      <c r="D156" s="159"/>
      <c r="E156" s="161"/>
      <c r="F156" s="162"/>
      <c r="G156" s="311"/>
      <c r="H156" s="312"/>
      <c r="I156" s="163"/>
    </row>
    <row r="157" spans="1:9" ht="15.75" x14ac:dyDescent="0.25">
      <c r="A157" s="160"/>
      <c r="B157" s="159"/>
      <c r="C157" s="159"/>
      <c r="D157" s="159"/>
      <c r="E157" s="161"/>
      <c r="F157" s="162"/>
      <c r="G157" s="311"/>
      <c r="H157" s="312"/>
      <c r="I157" s="163"/>
    </row>
    <row r="158" spans="1:9" ht="15.75" x14ac:dyDescent="0.25">
      <c r="A158" s="160"/>
      <c r="B158" s="159"/>
      <c r="C158" s="159"/>
      <c r="D158" s="159"/>
      <c r="E158" s="161"/>
      <c r="F158" s="162"/>
      <c r="G158" s="311"/>
      <c r="H158" s="312"/>
      <c r="I158" s="163"/>
    </row>
    <row r="159" spans="1:9" ht="15.75" x14ac:dyDescent="0.25">
      <c r="A159" s="160"/>
      <c r="B159" s="159"/>
      <c r="C159" s="159"/>
      <c r="D159" s="159"/>
      <c r="E159" s="161"/>
      <c r="F159" s="162"/>
      <c r="G159" s="311"/>
      <c r="H159" s="312"/>
      <c r="I159" s="163"/>
    </row>
    <row r="160" spans="1:9" ht="15.75" x14ac:dyDescent="0.25">
      <c r="A160" s="160"/>
      <c r="B160" s="159"/>
      <c r="C160" s="159"/>
      <c r="D160" s="159"/>
      <c r="E160" s="161"/>
      <c r="F160" s="162"/>
      <c r="G160" s="311"/>
      <c r="H160" s="312"/>
      <c r="I160" s="163"/>
    </row>
    <row r="161" spans="1:9" ht="15.75" x14ac:dyDescent="0.25">
      <c r="A161" s="160"/>
      <c r="B161" s="159"/>
      <c r="C161" s="159"/>
      <c r="D161" s="159"/>
      <c r="E161" s="161"/>
      <c r="F161" s="162"/>
      <c r="G161" s="311"/>
      <c r="H161" s="312"/>
      <c r="I161" s="163"/>
    </row>
    <row r="162" spans="1:9" ht="15.75" x14ac:dyDescent="0.25">
      <c r="A162" s="160"/>
      <c r="B162" s="159"/>
      <c r="C162" s="159"/>
      <c r="D162" s="159"/>
      <c r="E162" s="161"/>
      <c r="F162" s="162"/>
      <c r="G162" s="311"/>
      <c r="H162" s="312"/>
      <c r="I162" s="163"/>
    </row>
    <row r="163" spans="1:9" ht="15.75" x14ac:dyDescent="0.25">
      <c r="A163" s="160"/>
      <c r="B163" s="159"/>
      <c r="C163" s="159"/>
      <c r="D163" s="159"/>
      <c r="E163" s="161"/>
      <c r="F163" s="162"/>
      <c r="G163" s="311"/>
      <c r="H163" s="312"/>
      <c r="I163" s="163"/>
    </row>
    <row r="164" spans="1:9" ht="15.75" x14ac:dyDescent="0.25">
      <c r="A164" s="160"/>
      <c r="B164" s="159"/>
      <c r="C164" s="159"/>
      <c r="D164" s="159"/>
      <c r="E164" s="161"/>
      <c r="F164" s="162"/>
      <c r="G164" s="311"/>
      <c r="H164" s="312"/>
      <c r="I164" s="163"/>
    </row>
    <row r="165" spans="1:9" ht="15.75" x14ac:dyDescent="0.25">
      <c r="A165" s="160"/>
      <c r="B165" s="159"/>
      <c r="C165" s="159"/>
      <c r="D165" s="159"/>
      <c r="E165" s="161"/>
      <c r="F165" s="162"/>
      <c r="G165" s="311"/>
      <c r="H165" s="312"/>
      <c r="I165" s="163"/>
    </row>
    <row r="166" spans="1:9" ht="15.75" x14ac:dyDescent="0.25">
      <c r="A166" s="160"/>
      <c r="B166" s="159"/>
      <c r="C166" s="159"/>
      <c r="D166" s="159"/>
      <c r="E166" s="161"/>
      <c r="F166" s="162"/>
      <c r="G166" s="311"/>
      <c r="H166" s="312"/>
      <c r="I166" s="163"/>
    </row>
    <row r="167" spans="1:9" ht="15.75" x14ac:dyDescent="0.25">
      <c r="A167" s="160"/>
      <c r="B167" s="159"/>
      <c r="C167" s="159"/>
      <c r="D167" s="159"/>
      <c r="E167" s="161"/>
      <c r="F167" s="162"/>
      <c r="G167" s="311"/>
      <c r="H167" s="312"/>
      <c r="I167" s="163"/>
    </row>
    <row r="168" spans="1:9" ht="15.75" x14ac:dyDescent="0.25">
      <c r="A168" s="160"/>
      <c r="B168" s="159"/>
      <c r="C168" s="159"/>
      <c r="D168" s="159"/>
      <c r="E168" s="161"/>
      <c r="F168" s="162"/>
      <c r="G168" s="311"/>
      <c r="H168" s="312"/>
      <c r="I168" s="163"/>
    </row>
    <row r="169" spans="1:9" ht="15.75" x14ac:dyDescent="0.25">
      <c r="A169" s="160"/>
      <c r="B169" s="159"/>
      <c r="C169" s="159"/>
      <c r="D169" s="159"/>
      <c r="E169" s="161"/>
      <c r="F169" s="162"/>
      <c r="G169" s="311"/>
      <c r="H169" s="312"/>
      <c r="I169" s="163"/>
    </row>
    <row r="170" spans="1:9" ht="15.75" x14ac:dyDescent="0.25">
      <c r="A170" s="160"/>
      <c r="B170" s="159"/>
      <c r="C170" s="159"/>
      <c r="D170" s="159"/>
      <c r="E170" s="161"/>
      <c r="F170" s="162"/>
      <c r="G170" s="311"/>
      <c r="H170" s="312"/>
      <c r="I170" s="163"/>
    </row>
    <row r="171" spans="1:9" ht="15.75" x14ac:dyDescent="0.25">
      <c r="A171" s="160"/>
      <c r="B171" s="159"/>
      <c r="C171" s="159"/>
      <c r="D171" s="159"/>
      <c r="E171" s="161"/>
      <c r="F171" s="162"/>
      <c r="G171" s="311"/>
      <c r="H171" s="312"/>
      <c r="I171" s="163"/>
    </row>
    <row r="172" spans="1:9" ht="15.75" x14ac:dyDescent="0.25">
      <c r="A172" s="160"/>
      <c r="B172" s="159"/>
      <c r="C172" s="159"/>
      <c r="D172" s="159"/>
      <c r="E172" s="161"/>
      <c r="F172" s="162"/>
      <c r="G172" s="311"/>
      <c r="H172" s="312"/>
      <c r="I172" s="163"/>
    </row>
    <row r="173" spans="1:9" ht="15.75" x14ac:dyDescent="0.25">
      <c r="A173" s="160"/>
      <c r="B173" s="159"/>
      <c r="C173" s="159"/>
      <c r="D173" s="159"/>
      <c r="E173" s="161"/>
      <c r="F173" s="162"/>
      <c r="G173" s="311"/>
      <c r="H173" s="312"/>
      <c r="I173" s="163"/>
    </row>
    <row r="174" spans="1:9" ht="15.75" x14ac:dyDescent="0.25">
      <c r="A174" s="160"/>
      <c r="B174" s="159"/>
      <c r="C174" s="159"/>
      <c r="D174" s="159"/>
      <c r="E174" s="161"/>
      <c r="F174" s="162"/>
      <c r="G174" s="311"/>
      <c r="H174" s="312"/>
      <c r="I174" s="163"/>
    </row>
    <row r="175" spans="1:9" ht="15.75" x14ac:dyDescent="0.25">
      <c r="A175" s="160"/>
      <c r="B175" s="159"/>
      <c r="C175" s="159"/>
      <c r="D175" s="159"/>
      <c r="E175" s="161"/>
      <c r="F175" s="162"/>
      <c r="G175" s="311"/>
      <c r="H175" s="312"/>
      <c r="I175" s="163"/>
    </row>
    <row r="176" spans="1:9" ht="15.75" x14ac:dyDescent="0.25">
      <c r="A176" s="160"/>
      <c r="B176" s="159"/>
      <c r="C176" s="159"/>
      <c r="D176" s="159"/>
      <c r="E176" s="161"/>
      <c r="F176" s="162"/>
      <c r="G176" s="311"/>
      <c r="H176" s="312"/>
      <c r="I176" s="163"/>
    </row>
    <row r="177" spans="1:9" ht="15.75" x14ac:dyDescent="0.25">
      <c r="A177" s="160"/>
      <c r="B177" s="159"/>
      <c r="C177" s="159"/>
      <c r="D177" s="159"/>
      <c r="E177" s="161"/>
      <c r="F177" s="162"/>
      <c r="G177" s="311"/>
      <c r="H177" s="312"/>
      <c r="I177" s="163"/>
    </row>
    <row r="178" spans="1:9" ht="15.75" x14ac:dyDescent="0.25">
      <c r="A178" s="160"/>
      <c r="B178" s="159"/>
      <c r="C178" s="159"/>
      <c r="D178" s="159"/>
      <c r="E178" s="161"/>
      <c r="F178" s="162"/>
      <c r="G178" s="311"/>
      <c r="H178" s="312"/>
      <c r="I178" s="163"/>
    </row>
    <row r="179" spans="1:9" ht="15.75" x14ac:dyDescent="0.25">
      <c r="A179" s="160"/>
      <c r="B179" s="159"/>
      <c r="C179" s="159"/>
      <c r="D179" s="159"/>
      <c r="E179" s="161"/>
      <c r="F179" s="162"/>
      <c r="G179" s="311"/>
      <c r="H179" s="312"/>
      <c r="I179" s="163"/>
    </row>
    <row r="180" spans="1:9" ht="15.75" x14ac:dyDescent="0.25">
      <c r="A180" s="160"/>
      <c r="B180" s="159"/>
      <c r="C180" s="159"/>
      <c r="D180" s="159"/>
      <c r="E180" s="161"/>
      <c r="F180" s="162"/>
      <c r="G180" s="311"/>
      <c r="H180" s="312"/>
      <c r="I180" s="163"/>
    </row>
    <row r="181" spans="1:9" ht="15.75" x14ac:dyDescent="0.25">
      <c r="A181" s="160"/>
      <c r="B181" s="159"/>
      <c r="C181" s="159"/>
      <c r="D181" s="159"/>
      <c r="E181" s="161"/>
      <c r="F181" s="162"/>
      <c r="G181" s="311"/>
      <c r="H181" s="312"/>
      <c r="I181" s="163"/>
    </row>
    <row r="182" spans="1:9" ht="15.75" x14ac:dyDescent="0.25">
      <c r="A182" s="160"/>
      <c r="B182" s="159"/>
      <c r="C182" s="159"/>
      <c r="D182" s="159"/>
      <c r="E182" s="161"/>
      <c r="F182" s="162"/>
      <c r="G182" s="311"/>
      <c r="H182" s="312"/>
      <c r="I182" s="163"/>
    </row>
    <row r="183" spans="1:9" ht="15.75" x14ac:dyDescent="0.25">
      <c r="A183" s="160"/>
      <c r="B183" s="159"/>
      <c r="C183" s="159"/>
      <c r="D183" s="159"/>
      <c r="E183" s="161"/>
      <c r="F183" s="162"/>
      <c r="G183" s="311"/>
      <c r="H183" s="312"/>
      <c r="I183" s="163"/>
    </row>
    <row r="184" spans="1:9" ht="15.75" x14ac:dyDescent="0.25">
      <c r="A184" s="160"/>
      <c r="B184" s="159"/>
      <c r="C184" s="159"/>
      <c r="D184" s="159"/>
      <c r="E184" s="161"/>
      <c r="F184" s="162"/>
      <c r="G184" s="311"/>
      <c r="H184" s="312"/>
      <c r="I184" s="163"/>
    </row>
    <row r="185" spans="1:9" ht="15.75" x14ac:dyDescent="0.25">
      <c r="A185" s="160"/>
      <c r="B185" s="159"/>
      <c r="C185" s="159"/>
      <c r="D185" s="159"/>
      <c r="E185" s="161"/>
      <c r="F185" s="162"/>
      <c r="G185" s="311"/>
      <c r="H185" s="312"/>
      <c r="I185" s="163"/>
    </row>
    <row r="186" spans="1:9" ht="15.75" x14ac:dyDescent="0.25">
      <c r="A186" s="160"/>
      <c r="B186" s="159"/>
      <c r="C186" s="159"/>
      <c r="D186" s="159"/>
      <c r="E186" s="161"/>
      <c r="F186" s="162"/>
      <c r="G186" s="311"/>
      <c r="H186" s="312"/>
      <c r="I186" s="163"/>
    </row>
    <row r="187" spans="1:9" ht="15.75" x14ac:dyDescent="0.25">
      <c r="A187" s="160"/>
      <c r="B187" s="159"/>
      <c r="C187" s="159"/>
      <c r="D187" s="159"/>
      <c r="E187" s="161"/>
      <c r="F187" s="162"/>
      <c r="G187" s="311"/>
      <c r="H187" s="312"/>
      <c r="I187" s="163"/>
    </row>
    <row r="188" spans="1:9" ht="15.75" x14ac:dyDescent="0.25">
      <c r="A188" s="160"/>
      <c r="B188" s="159"/>
      <c r="C188" s="159"/>
      <c r="D188" s="159"/>
      <c r="E188" s="161"/>
      <c r="F188" s="162"/>
      <c r="G188" s="311"/>
      <c r="H188" s="312"/>
      <c r="I188" s="163"/>
    </row>
    <row r="189" spans="1:9" ht="15.75" x14ac:dyDescent="0.25">
      <c r="A189" s="160"/>
      <c r="B189" s="159"/>
      <c r="C189" s="159"/>
      <c r="D189" s="159"/>
      <c r="E189" s="161"/>
      <c r="F189" s="162"/>
      <c r="G189" s="311"/>
      <c r="H189" s="312"/>
      <c r="I189" s="163"/>
    </row>
    <row r="190" spans="1:9" ht="15.75" x14ac:dyDescent="0.25">
      <c r="A190" s="160"/>
      <c r="B190" s="159"/>
      <c r="C190" s="159"/>
      <c r="D190" s="159"/>
      <c r="E190" s="161"/>
      <c r="F190" s="162"/>
      <c r="G190" s="311"/>
      <c r="H190" s="312"/>
      <c r="I190" s="163"/>
    </row>
    <row r="191" spans="1:9" ht="15.75" x14ac:dyDescent="0.25">
      <c r="A191" s="160"/>
      <c r="B191" s="159"/>
      <c r="C191" s="159"/>
      <c r="D191" s="159"/>
      <c r="E191" s="161"/>
      <c r="F191" s="162"/>
      <c r="G191" s="311"/>
      <c r="H191" s="312"/>
      <c r="I191" s="163"/>
    </row>
    <row r="192" spans="1:9" ht="15.75" x14ac:dyDescent="0.25">
      <c r="A192" s="160"/>
      <c r="B192" s="159"/>
      <c r="C192" s="159"/>
      <c r="D192" s="159"/>
      <c r="E192" s="161"/>
      <c r="F192" s="162"/>
      <c r="G192" s="311"/>
      <c r="H192" s="312"/>
      <c r="I192" s="163"/>
    </row>
    <row r="193" spans="1:9" ht="15.75" x14ac:dyDescent="0.25">
      <c r="A193" s="160"/>
      <c r="B193" s="159"/>
      <c r="C193" s="159"/>
      <c r="D193" s="159"/>
      <c r="E193" s="161"/>
      <c r="F193" s="162"/>
      <c r="G193" s="311"/>
      <c r="H193" s="312"/>
      <c r="I193" s="163"/>
    </row>
    <row r="194" spans="1:9" ht="15.75" x14ac:dyDescent="0.25">
      <c r="A194" s="160"/>
      <c r="B194" s="159"/>
      <c r="C194" s="159"/>
      <c r="D194" s="159"/>
      <c r="E194" s="161"/>
      <c r="F194" s="162"/>
      <c r="G194" s="311"/>
      <c r="H194" s="312"/>
      <c r="I194" s="163"/>
    </row>
    <row r="195" spans="1:9" ht="15.75" x14ac:dyDescent="0.25">
      <c r="A195" s="160"/>
      <c r="B195" s="159"/>
      <c r="C195" s="159"/>
      <c r="D195" s="159"/>
      <c r="E195" s="161"/>
      <c r="F195" s="162"/>
      <c r="G195" s="311"/>
      <c r="H195" s="312"/>
      <c r="I195" s="163"/>
    </row>
    <row r="196" spans="1:9" ht="15.75" x14ac:dyDescent="0.25">
      <c r="A196" s="160"/>
      <c r="B196" s="159"/>
      <c r="C196" s="159"/>
      <c r="D196" s="159"/>
      <c r="E196" s="161"/>
      <c r="F196" s="162"/>
      <c r="G196" s="311"/>
      <c r="H196" s="312"/>
      <c r="I196" s="163"/>
    </row>
    <row r="197" spans="1:9" ht="15.75" x14ac:dyDescent="0.25">
      <c r="A197" s="160"/>
      <c r="B197" s="159"/>
      <c r="C197" s="159"/>
      <c r="D197" s="159"/>
      <c r="E197" s="161"/>
      <c r="F197" s="162"/>
      <c r="G197" s="311"/>
      <c r="H197" s="312"/>
      <c r="I197" s="163"/>
    </row>
    <row r="198" spans="1:9" ht="15.75" x14ac:dyDescent="0.25">
      <c r="A198" s="160"/>
      <c r="B198" s="159"/>
      <c r="C198" s="159"/>
      <c r="D198" s="159"/>
      <c r="E198" s="161"/>
      <c r="F198" s="162"/>
      <c r="G198" s="311"/>
      <c r="H198" s="312"/>
      <c r="I198" s="163"/>
    </row>
    <row r="199" spans="1:9" ht="15.75" x14ac:dyDescent="0.25">
      <c r="A199" s="160"/>
      <c r="B199" s="159"/>
      <c r="C199" s="159"/>
      <c r="D199" s="159"/>
      <c r="E199" s="161"/>
      <c r="F199" s="162"/>
      <c r="G199" s="311"/>
      <c r="H199" s="312"/>
      <c r="I199" s="163"/>
    </row>
    <row r="200" spans="1:9" ht="15.75" x14ac:dyDescent="0.25">
      <c r="A200" s="160"/>
      <c r="B200" s="159"/>
      <c r="C200" s="159"/>
      <c r="D200" s="159"/>
      <c r="E200" s="161"/>
      <c r="F200" s="162"/>
      <c r="G200" s="311"/>
      <c r="H200" s="312"/>
      <c r="I200" s="163"/>
    </row>
    <row r="201" spans="1:9" ht="15.75" x14ac:dyDescent="0.25">
      <c r="A201" s="160"/>
      <c r="B201" s="159"/>
      <c r="C201" s="159"/>
      <c r="D201" s="159"/>
      <c r="E201" s="161"/>
      <c r="F201" s="162"/>
      <c r="G201" s="311"/>
      <c r="H201" s="312"/>
      <c r="I201" s="163"/>
    </row>
    <row r="202" spans="1:9" ht="15.75" x14ac:dyDescent="0.25">
      <c r="A202" s="160"/>
      <c r="B202" s="159"/>
      <c r="C202" s="159"/>
      <c r="D202" s="159"/>
      <c r="E202" s="161"/>
      <c r="F202" s="162"/>
      <c r="G202" s="311"/>
      <c r="H202" s="312"/>
      <c r="I202" s="163"/>
    </row>
    <row r="203" spans="1:9" ht="15.75" x14ac:dyDescent="0.25">
      <c r="A203" s="160"/>
      <c r="B203" s="159"/>
      <c r="C203" s="159"/>
      <c r="D203" s="159"/>
      <c r="E203" s="161"/>
      <c r="F203" s="162"/>
      <c r="G203" s="311"/>
      <c r="H203" s="312"/>
      <c r="I203" s="163"/>
    </row>
    <row r="204" spans="1:9" ht="15.75" x14ac:dyDescent="0.25">
      <c r="A204" s="160"/>
      <c r="B204" s="159"/>
      <c r="C204" s="159"/>
      <c r="D204" s="159"/>
      <c r="E204" s="161"/>
      <c r="F204" s="162"/>
      <c r="G204" s="311"/>
      <c r="H204" s="312"/>
      <c r="I204" s="163"/>
    </row>
    <row r="205" spans="1:9" ht="15.75" x14ac:dyDescent="0.25">
      <c r="A205" s="160"/>
      <c r="B205" s="159"/>
      <c r="C205" s="159"/>
      <c r="D205" s="159"/>
      <c r="E205" s="161"/>
      <c r="F205" s="162"/>
      <c r="G205" s="311"/>
      <c r="H205" s="312"/>
      <c r="I205" s="163"/>
    </row>
    <row r="206" spans="1:9" ht="15.75" x14ac:dyDescent="0.25">
      <c r="A206" s="160"/>
      <c r="B206" s="159"/>
      <c r="C206" s="159"/>
      <c r="D206" s="159"/>
      <c r="E206" s="161"/>
      <c r="F206" s="162"/>
      <c r="G206" s="311"/>
      <c r="H206" s="312"/>
      <c r="I206" s="163"/>
    </row>
    <row r="207" spans="1:9" ht="15.75" x14ac:dyDescent="0.25">
      <c r="A207" s="160"/>
      <c r="B207" s="159"/>
      <c r="C207" s="159"/>
      <c r="D207" s="159"/>
      <c r="E207" s="161"/>
      <c r="F207" s="162"/>
      <c r="G207" s="311"/>
      <c r="H207" s="312"/>
      <c r="I207" s="163"/>
    </row>
    <row r="208" spans="1:9" ht="15.75" x14ac:dyDescent="0.25">
      <c r="A208" s="160"/>
      <c r="B208" s="159"/>
      <c r="C208" s="159"/>
      <c r="D208" s="159"/>
      <c r="E208" s="161"/>
      <c r="F208" s="162"/>
      <c r="G208" s="311"/>
      <c r="H208" s="312"/>
      <c r="I208" s="163"/>
    </row>
    <row r="209" spans="1:9" ht="15.75" x14ac:dyDescent="0.25">
      <c r="A209" s="160"/>
      <c r="B209" s="159"/>
      <c r="C209" s="159"/>
      <c r="D209" s="159"/>
      <c r="E209" s="161"/>
      <c r="F209" s="162"/>
      <c r="G209" s="311"/>
      <c r="H209" s="312"/>
      <c r="I209" s="163"/>
    </row>
    <row r="210" spans="1:9" ht="15.75" x14ac:dyDescent="0.25">
      <c r="A210" s="160"/>
      <c r="B210" s="159"/>
      <c r="C210" s="159"/>
      <c r="D210" s="159"/>
      <c r="E210" s="161"/>
      <c r="F210" s="162"/>
      <c r="G210" s="311"/>
      <c r="H210" s="312"/>
      <c r="I210" s="163"/>
    </row>
    <row r="211" spans="1:9" ht="15.75" x14ac:dyDescent="0.25">
      <c r="A211" s="160"/>
      <c r="B211" s="159"/>
      <c r="C211" s="159"/>
      <c r="D211" s="159"/>
      <c r="E211" s="161"/>
      <c r="F211" s="162"/>
      <c r="G211" s="311"/>
      <c r="H211" s="312"/>
      <c r="I211" s="163"/>
    </row>
    <row r="212" spans="1:9" ht="15.75" x14ac:dyDescent="0.25">
      <c r="A212" s="160"/>
      <c r="B212" s="159"/>
      <c r="C212" s="159"/>
      <c r="D212" s="159"/>
      <c r="E212" s="161"/>
      <c r="F212" s="162"/>
      <c r="G212" s="311"/>
      <c r="H212" s="312"/>
      <c r="I212" s="163"/>
    </row>
    <row r="213" spans="1:9" ht="15.75" x14ac:dyDescent="0.25">
      <c r="A213" s="160"/>
      <c r="B213" s="159"/>
      <c r="C213" s="159"/>
      <c r="D213" s="159"/>
      <c r="E213" s="161"/>
      <c r="F213" s="162"/>
      <c r="G213" s="311"/>
      <c r="H213" s="312"/>
      <c r="I213" s="163"/>
    </row>
    <row r="214" spans="1:9" ht="15.75" x14ac:dyDescent="0.25">
      <c r="A214" s="160"/>
      <c r="B214" s="159"/>
      <c r="C214" s="159"/>
      <c r="D214" s="159"/>
      <c r="E214" s="161"/>
      <c r="F214" s="162"/>
      <c r="G214" s="311"/>
      <c r="H214" s="312"/>
      <c r="I214" s="163"/>
    </row>
    <row r="215" spans="1:9" ht="15.75" x14ac:dyDescent="0.25">
      <c r="A215" s="160"/>
      <c r="B215" s="159"/>
      <c r="C215" s="159"/>
      <c r="D215" s="159"/>
      <c r="E215" s="161"/>
      <c r="F215" s="162"/>
      <c r="G215" s="311"/>
      <c r="H215" s="312"/>
      <c r="I215" s="163"/>
    </row>
    <row r="216" spans="1:9" ht="15.75" x14ac:dyDescent="0.25">
      <c r="A216" s="160"/>
      <c r="B216" s="159"/>
      <c r="C216" s="159"/>
      <c r="D216" s="159"/>
      <c r="E216" s="161"/>
      <c r="F216" s="162"/>
      <c r="G216" s="311"/>
      <c r="H216" s="312"/>
      <c r="I216" s="163"/>
    </row>
    <row r="217" spans="1:9" ht="15.75" x14ac:dyDescent="0.25">
      <c r="A217" s="160"/>
      <c r="B217" s="159"/>
      <c r="C217" s="159"/>
      <c r="D217" s="159"/>
      <c r="E217" s="161"/>
      <c r="F217" s="162"/>
      <c r="G217" s="311"/>
      <c r="H217" s="312"/>
      <c r="I217" s="163"/>
    </row>
    <row r="218" spans="1:9" ht="15.75" x14ac:dyDescent="0.25">
      <c r="A218" s="160"/>
      <c r="B218" s="159"/>
      <c r="C218" s="159"/>
      <c r="D218" s="159"/>
      <c r="E218" s="161"/>
      <c r="F218" s="162"/>
      <c r="G218" s="311"/>
      <c r="H218" s="312"/>
      <c r="I218" s="163"/>
    </row>
    <row r="219" spans="1:9" ht="15.75" x14ac:dyDescent="0.25">
      <c r="A219" s="160"/>
      <c r="B219" s="159"/>
      <c r="C219" s="159"/>
      <c r="D219" s="159"/>
      <c r="E219" s="161"/>
      <c r="F219" s="162"/>
      <c r="G219" s="311"/>
      <c r="H219" s="312"/>
      <c r="I219" s="163"/>
    </row>
    <row r="220" spans="1:9" ht="15.75" x14ac:dyDescent="0.25">
      <c r="A220" s="160"/>
      <c r="B220" s="159"/>
      <c r="C220" s="159"/>
      <c r="D220" s="159"/>
      <c r="E220" s="161"/>
      <c r="F220" s="162"/>
      <c r="G220" s="311"/>
      <c r="H220" s="312"/>
      <c r="I220" s="163"/>
    </row>
    <row r="221" spans="1:9" ht="15.75" x14ac:dyDescent="0.25">
      <c r="A221" s="160"/>
      <c r="B221" s="159"/>
      <c r="C221" s="159"/>
      <c r="D221" s="159"/>
      <c r="E221" s="161"/>
      <c r="F221" s="162"/>
      <c r="G221" s="311"/>
      <c r="H221" s="312"/>
      <c r="I221" s="163"/>
    </row>
    <row r="222" spans="1:9" ht="15.75" x14ac:dyDescent="0.25">
      <c r="A222" s="160"/>
      <c r="B222" s="159"/>
      <c r="C222" s="159"/>
      <c r="D222" s="159"/>
      <c r="E222" s="161"/>
      <c r="F222" s="162"/>
      <c r="G222" s="311"/>
      <c r="H222" s="312"/>
      <c r="I222" s="163"/>
    </row>
    <row r="223" spans="1:9" ht="15.75" x14ac:dyDescent="0.25">
      <c r="A223" s="160"/>
      <c r="B223" s="159"/>
      <c r="C223" s="159"/>
      <c r="D223" s="159"/>
      <c r="E223" s="161"/>
      <c r="F223" s="162"/>
      <c r="G223" s="311"/>
      <c r="H223" s="312"/>
      <c r="I223" s="163"/>
    </row>
    <row r="224" spans="1:9" ht="15.75" x14ac:dyDescent="0.25">
      <c r="A224" s="160"/>
      <c r="B224" s="159"/>
      <c r="C224" s="159"/>
      <c r="D224" s="159"/>
      <c r="E224" s="161"/>
      <c r="F224" s="162"/>
      <c r="G224" s="311"/>
      <c r="H224" s="312"/>
      <c r="I224" s="163"/>
    </row>
    <row r="225" spans="1:9" ht="15.75" x14ac:dyDescent="0.25">
      <c r="A225" s="160"/>
      <c r="B225" s="159"/>
      <c r="C225" s="159"/>
      <c r="D225" s="159"/>
      <c r="E225" s="161"/>
      <c r="F225" s="162"/>
      <c r="G225" s="311"/>
      <c r="H225" s="312"/>
      <c r="I225" s="163"/>
    </row>
    <row r="226" spans="1:9" ht="15.75" x14ac:dyDescent="0.25">
      <c r="A226" s="160"/>
      <c r="B226" s="159"/>
      <c r="C226" s="159"/>
      <c r="D226" s="159"/>
      <c r="E226" s="161"/>
      <c r="F226" s="162"/>
      <c r="G226" s="311"/>
      <c r="H226" s="312"/>
      <c r="I226" s="163"/>
    </row>
    <row r="227" spans="1:9" ht="15.75" x14ac:dyDescent="0.25">
      <c r="A227" s="160"/>
      <c r="B227" s="159"/>
      <c r="C227" s="159"/>
      <c r="D227" s="159"/>
      <c r="E227" s="161"/>
      <c r="F227" s="162"/>
      <c r="G227" s="311"/>
      <c r="H227" s="312"/>
      <c r="I227" s="163"/>
    </row>
    <row r="228" spans="1:9" ht="15.75" x14ac:dyDescent="0.25">
      <c r="A228" s="160"/>
      <c r="B228" s="159"/>
      <c r="C228" s="159"/>
      <c r="D228" s="159"/>
      <c r="E228" s="161"/>
      <c r="F228" s="162"/>
      <c r="G228" s="311"/>
      <c r="H228" s="312"/>
      <c r="I228" s="163"/>
    </row>
    <row r="229" spans="1:9" ht="15.75" x14ac:dyDescent="0.25">
      <c r="A229" s="160"/>
      <c r="B229" s="159"/>
      <c r="C229" s="159"/>
      <c r="D229" s="159"/>
      <c r="E229" s="161"/>
      <c r="F229" s="162"/>
      <c r="G229" s="311"/>
      <c r="H229" s="312"/>
      <c r="I229" s="163"/>
    </row>
    <row r="230" spans="1:9" ht="15.75" x14ac:dyDescent="0.25">
      <c r="A230" s="160"/>
      <c r="B230" s="159"/>
      <c r="C230" s="159"/>
      <c r="D230" s="159"/>
      <c r="E230" s="161"/>
      <c r="F230" s="162"/>
      <c r="G230" s="311"/>
      <c r="H230" s="312"/>
      <c r="I230" s="163"/>
    </row>
    <row r="231" spans="1:9" ht="15.75" x14ac:dyDescent="0.25">
      <c r="A231" s="160"/>
      <c r="B231" s="159"/>
      <c r="C231" s="159"/>
      <c r="D231" s="159"/>
      <c r="E231" s="161"/>
      <c r="F231" s="162"/>
      <c r="G231" s="311"/>
      <c r="H231" s="312"/>
      <c r="I231" s="163"/>
    </row>
    <row r="232" spans="1:9" ht="15.75" x14ac:dyDescent="0.25">
      <c r="A232" s="160"/>
      <c r="B232" s="159"/>
      <c r="C232" s="159"/>
      <c r="D232" s="159"/>
      <c r="E232" s="161"/>
      <c r="F232" s="162"/>
      <c r="G232" s="311"/>
      <c r="H232" s="312"/>
      <c r="I232" s="163"/>
    </row>
    <row r="233" spans="1:9" ht="15.75" x14ac:dyDescent="0.25">
      <c r="A233" s="160"/>
      <c r="B233" s="159"/>
      <c r="C233" s="159"/>
      <c r="D233" s="159"/>
      <c r="E233" s="161"/>
      <c r="F233" s="162"/>
      <c r="G233" s="311"/>
      <c r="H233" s="312"/>
      <c r="I233" s="163"/>
    </row>
    <row r="234" spans="1:9" ht="15.75" x14ac:dyDescent="0.25">
      <c r="A234" s="160"/>
      <c r="B234" s="159"/>
      <c r="C234" s="159"/>
      <c r="D234" s="159"/>
      <c r="E234" s="161"/>
      <c r="F234" s="162"/>
      <c r="G234" s="311"/>
      <c r="H234" s="312"/>
      <c r="I234" s="163"/>
    </row>
    <row r="235" spans="1:9" ht="15.75" x14ac:dyDescent="0.25">
      <c r="A235" s="160"/>
      <c r="B235" s="159"/>
      <c r="C235" s="159"/>
      <c r="D235" s="159"/>
      <c r="E235" s="161"/>
      <c r="F235" s="162"/>
      <c r="G235" s="311"/>
      <c r="H235" s="312"/>
      <c r="I235" s="163"/>
    </row>
    <row r="236" spans="1:9" ht="15.75" x14ac:dyDescent="0.25">
      <c r="A236" s="160"/>
      <c r="B236" s="159"/>
      <c r="C236" s="159"/>
      <c r="D236" s="159"/>
      <c r="E236" s="161"/>
      <c r="F236" s="162"/>
      <c r="G236" s="311"/>
      <c r="H236" s="312"/>
      <c r="I236" s="163"/>
    </row>
    <row r="237" spans="1:9" ht="15.75" x14ac:dyDescent="0.25">
      <c r="A237" s="160"/>
      <c r="B237" s="159"/>
      <c r="C237" s="159"/>
      <c r="D237" s="159"/>
      <c r="E237" s="161"/>
      <c r="F237" s="162"/>
      <c r="G237" s="311"/>
      <c r="H237" s="312"/>
      <c r="I237" s="163"/>
    </row>
    <row r="238" spans="1:9" ht="15.75" x14ac:dyDescent="0.25">
      <c r="A238" s="160"/>
      <c r="B238" s="159"/>
      <c r="C238" s="159"/>
      <c r="D238" s="159"/>
      <c r="E238" s="161"/>
      <c r="F238" s="162"/>
      <c r="G238" s="311"/>
      <c r="H238" s="312"/>
      <c r="I238" s="163"/>
    </row>
    <row r="239" spans="1:9" ht="15.75" x14ac:dyDescent="0.25">
      <c r="A239" s="160"/>
      <c r="B239" s="159"/>
      <c r="C239" s="159"/>
      <c r="D239" s="159"/>
      <c r="E239" s="161"/>
      <c r="F239" s="162"/>
      <c r="G239" s="311"/>
      <c r="H239" s="312"/>
      <c r="I239" s="163"/>
    </row>
    <row r="240" spans="1:9" ht="15.75" x14ac:dyDescent="0.25">
      <c r="A240" s="160"/>
      <c r="B240" s="159"/>
      <c r="C240" s="159"/>
      <c r="D240" s="159"/>
      <c r="E240" s="161"/>
      <c r="F240" s="162"/>
      <c r="G240" s="311"/>
      <c r="H240" s="312"/>
      <c r="I240" s="163"/>
    </row>
    <row r="241" spans="1:9" ht="15.75" x14ac:dyDescent="0.25">
      <c r="A241" s="160"/>
      <c r="B241" s="159"/>
      <c r="C241" s="159"/>
      <c r="D241" s="159"/>
      <c r="E241" s="161"/>
      <c r="F241" s="162"/>
      <c r="G241" s="311"/>
      <c r="H241" s="312"/>
      <c r="I241" s="163"/>
    </row>
    <row r="242" spans="1:9" ht="15.75" x14ac:dyDescent="0.25">
      <c r="A242" s="160"/>
      <c r="B242" s="159"/>
      <c r="C242" s="159"/>
      <c r="D242" s="159"/>
      <c r="E242" s="161"/>
      <c r="F242" s="162"/>
      <c r="G242" s="311"/>
      <c r="H242" s="312"/>
      <c r="I242" s="163"/>
    </row>
    <row r="243" spans="1:9" ht="15.75" x14ac:dyDescent="0.25">
      <c r="A243" s="160"/>
      <c r="B243" s="159"/>
      <c r="C243" s="159"/>
      <c r="D243" s="159"/>
      <c r="E243" s="161"/>
      <c r="F243" s="162"/>
      <c r="G243" s="311"/>
      <c r="H243" s="312"/>
      <c r="I243" s="163"/>
    </row>
    <row r="244" spans="1:9" ht="15.75" x14ac:dyDescent="0.25">
      <c r="A244" s="160"/>
      <c r="B244" s="159"/>
      <c r="C244" s="159"/>
      <c r="D244" s="159"/>
      <c r="E244" s="161"/>
      <c r="F244" s="162"/>
      <c r="G244" s="311"/>
      <c r="H244" s="312"/>
      <c r="I244" s="163"/>
    </row>
    <row r="245" spans="1:9" ht="15.75" x14ac:dyDescent="0.25">
      <c r="A245" s="160"/>
      <c r="B245" s="159"/>
      <c r="C245" s="159"/>
      <c r="D245" s="159"/>
      <c r="E245" s="161"/>
      <c r="F245" s="162"/>
      <c r="G245" s="311"/>
      <c r="H245" s="312"/>
      <c r="I245" s="163"/>
    </row>
    <row r="246" spans="1:9" ht="15.75" x14ac:dyDescent="0.25">
      <c r="A246" s="160"/>
      <c r="B246" s="159"/>
      <c r="C246" s="159"/>
      <c r="D246" s="159"/>
      <c r="E246" s="161"/>
      <c r="F246" s="162"/>
      <c r="G246" s="311"/>
      <c r="H246" s="312"/>
      <c r="I246" s="163"/>
    </row>
    <row r="247" spans="1:9" ht="15.75" x14ac:dyDescent="0.25">
      <c r="A247" s="160"/>
      <c r="B247" s="159"/>
      <c r="C247" s="159"/>
      <c r="D247" s="159"/>
      <c r="E247" s="161"/>
      <c r="F247" s="162"/>
      <c r="G247" s="311"/>
      <c r="H247" s="312"/>
      <c r="I247" s="163"/>
    </row>
    <row r="248" spans="1:9" ht="15.75" x14ac:dyDescent="0.25">
      <c r="A248" s="160"/>
      <c r="B248" s="159"/>
      <c r="C248" s="159"/>
      <c r="D248" s="159"/>
      <c r="E248" s="161"/>
      <c r="F248" s="162"/>
      <c r="G248" s="311"/>
      <c r="H248" s="312"/>
      <c r="I248" s="163"/>
    </row>
    <row r="249" spans="1:9" ht="15.75" x14ac:dyDescent="0.25">
      <c r="A249" s="160"/>
      <c r="B249" s="159"/>
      <c r="C249" s="159"/>
      <c r="D249" s="159"/>
      <c r="E249" s="161"/>
      <c r="F249" s="162"/>
      <c r="G249" s="311"/>
      <c r="H249" s="312"/>
      <c r="I249" s="163"/>
    </row>
    <row r="250" spans="1:9" ht="15.75" x14ac:dyDescent="0.25">
      <c r="A250" s="160"/>
      <c r="B250" s="159"/>
      <c r="C250" s="159"/>
      <c r="D250" s="159"/>
      <c r="E250" s="161"/>
      <c r="F250" s="162"/>
      <c r="G250" s="311"/>
      <c r="H250" s="312"/>
      <c r="I250" s="163"/>
    </row>
    <row r="251" spans="1:9" ht="15.75" x14ac:dyDescent="0.25">
      <c r="A251" s="160"/>
      <c r="B251" s="159"/>
      <c r="C251" s="159"/>
      <c r="D251" s="159"/>
      <c r="E251" s="161"/>
      <c r="F251" s="162"/>
      <c r="G251" s="311"/>
      <c r="H251" s="312"/>
      <c r="I251" s="163"/>
    </row>
    <row r="252" spans="1:9" ht="15.75" x14ac:dyDescent="0.25">
      <c r="A252" s="160"/>
      <c r="B252" s="159"/>
      <c r="C252" s="159"/>
      <c r="D252" s="159"/>
      <c r="E252" s="161"/>
      <c r="F252" s="162"/>
      <c r="G252" s="311"/>
      <c r="H252" s="312"/>
      <c r="I252" s="163"/>
    </row>
    <row r="253" spans="1:9" ht="15.75" x14ac:dyDescent="0.25">
      <c r="A253" s="160"/>
      <c r="B253" s="159"/>
      <c r="C253" s="159"/>
      <c r="D253" s="159"/>
      <c r="E253" s="161"/>
      <c r="F253" s="162"/>
      <c r="G253" s="311"/>
      <c r="H253" s="312"/>
      <c r="I253" s="163"/>
    </row>
    <row r="254" spans="1:9" ht="15.75" x14ac:dyDescent="0.25">
      <c r="A254" s="160"/>
      <c r="B254" s="159"/>
      <c r="C254" s="159"/>
      <c r="D254" s="159"/>
      <c r="E254" s="161"/>
      <c r="F254" s="162"/>
      <c r="G254" s="311"/>
      <c r="H254" s="312"/>
      <c r="I254" s="163"/>
    </row>
    <row r="255" spans="1:9" ht="15.75" x14ac:dyDescent="0.25">
      <c r="A255" s="160"/>
      <c r="B255" s="159"/>
      <c r="C255" s="159"/>
      <c r="D255" s="159"/>
      <c r="E255" s="161"/>
      <c r="F255" s="162"/>
      <c r="G255" s="311"/>
      <c r="H255" s="312"/>
      <c r="I255" s="163"/>
    </row>
    <row r="256" spans="1:9" ht="15.75" x14ac:dyDescent="0.25">
      <c r="A256" s="160"/>
      <c r="B256" s="159"/>
      <c r="C256" s="159"/>
      <c r="D256" s="159"/>
      <c r="E256" s="161"/>
      <c r="F256" s="162"/>
      <c r="G256" s="311"/>
      <c r="H256" s="312"/>
      <c r="I256" s="163"/>
    </row>
    <row r="257" spans="1:9" ht="15.75" x14ac:dyDescent="0.25">
      <c r="A257" s="160"/>
      <c r="B257" s="159"/>
      <c r="C257" s="159"/>
      <c r="D257" s="159"/>
      <c r="E257" s="161"/>
      <c r="F257" s="162"/>
      <c r="G257" s="311"/>
      <c r="H257" s="312"/>
      <c r="I257" s="163"/>
    </row>
    <row r="258" spans="1:9" ht="15.75" x14ac:dyDescent="0.25">
      <c r="A258" s="160"/>
      <c r="B258" s="159"/>
      <c r="C258" s="159"/>
      <c r="D258" s="159"/>
      <c r="E258" s="161"/>
      <c r="F258" s="162"/>
      <c r="G258" s="311"/>
      <c r="H258" s="312"/>
      <c r="I258" s="163"/>
    </row>
    <row r="259" spans="1:9" ht="15.75" x14ac:dyDescent="0.25">
      <c r="A259" s="160"/>
      <c r="B259" s="159"/>
      <c r="C259" s="159"/>
      <c r="D259" s="159"/>
      <c r="E259" s="161"/>
      <c r="F259" s="162"/>
      <c r="G259" s="311"/>
      <c r="H259" s="312"/>
      <c r="I259" s="163"/>
    </row>
    <row r="260" spans="1:9" ht="15.75" x14ac:dyDescent="0.25">
      <c r="A260" s="160"/>
      <c r="B260" s="159"/>
      <c r="C260" s="159"/>
      <c r="D260" s="159"/>
      <c r="E260" s="161"/>
      <c r="F260" s="162"/>
      <c r="G260" s="311"/>
      <c r="H260" s="312"/>
      <c r="I260" s="163"/>
    </row>
    <row r="261" spans="1:9" ht="15.75" x14ac:dyDescent="0.25">
      <c r="A261" s="160"/>
      <c r="B261" s="159"/>
      <c r="C261" s="159"/>
      <c r="D261" s="159"/>
      <c r="E261" s="161"/>
      <c r="F261" s="162"/>
      <c r="G261" s="311"/>
      <c r="H261" s="312"/>
      <c r="I261" s="163"/>
    </row>
    <row r="262" spans="1:9" ht="15.75" x14ac:dyDescent="0.25">
      <c r="A262" s="160"/>
      <c r="B262" s="159"/>
      <c r="C262" s="159"/>
      <c r="D262" s="159"/>
      <c r="E262" s="161"/>
      <c r="F262" s="162"/>
      <c r="G262" s="311"/>
      <c r="H262" s="312"/>
      <c r="I262" s="163"/>
    </row>
    <row r="263" spans="1:9" ht="15.75" x14ac:dyDescent="0.25">
      <c r="A263" s="160"/>
      <c r="B263" s="159"/>
      <c r="C263" s="159"/>
      <c r="D263" s="159"/>
      <c r="E263" s="161"/>
      <c r="F263" s="162"/>
      <c r="G263" s="311"/>
      <c r="H263" s="312"/>
      <c r="I263" s="163"/>
    </row>
    <row r="264" spans="1:9" ht="15.75" x14ac:dyDescent="0.25">
      <c r="A264" s="160"/>
      <c r="B264" s="159"/>
      <c r="C264" s="159"/>
      <c r="D264" s="159"/>
      <c r="E264" s="161"/>
      <c r="F264" s="162"/>
      <c r="G264" s="311"/>
      <c r="H264" s="312"/>
      <c r="I264" s="163"/>
    </row>
    <row r="265" spans="1:9" ht="15.75" x14ac:dyDescent="0.25">
      <c r="A265" s="160"/>
      <c r="B265" s="159"/>
      <c r="C265" s="159"/>
      <c r="D265" s="159"/>
      <c r="E265" s="161"/>
      <c r="F265" s="162"/>
      <c r="G265" s="311"/>
      <c r="H265" s="312"/>
      <c r="I265" s="163"/>
    </row>
    <row r="266" spans="1:9" ht="15.75" x14ac:dyDescent="0.25">
      <c r="A266" s="160"/>
      <c r="B266" s="159"/>
      <c r="C266" s="159"/>
      <c r="D266" s="159"/>
      <c r="E266" s="161"/>
      <c r="F266" s="162"/>
      <c r="G266" s="311"/>
      <c r="H266" s="312"/>
      <c r="I266" s="163"/>
    </row>
    <row r="267" spans="1:9" ht="15.75" x14ac:dyDescent="0.25">
      <c r="A267" s="160"/>
      <c r="B267" s="159"/>
      <c r="C267" s="159"/>
      <c r="D267" s="159"/>
      <c r="E267" s="161"/>
      <c r="F267" s="162"/>
      <c r="G267" s="311"/>
      <c r="H267" s="312"/>
      <c r="I267" s="163"/>
    </row>
    <row r="268" spans="1:9" ht="15.75" x14ac:dyDescent="0.25">
      <c r="A268" s="160"/>
      <c r="B268" s="159"/>
      <c r="C268" s="159"/>
      <c r="D268" s="159"/>
      <c r="E268" s="161"/>
      <c r="F268" s="162"/>
      <c r="G268" s="311"/>
      <c r="H268" s="312"/>
      <c r="I268" s="163"/>
    </row>
    <row r="269" spans="1:9" ht="15.75" x14ac:dyDescent="0.25">
      <c r="A269" s="160"/>
      <c r="B269" s="159"/>
      <c r="C269" s="159"/>
      <c r="D269" s="159"/>
      <c r="E269" s="161"/>
      <c r="F269" s="162"/>
      <c r="G269" s="311"/>
      <c r="H269" s="312"/>
      <c r="I269" s="163"/>
    </row>
    <row r="270" spans="1:9" ht="15.75" x14ac:dyDescent="0.25">
      <c r="A270" s="160"/>
      <c r="B270" s="159"/>
      <c r="C270" s="159"/>
      <c r="D270" s="159"/>
      <c r="E270" s="161"/>
      <c r="F270" s="162"/>
      <c r="G270" s="311"/>
      <c r="H270" s="312"/>
      <c r="I270" s="163"/>
    </row>
    <row r="271" spans="1:9" ht="15.75" x14ac:dyDescent="0.25">
      <c r="A271" s="160"/>
      <c r="B271" s="159"/>
      <c r="C271" s="159"/>
      <c r="D271" s="159"/>
      <c r="E271" s="161"/>
      <c r="F271" s="162"/>
      <c r="G271" s="311"/>
      <c r="H271" s="312"/>
      <c r="I271" s="163"/>
    </row>
    <row r="272" spans="1:9" ht="15.75" x14ac:dyDescent="0.25">
      <c r="A272" s="160"/>
      <c r="B272" s="159"/>
      <c r="C272" s="159"/>
      <c r="D272" s="159"/>
      <c r="E272" s="161"/>
      <c r="F272" s="162"/>
      <c r="G272" s="311"/>
      <c r="H272" s="312"/>
      <c r="I272" s="163"/>
    </row>
    <row r="273" spans="1:9" ht="15.75" x14ac:dyDescent="0.25">
      <c r="A273" s="160"/>
      <c r="B273" s="159"/>
      <c r="C273" s="159"/>
      <c r="D273" s="159"/>
      <c r="E273" s="161"/>
      <c r="F273" s="162"/>
      <c r="G273" s="311"/>
      <c r="H273" s="312"/>
      <c r="I273" s="163"/>
    </row>
    <row r="274" spans="1:9" ht="15.75" x14ac:dyDescent="0.25">
      <c r="A274" s="160"/>
      <c r="B274" s="159"/>
      <c r="C274" s="159"/>
      <c r="D274" s="159"/>
      <c r="E274" s="161"/>
      <c r="F274" s="162"/>
      <c r="G274" s="311"/>
      <c r="H274" s="312"/>
      <c r="I274" s="163"/>
    </row>
    <row r="275" spans="1:9" ht="15.75" x14ac:dyDescent="0.25">
      <c r="A275" s="160"/>
      <c r="B275" s="159"/>
      <c r="C275" s="159"/>
      <c r="D275" s="159"/>
      <c r="E275" s="161"/>
      <c r="F275" s="162"/>
      <c r="G275" s="311"/>
      <c r="H275" s="312"/>
      <c r="I275" s="163"/>
    </row>
    <row r="276" spans="1:9" ht="15.75" x14ac:dyDescent="0.25">
      <c r="A276" s="160"/>
      <c r="B276" s="159"/>
      <c r="C276" s="159"/>
      <c r="D276" s="159"/>
      <c r="E276" s="161"/>
      <c r="F276" s="162"/>
      <c r="G276" s="311"/>
      <c r="H276" s="312"/>
      <c r="I276" s="163"/>
    </row>
    <row r="277" spans="1:9" ht="15.75" x14ac:dyDescent="0.25">
      <c r="A277" s="160"/>
      <c r="B277" s="159"/>
      <c r="C277" s="159"/>
      <c r="D277" s="159"/>
      <c r="E277" s="161"/>
      <c r="F277" s="162"/>
      <c r="G277" s="311"/>
      <c r="H277" s="312"/>
      <c r="I277" s="163"/>
    </row>
    <row r="278" spans="1:9" ht="15.75" x14ac:dyDescent="0.25">
      <c r="A278" s="160"/>
      <c r="B278" s="159"/>
      <c r="C278" s="159"/>
      <c r="D278" s="159"/>
      <c r="E278" s="161"/>
      <c r="F278" s="162"/>
      <c r="G278" s="311"/>
      <c r="H278" s="312"/>
      <c r="I278" s="163"/>
    </row>
    <row r="279" spans="1:9" ht="15.75" x14ac:dyDescent="0.25">
      <c r="A279" s="160"/>
      <c r="B279" s="159"/>
      <c r="C279" s="159"/>
      <c r="D279" s="159"/>
      <c r="E279" s="161"/>
      <c r="F279" s="162"/>
      <c r="G279" s="311"/>
      <c r="H279" s="312"/>
      <c r="I279" s="163"/>
    </row>
    <row r="280" spans="1:9" ht="15.75" x14ac:dyDescent="0.25">
      <c r="A280" s="160"/>
      <c r="B280" s="159"/>
      <c r="C280" s="159"/>
      <c r="D280" s="159"/>
      <c r="E280" s="161"/>
      <c r="F280" s="162"/>
      <c r="G280" s="311"/>
      <c r="H280" s="312"/>
      <c r="I280" s="163"/>
    </row>
    <row r="281" spans="1:9" ht="15.75" x14ac:dyDescent="0.25">
      <c r="A281" s="160"/>
      <c r="B281" s="159"/>
      <c r="C281" s="159"/>
      <c r="D281" s="159"/>
      <c r="E281" s="161"/>
      <c r="F281" s="162"/>
      <c r="G281" s="311"/>
      <c r="H281" s="312"/>
      <c r="I281" s="163"/>
    </row>
    <row r="282" spans="1:9" ht="15.75" x14ac:dyDescent="0.25">
      <c r="A282" s="160"/>
      <c r="B282" s="159"/>
      <c r="C282" s="159"/>
      <c r="D282" s="159"/>
      <c r="E282" s="161"/>
      <c r="F282" s="162"/>
      <c r="G282" s="311"/>
      <c r="H282" s="312"/>
      <c r="I282" s="163"/>
    </row>
    <row r="283" spans="1:9" ht="15.75" x14ac:dyDescent="0.25">
      <c r="A283" s="160"/>
      <c r="B283" s="159"/>
      <c r="C283" s="159"/>
      <c r="D283" s="159"/>
      <c r="E283" s="161"/>
      <c r="F283" s="162"/>
      <c r="G283" s="311"/>
      <c r="H283" s="312"/>
      <c r="I283" s="163"/>
    </row>
    <row r="284" spans="1:9" ht="15.75" x14ac:dyDescent="0.25">
      <c r="A284" s="160"/>
      <c r="B284" s="159"/>
      <c r="C284" s="159"/>
      <c r="D284" s="159"/>
      <c r="E284" s="161"/>
      <c r="F284" s="162"/>
      <c r="G284" s="311"/>
      <c r="H284" s="312"/>
      <c r="I284" s="163"/>
    </row>
    <row r="285" spans="1:9" ht="15.75" x14ac:dyDescent="0.25">
      <c r="A285" s="160"/>
      <c r="B285" s="159"/>
      <c r="C285" s="159"/>
      <c r="D285" s="159"/>
      <c r="E285" s="161"/>
      <c r="F285" s="162"/>
      <c r="G285" s="311"/>
      <c r="H285" s="312"/>
      <c r="I285" s="163"/>
    </row>
    <row r="286" spans="1:9" ht="15.75" x14ac:dyDescent="0.25">
      <c r="A286" s="160"/>
      <c r="B286" s="159"/>
      <c r="C286" s="159"/>
      <c r="D286" s="159"/>
      <c r="E286" s="161"/>
      <c r="F286" s="162"/>
      <c r="G286" s="311"/>
      <c r="H286" s="312"/>
      <c r="I286" s="163"/>
    </row>
    <row r="287" spans="1:9" ht="15.75" x14ac:dyDescent="0.25">
      <c r="A287" s="160"/>
      <c r="B287" s="159"/>
      <c r="C287" s="159"/>
      <c r="D287" s="159"/>
      <c r="E287" s="161"/>
      <c r="F287" s="162"/>
      <c r="G287" s="311"/>
      <c r="H287" s="312"/>
      <c r="I287" s="163"/>
    </row>
    <row r="288" spans="1:9" ht="15.75" x14ac:dyDescent="0.25">
      <c r="A288" s="160"/>
      <c r="B288" s="159"/>
      <c r="C288" s="159"/>
      <c r="D288" s="159"/>
      <c r="E288" s="161"/>
      <c r="F288" s="162"/>
      <c r="G288" s="311"/>
      <c r="H288" s="312"/>
      <c r="I288" s="163"/>
    </row>
    <row r="289" spans="1:9" ht="15.75" x14ac:dyDescent="0.25">
      <c r="A289" s="160"/>
      <c r="B289" s="159"/>
      <c r="C289" s="159"/>
      <c r="D289" s="159"/>
      <c r="E289" s="161"/>
      <c r="F289" s="162"/>
      <c r="G289" s="311"/>
      <c r="H289" s="312"/>
      <c r="I289" s="163"/>
    </row>
    <row r="290" spans="1:9" ht="15.75" x14ac:dyDescent="0.25">
      <c r="A290" s="160"/>
      <c r="B290" s="159"/>
      <c r="C290" s="159"/>
      <c r="D290" s="159"/>
      <c r="E290" s="161"/>
      <c r="F290" s="162"/>
      <c r="G290" s="311"/>
      <c r="H290" s="312"/>
      <c r="I290" s="163"/>
    </row>
    <row r="291" spans="1:9" ht="15.75" x14ac:dyDescent="0.25">
      <c r="A291" s="160"/>
      <c r="B291" s="159"/>
      <c r="C291" s="159"/>
      <c r="D291" s="159"/>
      <c r="E291" s="161"/>
      <c r="F291" s="162"/>
      <c r="G291" s="311"/>
      <c r="H291" s="312"/>
      <c r="I291" s="163"/>
    </row>
    <row r="292" spans="1:9" ht="15.75" x14ac:dyDescent="0.25">
      <c r="A292" s="160"/>
      <c r="B292" s="159"/>
      <c r="C292" s="159"/>
      <c r="D292" s="159"/>
      <c r="E292" s="161"/>
      <c r="F292" s="162"/>
      <c r="G292" s="311"/>
      <c r="H292" s="312"/>
      <c r="I292" s="163"/>
    </row>
    <row r="293" spans="1:9" ht="15.75" x14ac:dyDescent="0.25">
      <c r="A293" s="160"/>
      <c r="B293" s="159"/>
      <c r="C293" s="159"/>
      <c r="D293" s="159"/>
      <c r="E293" s="161"/>
      <c r="F293" s="162"/>
      <c r="G293" s="311"/>
      <c r="H293" s="312"/>
      <c r="I293" s="163"/>
    </row>
    <row r="294" spans="1:9" ht="15.75" x14ac:dyDescent="0.25">
      <c r="A294" s="160"/>
      <c r="B294" s="159"/>
      <c r="C294" s="159"/>
      <c r="D294" s="159"/>
      <c r="E294" s="161"/>
      <c r="F294" s="162"/>
      <c r="G294" s="311"/>
      <c r="H294" s="312"/>
      <c r="I294" s="163"/>
    </row>
    <row r="295" spans="1:9" ht="15.75" x14ac:dyDescent="0.25">
      <c r="A295" s="160"/>
      <c r="B295" s="159"/>
      <c r="C295" s="159"/>
      <c r="D295" s="159"/>
      <c r="E295" s="161"/>
      <c r="F295" s="162"/>
      <c r="G295" s="311"/>
      <c r="H295" s="312"/>
      <c r="I295" s="163"/>
    </row>
    <row r="296" spans="1:9" ht="15.75" x14ac:dyDescent="0.25">
      <c r="A296" s="160"/>
      <c r="B296" s="159"/>
      <c r="C296" s="159"/>
      <c r="D296" s="159"/>
      <c r="E296" s="161"/>
      <c r="F296" s="162"/>
      <c r="G296" s="311"/>
      <c r="H296" s="312"/>
      <c r="I296" s="163"/>
    </row>
    <row r="297" spans="1:9" ht="15.75" x14ac:dyDescent="0.25">
      <c r="A297" s="160"/>
      <c r="B297" s="159"/>
      <c r="C297" s="159"/>
      <c r="D297" s="159"/>
      <c r="E297" s="161"/>
      <c r="F297" s="162"/>
      <c r="G297" s="311"/>
      <c r="H297" s="312"/>
      <c r="I297" s="163"/>
    </row>
    <row r="298" spans="1:9" ht="15.75" x14ac:dyDescent="0.25">
      <c r="A298" s="160"/>
      <c r="B298" s="159"/>
      <c r="C298" s="159"/>
      <c r="D298" s="159"/>
      <c r="E298" s="161"/>
      <c r="F298" s="162"/>
      <c r="G298" s="311"/>
      <c r="H298" s="312"/>
      <c r="I298" s="163"/>
    </row>
    <row r="299" spans="1:9" ht="15.75" x14ac:dyDescent="0.25">
      <c r="A299" s="160"/>
      <c r="B299" s="159"/>
      <c r="C299" s="159"/>
      <c r="D299" s="159"/>
      <c r="E299" s="161"/>
      <c r="F299" s="162"/>
      <c r="G299" s="311"/>
      <c r="H299" s="312"/>
      <c r="I299" s="163"/>
    </row>
    <row r="300" spans="1:9" ht="15.75" x14ac:dyDescent="0.25">
      <c r="A300" s="160"/>
      <c r="B300" s="159"/>
      <c r="C300" s="159"/>
      <c r="D300" s="159"/>
      <c r="E300" s="161"/>
      <c r="F300" s="162"/>
      <c r="G300" s="311"/>
      <c r="H300" s="312"/>
      <c r="I300" s="163"/>
    </row>
    <row r="301" spans="1:9" ht="15.75" x14ac:dyDescent="0.25">
      <c r="A301" s="160"/>
      <c r="B301" s="159"/>
      <c r="C301" s="159"/>
      <c r="D301" s="159"/>
      <c r="E301" s="161"/>
      <c r="F301" s="162"/>
      <c r="G301" s="311"/>
      <c r="H301" s="312"/>
      <c r="I301" s="163"/>
    </row>
    <row r="302" spans="1:9" ht="15.75" x14ac:dyDescent="0.25">
      <c r="A302" s="160"/>
      <c r="B302" s="159"/>
      <c r="C302" s="159"/>
      <c r="D302" s="159"/>
      <c r="E302" s="161"/>
      <c r="F302" s="162"/>
      <c r="G302" s="311"/>
      <c r="H302" s="312"/>
      <c r="I302" s="163"/>
    </row>
    <row r="303" spans="1:9" ht="15.75" x14ac:dyDescent="0.25">
      <c r="A303" s="160"/>
      <c r="B303" s="159"/>
      <c r="C303" s="159"/>
      <c r="D303" s="159"/>
      <c r="E303" s="161"/>
      <c r="F303" s="162"/>
      <c r="G303" s="311"/>
      <c r="H303" s="312"/>
      <c r="I303" s="163"/>
    </row>
    <row r="304" spans="1:9" ht="15.75" x14ac:dyDescent="0.25">
      <c r="A304" s="160"/>
      <c r="B304" s="159"/>
      <c r="C304" s="159"/>
      <c r="D304" s="159"/>
      <c r="E304" s="161"/>
      <c r="F304" s="162"/>
      <c r="G304" s="311"/>
      <c r="H304" s="312"/>
      <c r="I304" s="163"/>
    </row>
    <row r="305" spans="1:9" ht="15.75" x14ac:dyDescent="0.25">
      <c r="A305" s="160"/>
      <c r="B305" s="159"/>
      <c r="C305" s="159"/>
      <c r="D305" s="159"/>
      <c r="E305" s="161"/>
      <c r="F305" s="162"/>
      <c r="G305" s="311"/>
      <c r="H305" s="312"/>
      <c r="I305" s="163"/>
    </row>
    <row r="306" spans="1:9" ht="15.75" x14ac:dyDescent="0.25">
      <c r="A306" s="160"/>
      <c r="B306" s="159"/>
      <c r="C306" s="159"/>
      <c r="D306" s="159"/>
      <c r="E306" s="161"/>
      <c r="F306" s="162"/>
      <c r="G306" s="311"/>
      <c r="H306" s="312"/>
      <c r="I306" s="163"/>
    </row>
    <row r="307" spans="1:9" ht="15.75" x14ac:dyDescent="0.25">
      <c r="A307" s="160"/>
      <c r="B307" s="159"/>
      <c r="C307" s="159"/>
      <c r="D307" s="159"/>
      <c r="E307" s="161"/>
      <c r="F307" s="162"/>
      <c r="G307" s="311"/>
      <c r="H307" s="312"/>
      <c r="I307" s="163"/>
    </row>
    <row r="308" spans="1:9" ht="15.75" x14ac:dyDescent="0.25">
      <c r="A308" s="160"/>
      <c r="B308" s="159"/>
      <c r="C308" s="159"/>
      <c r="D308" s="159"/>
      <c r="E308" s="161"/>
      <c r="F308" s="162"/>
      <c r="G308" s="311"/>
      <c r="H308" s="312"/>
      <c r="I308" s="163"/>
    </row>
    <row r="309" spans="1:9" ht="15.75" x14ac:dyDescent="0.25">
      <c r="A309" s="160"/>
      <c r="B309" s="159"/>
      <c r="C309" s="159"/>
      <c r="D309" s="159"/>
      <c r="E309" s="161"/>
      <c r="F309" s="162"/>
      <c r="G309" s="311"/>
      <c r="H309" s="312"/>
      <c r="I309" s="163"/>
    </row>
    <row r="310" spans="1:9" ht="15.75" x14ac:dyDescent="0.25">
      <c r="A310" s="160"/>
      <c r="B310" s="159"/>
      <c r="C310" s="159"/>
      <c r="D310" s="159"/>
      <c r="E310" s="161"/>
      <c r="F310" s="162"/>
      <c r="G310" s="311"/>
      <c r="H310" s="312"/>
      <c r="I310" s="163"/>
    </row>
    <row r="311" spans="1:9" ht="15.75" x14ac:dyDescent="0.25">
      <c r="A311" s="160"/>
      <c r="B311" s="159"/>
      <c r="C311" s="159"/>
      <c r="D311" s="159"/>
      <c r="E311" s="161"/>
      <c r="F311" s="162"/>
      <c r="G311" s="311"/>
      <c r="H311" s="312"/>
      <c r="I311" s="163"/>
    </row>
    <row r="312" spans="1:9" ht="15.75" x14ac:dyDescent="0.25">
      <c r="A312" s="160"/>
      <c r="B312" s="159"/>
      <c r="C312" s="159"/>
      <c r="D312" s="159"/>
      <c r="E312" s="161"/>
      <c r="F312" s="162"/>
      <c r="G312" s="311"/>
      <c r="H312" s="312"/>
      <c r="I312" s="163"/>
    </row>
    <row r="313" spans="1:9" ht="15.75" x14ac:dyDescent="0.25">
      <c r="A313" s="160"/>
      <c r="B313" s="159"/>
      <c r="C313" s="159"/>
      <c r="D313" s="159"/>
      <c r="E313" s="161"/>
      <c r="F313" s="162"/>
      <c r="G313" s="311"/>
      <c r="H313" s="312"/>
      <c r="I313" s="163"/>
    </row>
    <row r="314" spans="1:9" ht="15.75" x14ac:dyDescent="0.25">
      <c r="A314" s="160"/>
      <c r="B314" s="159"/>
      <c r="C314" s="159"/>
      <c r="D314" s="159"/>
      <c r="E314" s="161"/>
      <c r="F314" s="162"/>
      <c r="G314" s="311"/>
      <c r="H314" s="312"/>
      <c r="I314" s="163"/>
    </row>
    <row r="315" spans="1:9" ht="15.75" x14ac:dyDescent="0.25">
      <c r="A315" s="160"/>
      <c r="B315" s="159"/>
      <c r="C315" s="159"/>
      <c r="D315" s="159"/>
      <c r="E315" s="161"/>
      <c r="F315" s="162"/>
      <c r="G315" s="311"/>
      <c r="H315" s="312"/>
      <c r="I315" s="163"/>
    </row>
    <row r="316" spans="1:9" ht="15.75" x14ac:dyDescent="0.25">
      <c r="A316" s="160"/>
      <c r="B316" s="159"/>
      <c r="C316" s="159"/>
      <c r="D316" s="159"/>
      <c r="E316" s="161"/>
      <c r="F316" s="162"/>
      <c r="G316" s="311"/>
      <c r="H316" s="312"/>
      <c r="I316" s="163"/>
    </row>
    <row r="317" spans="1:9" ht="15.75" x14ac:dyDescent="0.25">
      <c r="A317" s="160"/>
      <c r="B317" s="159"/>
      <c r="C317" s="159"/>
      <c r="D317" s="159"/>
      <c r="E317" s="161"/>
      <c r="F317" s="162"/>
      <c r="G317" s="311"/>
      <c r="H317" s="312"/>
      <c r="I317" s="163"/>
    </row>
    <row r="318" spans="1:9" ht="15.75" x14ac:dyDescent="0.25">
      <c r="A318" s="160"/>
      <c r="B318" s="159"/>
      <c r="C318" s="159"/>
      <c r="D318" s="159"/>
      <c r="E318" s="161"/>
      <c r="F318" s="162"/>
      <c r="G318" s="311"/>
      <c r="H318" s="312"/>
      <c r="I318" s="163"/>
    </row>
    <row r="319" spans="1:9" ht="15.75" x14ac:dyDescent="0.25">
      <c r="A319" s="160"/>
      <c r="B319" s="159"/>
      <c r="C319" s="159"/>
      <c r="D319" s="159"/>
      <c r="E319" s="161"/>
      <c r="F319" s="162"/>
      <c r="G319" s="311"/>
      <c r="H319" s="312"/>
      <c r="I319" s="163"/>
    </row>
    <row r="320" spans="1:9" ht="15.75" x14ac:dyDescent="0.25">
      <c r="A320" s="160"/>
      <c r="B320" s="159"/>
      <c r="C320" s="159"/>
      <c r="D320" s="159"/>
      <c r="E320" s="161"/>
      <c r="F320" s="162"/>
      <c r="G320" s="311"/>
      <c r="H320" s="312"/>
      <c r="I320" s="163"/>
    </row>
    <row r="321" spans="1:9" ht="15.75" x14ac:dyDescent="0.25">
      <c r="A321" s="160"/>
      <c r="B321" s="159"/>
      <c r="C321" s="159"/>
      <c r="D321" s="159"/>
      <c r="E321" s="161"/>
      <c r="F321" s="162"/>
      <c r="G321" s="311"/>
      <c r="H321" s="312"/>
      <c r="I321" s="163"/>
    </row>
    <row r="322" spans="1:9" ht="15.75" x14ac:dyDescent="0.25">
      <c r="A322" s="160"/>
      <c r="B322" s="159"/>
      <c r="C322" s="159"/>
      <c r="D322" s="159"/>
      <c r="E322" s="161"/>
      <c r="F322" s="162"/>
      <c r="G322" s="311"/>
      <c r="H322" s="312"/>
      <c r="I322" s="163"/>
    </row>
    <row r="323" spans="1:9" ht="15.75" x14ac:dyDescent="0.25">
      <c r="A323" s="160"/>
      <c r="B323" s="159"/>
      <c r="C323" s="159"/>
      <c r="D323" s="159"/>
      <c r="E323" s="161"/>
      <c r="F323" s="162"/>
      <c r="G323" s="311"/>
      <c r="H323" s="312"/>
      <c r="I323" s="163"/>
    </row>
    <row r="324" spans="1:9" ht="15.75" x14ac:dyDescent="0.25">
      <c r="A324" s="160"/>
      <c r="B324" s="159"/>
      <c r="C324" s="159"/>
      <c r="D324" s="159"/>
      <c r="E324" s="161"/>
      <c r="F324" s="162"/>
      <c r="G324" s="311"/>
      <c r="H324" s="312"/>
      <c r="I324" s="163"/>
    </row>
    <row r="325" spans="1:9" ht="15.75" x14ac:dyDescent="0.25">
      <c r="A325" s="160"/>
      <c r="B325" s="159"/>
      <c r="C325" s="159"/>
      <c r="D325" s="159"/>
      <c r="E325" s="161"/>
      <c r="F325" s="162"/>
      <c r="G325" s="311"/>
      <c r="H325" s="312"/>
      <c r="I325" s="163"/>
    </row>
    <row r="326" spans="1:9" ht="15.75" x14ac:dyDescent="0.25">
      <c r="A326" s="160"/>
      <c r="B326" s="159"/>
      <c r="C326" s="159"/>
      <c r="D326" s="159"/>
      <c r="E326" s="161"/>
      <c r="F326" s="162"/>
      <c r="G326" s="311"/>
      <c r="H326" s="312"/>
      <c r="I326" s="163"/>
    </row>
    <row r="327" spans="1:9" ht="15.75" x14ac:dyDescent="0.25">
      <c r="A327" s="160"/>
      <c r="B327" s="159"/>
      <c r="C327" s="159"/>
      <c r="D327" s="159"/>
      <c r="E327" s="161"/>
      <c r="F327" s="162"/>
      <c r="G327" s="311"/>
      <c r="H327" s="312"/>
      <c r="I327" s="163"/>
    </row>
    <row r="328" spans="1:9" ht="15.75" x14ac:dyDescent="0.25">
      <c r="A328" s="160"/>
      <c r="B328" s="159"/>
      <c r="C328" s="159"/>
      <c r="D328" s="159"/>
      <c r="E328" s="161"/>
      <c r="F328" s="162"/>
      <c r="G328" s="311"/>
      <c r="H328" s="312"/>
      <c r="I328" s="163"/>
    </row>
    <row r="329" spans="1:9" ht="15.75" x14ac:dyDescent="0.25">
      <c r="A329" s="160"/>
      <c r="B329" s="159"/>
      <c r="C329" s="159"/>
      <c r="D329" s="159"/>
      <c r="E329" s="161"/>
      <c r="F329" s="162"/>
      <c r="G329" s="311"/>
      <c r="H329" s="312"/>
      <c r="I329" s="163"/>
    </row>
    <row r="330" spans="1:9" ht="15.75" x14ac:dyDescent="0.25">
      <c r="A330" s="160"/>
      <c r="B330" s="159"/>
      <c r="C330" s="159"/>
      <c r="D330" s="159"/>
      <c r="E330" s="161"/>
      <c r="F330" s="162"/>
      <c r="G330" s="311"/>
      <c r="H330" s="312"/>
      <c r="I330" s="163"/>
    </row>
    <row r="331" spans="1:9" ht="15.75" x14ac:dyDescent="0.25">
      <c r="A331" s="160"/>
      <c r="B331" s="159"/>
      <c r="C331" s="159"/>
      <c r="D331" s="159"/>
      <c r="E331" s="161"/>
      <c r="F331" s="162"/>
      <c r="G331" s="311"/>
      <c r="H331" s="312"/>
      <c r="I331" s="163"/>
    </row>
    <row r="332" spans="1:9" ht="15.75" x14ac:dyDescent="0.25">
      <c r="A332" s="160"/>
      <c r="B332" s="159"/>
      <c r="C332" s="159"/>
      <c r="D332" s="159"/>
      <c r="E332" s="161"/>
      <c r="F332" s="162"/>
      <c r="G332" s="311"/>
      <c r="H332" s="312"/>
      <c r="I332" s="163"/>
    </row>
    <row r="333" spans="1:9" ht="15.75" x14ac:dyDescent="0.25">
      <c r="A333" s="160"/>
      <c r="B333" s="159"/>
      <c r="C333" s="159"/>
      <c r="D333" s="159"/>
      <c r="E333" s="161"/>
      <c r="F333" s="162"/>
      <c r="G333" s="311"/>
      <c r="H333" s="312"/>
      <c r="I333" s="163"/>
    </row>
    <row r="334" spans="1:9" ht="15.75" x14ac:dyDescent="0.25">
      <c r="A334" s="160"/>
      <c r="B334" s="159"/>
      <c r="C334" s="159"/>
      <c r="D334" s="159"/>
      <c r="E334" s="161"/>
      <c r="F334" s="162"/>
      <c r="G334" s="311"/>
      <c r="H334" s="312"/>
      <c r="I334" s="163"/>
    </row>
    <row r="335" spans="1:9" ht="15.75" x14ac:dyDescent="0.25">
      <c r="A335" s="160"/>
      <c r="B335" s="159"/>
      <c r="C335" s="159"/>
      <c r="D335" s="159"/>
      <c r="E335" s="161"/>
      <c r="F335" s="162"/>
      <c r="G335" s="311"/>
      <c r="H335" s="312"/>
      <c r="I335" s="163"/>
    </row>
    <row r="336" spans="1:9" ht="15.75" x14ac:dyDescent="0.25">
      <c r="A336" s="160"/>
      <c r="B336" s="159"/>
      <c r="C336" s="159"/>
      <c r="D336" s="159"/>
      <c r="E336" s="161"/>
      <c r="F336" s="162"/>
      <c r="G336" s="311"/>
      <c r="H336" s="312"/>
      <c r="I336" s="163"/>
    </row>
    <row r="337" spans="1:9" ht="15.75" x14ac:dyDescent="0.25">
      <c r="A337" s="160"/>
      <c r="B337" s="159"/>
      <c r="C337" s="159"/>
      <c r="D337" s="159"/>
      <c r="E337" s="161"/>
      <c r="F337" s="162"/>
      <c r="G337" s="311"/>
      <c r="H337" s="312"/>
      <c r="I337" s="163"/>
    </row>
    <row r="338" spans="1:9" ht="15.75" x14ac:dyDescent="0.25">
      <c r="A338" s="160"/>
      <c r="B338" s="159"/>
      <c r="C338" s="159"/>
      <c r="D338" s="159"/>
      <c r="E338" s="161"/>
      <c r="F338" s="162"/>
      <c r="G338" s="311"/>
      <c r="H338" s="312"/>
      <c r="I338" s="163"/>
    </row>
    <row r="339" spans="1:9" ht="15.75" x14ac:dyDescent="0.25">
      <c r="A339" s="160"/>
      <c r="B339" s="159"/>
      <c r="C339" s="159"/>
      <c r="D339" s="159"/>
      <c r="E339" s="161"/>
      <c r="F339" s="162"/>
      <c r="G339" s="311"/>
      <c r="H339" s="312"/>
      <c r="I339" s="163"/>
    </row>
    <row r="340" spans="1:9" ht="15.75" x14ac:dyDescent="0.25">
      <c r="A340" s="160"/>
      <c r="B340" s="159"/>
      <c r="C340" s="159"/>
      <c r="D340" s="159"/>
      <c r="E340" s="161"/>
      <c r="F340" s="162"/>
      <c r="G340" s="311"/>
      <c r="H340" s="312"/>
      <c r="I340" s="163"/>
    </row>
    <row r="341" spans="1:9" ht="15.75" x14ac:dyDescent="0.25">
      <c r="A341" s="160"/>
      <c r="B341" s="159"/>
      <c r="C341" s="159"/>
      <c r="D341" s="159"/>
      <c r="E341" s="161"/>
      <c r="F341" s="162"/>
      <c r="G341" s="311"/>
      <c r="H341" s="312"/>
      <c r="I341" s="163"/>
    </row>
    <row r="342" spans="1:9" ht="15.75" x14ac:dyDescent="0.25">
      <c r="A342" s="160"/>
      <c r="B342" s="159"/>
      <c r="C342" s="159"/>
      <c r="D342" s="159"/>
      <c r="E342" s="161"/>
      <c r="F342" s="162"/>
      <c r="G342" s="311"/>
      <c r="H342" s="312"/>
      <c r="I342" s="163"/>
    </row>
    <row r="343" spans="1:9" ht="15.75" x14ac:dyDescent="0.25">
      <c r="A343" s="160"/>
      <c r="B343" s="159"/>
      <c r="C343" s="159"/>
      <c r="D343" s="159"/>
      <c r="E343" s="161"/>
      <c r="F343" s="162"/>
      <c r="G343" s="311"/>
      <c r="H343" s="312"/>
      <c r="I343" s="163"/>
    </row>
    <row r="344" spans="1:9" ht="15.75" x14ac:dyDescent="0.25">
      <c r="A344" s="160"/>
      <c r="B344" s="159"/>
      <c r="C344" s="159"/>
      <c r="D344" s="159"/>
      <c r="E344" s="161"/>
      <c r="F344" s="162"/>
      <c r="G344" s="311"/>
      <c r="H344" s="312"/>
      <c r="I344" s="163"/>
    </row>
    <row r="345" spans="1:9" ht="15.75" x14ac:dyDescent="0.25">
      <c r="A345" s="160"/>
      <c r="B345" s="159"/>
      <c r="C345" s="159"/>
      <c r="D345" s="159"/>
      <c r="E345" s="161"/>
      <c r="F345" s="162"/>
      <c r="G345" s="311"/>
      <c r="H345" s="312"/>
      <c r="I345" s="163"/>
    </row>
    <row r="346" spans="1:9" ht="15.75" x14ac:dyDescent="0.25">
      <c r="A346" s="160"/>
      <c r="B346" s="159"/>
      <c r="C346" s="159"/>
      <c r="D346" s="159"/>
      <c r="E346" s="161"/>
      <c r="F346" s="162"/>
      <c r="G346" s="311"/>
      <c r="H346" s="312"/>
      <c r="I346" s="163"/>
    </row>
    <row r="347" spans="1:9" ht="15.75" x14ac:dyDescent="0.25">
      <c r="A347" s="160"/>
      <c r="B347" s="159"/>
      <c r="C347" s="159"/>
      <c r="D347" s="159"/>
      <c r="E347" s="161"/>
      <c r="F347" s="162"/>
      <c r="G347" s="311"/>
      <c r="H347" s="312"/>
      <c r="I347" s="163"/>
    </row>
    <row r="348" spans="1:9" ht="15.75" x14ac:dyDescent="0.25">
      <c r="A348" s="160"/>
      <c r="B348" s="159"/>
      <c r="C348" s="159"/>
      <c r="D348" s="159"/>
      <c r="E348" s="161"/>
      <c r="F348" s="162"/>
      <c r="G348" s="311"/>
      <c r="H348" s="312"/>
      <c r="I348" s="163"/>
    </row>
    <row r="349" spans="1:9" ht="15.75" x14ac:dyDescent="0.25">
      <c r="A349" s="160"/>
      <c r="B349" s="159"/>
      <c r="C349" s="159"/>
      <c r="D349" s="159"/>
      <c r="E349" s="161"/>
      <c r="F349" s="162"/>
      <c r="G349" s="311"/>
      <c r="H349" s="312"/>
      <c r="I349" s="163"/>
    </row>
    <row r="350" spans="1:9" ht="15.75" x14ac:dyDescent="0.25">
      <c r="A350" s="160"/>
      <c r="B350" s="159"/>
      <c r="C350" s="159"/>
      <c r="D350" s="159"/>
      <c r="E350" s="161"/>
      <c r="F350" s="162"/>
      <c r="G350" s="311"/>
      <c r="H350" s="312"/>
      <c r="I350" s="163"/>
    </row>
    <row r="351" spans="1:9" ht="15.75" x14ac:dyDescent="0.25">
      <c r="A351" s="160"/>
      <c r="B351" s="159"/>
      <c r="C351" s="159"/>
      <c r="D351" s="159"/>
      <c r="E351" s="161"/>
      <c r="F351" s="162"/>
      <c r="G351" s="311"/>
      <c r="H351" s="312"/>
      <c r="I351" s="163"/>
    </row>
    <row r="352" spans="1:9" ht="15.75" x14ac:dyDescent="0.25">
      <c r="A352" s="160"/>
      <c r="B352" s="159"/>
      <c r="C352" s="159"/>
      <c r="D352" s="159"/>
      <c r="E352" s="161"/>
      <c r="F352" s="162"/>
      <c r="G352" s="311"/>
      <c r="H352" s="312"/>
      <c r="I352" s="163"/>
    </row>
    <row r="353" spans="1:9" ht="15.75" x14ac:dyDescent="0.25">
      <c r="A353" s="160"/>
      <c r="B353" s="159"/>
      <c r="C353" s="159"/>
      <c r="D353" s="159"/>
      <c r="E353" s="161"/>
      <c r="F353" s="162"/>
      <c r="G353" s="311"/>
      <c r="H353" s="312"/>
      <c r="I353" s="163"/>
    </row>
    <row r="354" spans="1:9" ht="15.75" x14ac:dyDescent="0.25">
      <c r="A354" s="160"/>
      <c r="B354" s="159"/>
      <c r="C354" s="159"/>
      <c r="D354" s="159"/>
      <c r="E354" s="161"/>
      <c r="F354" s="162"/>
      <c r="G354" s="311"/>
      <c r="H354" s="312"/>
      <c r="I354" s="163"/>
    </row>
    <row r="355" spans="1:9" ht="15.75" x14ac:dyDescent="0.25">
      <c r="A355" s="160"/>
      <c r="B355" s="159"/>
      <c r="C355" s="159"/>
      <c r="D355" s="159"/>
      <c r="E355" s="161"/>
      <c r="F355" s="162"/>
      <c r="G355" s="311"/>
      <c r="H355" s="312"/>
      <c r="I355" s="163"/>
    </row>
    <row r="356" spans="1:9" ht="15.75" x14ac:dyDescent="0.25">
      <c r="A356" s="160"/>
      <c r="B356" s="159"/>
      <c r="C356" s="159"/>
      <c r="D356" s="159"/>
      <c r="E356" s="161"/>
      <c r="F356" s="162"/>
      <c r="G356" s="311"/>
      <c r="H356" s="312"/>
      <c r="I356" s="163"/>
    </row>
    <row r="357" spans="1:9" ht="15.75" x14ac:dyDescent="0.25">
      <c r="A357" s="160"/>
      <c r="B357" s="159"/>
      <c r="C357" s="159"/>
      <c r="D357" s="159"/>
      <c r="E357" s="161"/>
      <c r="F357" s="162"/>
      <c r="G357" s="311"/>
      <c r="H357" s="312"/>
      <c r="I357" s="163"/>
    </row>
    <row r="358" spans="1:9" ht="15.75" x14ac:dyDescent="0.25">
      <c r="A358" s="160"/>
      <c r="B358" s="159"/>
      <c r="C358" s="159"/>
      <c r="D358" s="159"/>
      <c r="E358" s="161"/>
      <c r="F358" s="162"/>
      <c r="G358" s="311"/>
      <c r="H358" s="312"/>
      <c r="I358" s="163"/>
    </row>
    <row r="359" spans="1:9" ht="15.75" x14ac:dyDescent="0.25">
      <c r="A359" s="160"/>
      <c r="B359" s="159"/>
      <c r="C359" s="159"/>
      <c r="D359" s="159"/>
      <c r="E359" s="161"/>
      <c r="F359" s="162"/>
      <c r="G359" s="311"/>
      <c r="H359" s="312"/>
      <c r="I359" s="163"/>
    </row>
    <row r="360" spans="1:9" ht="15.75" x14ac:dyDescent="0.25">
      <c r="A360" s="160"/>
      <c r="B360" s="159"/>
      <c r="C360" s="159"/>
      <c r="D360" s="159"/>
      <c r="E360" s="161"/>
      <c r="F360" s="162"/>
      <c r="G360" s="311"/>
      <c r="H360" s="312"/>
      <c r="I360" s="163"/>
    </row>
    <row r="361" spans="1:9" ht="15.75" x14ac:dyDescent="0.25">
      <c r="A361" s="160"/>
      <c r="B361" s="159"/>
      <c r="C361" s="159"/>
      <c r="D361" s="159"/>
      <c r="E361" s="161"/>
      <c r="F361" s="162"/>
      <c r="G361" s="311"/>
      <c r="H361" s="312"/>
      <c r="I361" s="163"/>
    </row>
    <row r="362" spans="1:9" ht="15.75" x14ac:dyDescent="0.25">
      <c r="A362" s="160"/>
      <c r="B362" s="159"/>
      <c r="C362" s="159"/>
      <c r="D362" s="159"/>
      <c r="E362" s="161"/>
      <c r="F362" s="162"/>
      <c r="G362" s="311"/>
      <c r="H362" s="312"/>
      <c r="I362" s="163"/>
    </row>
    <row r="363" spans="1:9" ht="15.75" x14ac:dyDescent="0.25">
      <c r="A363" s="160"/>
      <c r="B363" s="159"/>
      <c r="C363" s="159"/>
      <c r="D363" s="159"/>
      <c r="E363" s="161"/>
      <c r="F363" s="162"/>
      <c r="G363" s="311"/>
      <c r="H363" s="312"/>
      <c r="I363" s="163"/>
    </row>
    <row r="364" spans="1:9" ht="15.75" x14ac:dyDescent="0.25">
      <c r="A364" s="160"/>
      <c r="B364" s="159"/>
      <c r="C364" s="159"/>
      <c r="D364" s="159"/>
      <c r="E364" s="161"/>
      <c r="F364" s="162"/>
      <c r="G364" s="311"/>
      <c r="H364" s="312"/>
      <c r="I364" s="163"/>
    </row>
    <row r="365" spans="1:9" ht="15.75" x14ac:dyDescent="0.25">
      <c r="A365" s="160"/>
      <c r="B365" s="159"/>
      <c r="C365" s="159"/>
      <c r="D365" s="159"/>
      <c r="E365" s="161"/>
      <c r="F365" s="162"/>
      <c r="G365" s="311"/>
      <c r="H365" s="312"/>
      <c r="I365" s="163"/>
    </row>
    <row r="366" spans="1:9" ht="15.75" x14ac:dyDescent="0.25">
      <c r="A366" s="160"/>
      <c r="B366" s="159"/>
      <c r="C366" s="159"/>
      <c r="D366" s="159"/>
      <c r="E366" s="161"/>
      <c r="F366" s="162"/>
      <c r="G366" s="311"/>
      <c r="H366" s="312"/>
      <c r="I366" s="163"/>
    </row>
    <row r="367" spans="1:9" ht="15.75" x14ac:dyDescent="0.25">
      <c r="A367" s="160"/>
      <c r="B367" s="159"/>
      <c r="C367" s="159"/>
      <c r="D367" s="159"/>
      <c r="E367" s="161"/>
      <c r="F367" s="162"/>
      <c r="G367" s="311"/>
      <c r="H367" s="312"/>
      <c r="I367" s="163"/>
    </row>
    <row r="368" spans="1:9" ht="15.75" x14ac:dyDescent="0.25">
      <c r="A368" s="160"/>
      <c r="B368" s="159"/>
      <c r="C368" s="159"/>
      <c r="D368" s="159"/>
      <c r="E368" s="161"/>
      <c r="F368" s="162"/>
      <c r="G368" s="311"/>
      <c r="H368" s="312"/>
      <c r="I368" s="163"/>
    </row>
    <row r="369" spans="1:9" ht="15.75" x14ac:dyDescent="0.25">
      <c r="A369" s="160"/>
      <c r="B369" s="159"/>
      <c r="C369" s="159"/>
      <c r="D369" s="159"/>
      <c r="E369" s="161"/>
      <c r="F369" s="162"/>
      <c r="G369" s="311"/>
      <c r="H369" s="312"/>
      <c r="I369" s="163"/>
    </row>
    <row r="370" spans="1:9" ht="15.75" x14ac:dyDescent="0.25">
      <c r="A370" s="160"/>
      <c r="B370" s="159"/>
      <c r="C370" s="159"/>
      <c r="D370" s="159"/>
      <c r="E370" s="161"/>
      <c r="F370" s="162"/>
      <c r="G370" s="311"/>
      <c r="H370" s="312"/>
      <c r="I370" s="163"/>
    </row>
    <row r="371" spans="1:9" ht="15.75" x14ac:dyDescent="0.25">
      <c r="A371" s="160"/>
      <c r="B371" s="159"/>
      <c r="C371" s="159"/>
      <c r="D371" s="159"/>
      <c r="E371" s="161"/>
      <c r="F371" s="162"/>
      <c r="G371" s="311"/>
      <c r="H371" s="312"/>
      <c r="I371" s="163"/>
    </row>
    <row r="372" spans="1:9" ht="15.75" x14ac:dyDescent="0.25">
      <c r="A372" s="160"/>
      <c r="B372" s="159"/>
      <c r="C372" s="159"/>
      <c r="D372" s="159"/>
      <c r="E372" s="161"/>
      <c r="F372" s="162"/>
      <c r="G372" s="311"/>
      <c r="H372" s="312"/>
      <c r="I372" s="163"/>
    </row>
    <row r="373" spans="1:9" ht="15.75" x14ac:dyDescent="0.25">
      <c r="A373" s="160"/>
      <c r="B373" s="159"/>
      <c r="C373" s="159"/>
      <c r="D373" s="159"/>
      <c r="E373" s="161"/>
      <c r="F373" s="162"/>
      <c r="G373" s="311"/>
      <c r="H373" s="312"/>
      <c r="I373" s="163"/>
    </row>
    <row r="374" spans="1:9" ht="15.75" x14ac:dyDescent="0.25">
      <c r="A374" s="160"/>
      <c r="B374" s="159"/>
      <c r="C374" s="159"/>
      <c r="D374" s="159"/>
      <c r="E374" s="161"/>
      <c r="F374" s="162"/>
      <c r="G374" s="311"/>
      <c r="H374" s="312"/>
      <c r="I374" s="163"/>
    </row>
    <row r="375" spans="1:9" ht="15.75" x14ac:dyDescent="0.25">
      <c r="A375" s="160"/>
      <c r="B375" s="159"/>
      <c r="C375" s="159"/>
      <c r="D375" s="159"/>
      <c r="E375" s="161"/>
      <c r="F375" s="162"/>
      <c r="G375" s="311"/>
      <c r="H375" s="312"/>
      <c r="I375" s="163"/>
    </row>
    <row r="376" spans="1:9" ht="15.75" x14ac:dyDescent="0.25">
      <c r="A376" s="160"/>
      <c r="B376" s="159"/>
      <c r="C376" s="159"/>
      <c r="D376" s="159"/>
      <c r="E376" s="161"/>
      <c r="F376" s="162"/>
      <c r="G376" s="311"/>
      <c r="H376" s="312"/>
      <c r="I376" s="163"/>
    </row>
    <row r="377" spans="1:9" ht="15.75" x14ac:dyDescent="0.25">
      <c r="A377" s="160"/>
      <c r="B377" s="159"/>
      <c r="C377" s="159"/>
      <c r="D377" s="159"/>
      <c r="E377" s="161"/>
      <c r="F377" s="162"/>
      <c r="G377" s="311"/>
      <c r="H377" s="312"/>
      <c r="I377" s="163"/>
    </row>
    <row r="378" spans="1:9" ht="15.75" x14ac:dyDescent="0.25">
      <c r="A378" s="160"/>
      <c r="B378" s="159"/>
      <c r="C378" s="159"/>
      <c r="D378" s="159"/>
      <c r="E378" s="161"/>
      <c r="F378" s="162"/>
      <c r="G378" s="311"/>
      <c r="H378" s="312"/>
      <c r="I378" s="163"/>
    </row>
    <row r="379" spans="1:9" ht="15.75" x14ac:dyDescent="0.25">
      <c r="A379" s="160"/>
      <c r="B379" s="159"/>
      <c r="C379" s="159"/>
      <c r="D379" s="159"/>
      <c r="E379" s="161"/>
      <c r="F379" s="162"/>
      <c r="G379" s="311"/>
      <c r="H379" s="312"/>
      <c r="I379" s="163"/>
    </row>
    <row r="380" spans="1:9" ht="15.75" x14ac:dyDescent="0.25">
      <c r="A380" s="160"/>
      <c r="B380" s="159"/>
      <c r="C380" s="159"/>
      <c r="D380" s="159"/>
      <c r="E380" s="161"/>
      <c r="F380" s="162"/>
      <c r="G380" s="311"/>
      <c r="H380" s="312"/>
      <c r="I380" s="163"/>
    </row>
    <row r="381" spans="1:9" ht="15.75" x14ac:dyDescent="0.25">
      <c r="A381" s="160"/>
      <c r="B381" s="159"/>
      <c r="C381" s="159"/>
      <c r="D381" s="159"/>
      <c r="E381" s="161"/>
      <c r="F381" s="162"/>
      <c r="G381" s="311"/>
      <c r="H381" s="312"/>
      <c r="I381" s="163"/>
    </row>
    <row r="382" spans="1:9" ht="15.75" x14ac:dyDescent="0.25">
      <c r="A382" s="160"/>
      <c r="B382" s="159"/>
      <c r="C382" s="159"/>
      <c r="D382" s="159"/>
      <c r="E382" s="161"/>
      <c r="F382" s="162"/>
      <c r="G382" s="311"/>
      <c r="H382" s="312"/>
      <c r="I382" s="163"/>
    </row>
    <row r="383" spans="1:9" ht="15.75" x14ac:dyDescent="0.25">
      <c r="A383" s="160"/>
      <c r="B383" s="159"/>
      <c r="C383" s="159"/>
      <c r="D383" s="159"/>
      <c r="E383" s="161"/>
      <c r="F383" s="162"/>
      <c r="G383" s="311"/>
      <c r="H383" s="312"/>
      <c r="I383" s="163"/>
    </row>
    <row r="384" spans="1:9" ht="15.75" x14ac:dyDescent="0.25">
      <c r="A384" s="160"/>
      <c r="B384" s="159"/>
      <c r="C384" s="159"/>
      <c r="D384" s="159"/>
      <c r="E384" s="161"/>
      <c r="F384" s="162"/>
      <c r="G384" s="311"/>
      <c r="H384" s="312"/>
      <c r="I384" s="163"/>
    </row>
    <row r="385" spans="1:9" ht="15.75" x14ac:dyDescent="0.25">
      <c r="A385" s="160"/>
      <c r="B385" s="159"/>
      <c r="C385" s="159"/>
      <c r="D385" s="159"/>
      <c r="E385" s="161"/>
      <c r="F385" s="162"/>
      <c r="G385" s="311"/>
      <c r="H385" s="312"/>
      <c r="I385" s="163"/>
    </row>
    <row r="386" spans="1:9" ht="15.75" x14ac:dyDescent="0.25">
      <c r="A386" s="160"/>
      <c r="B386" s="159"/>
      <c r="C386" s="159"/>
      <c r="D386" s="159"/>
      <c r="E386" s="161"/>
      <c r="F386" s="162"/>
      <c r="G386" s="311"/>
      <c r="H386" s="312"/>
      <c r="I386" s="163"/>
    </row>
    <row r="387" spans="1:9" ht="15.75" x14ac:dyDescent="0.25">
      <c r="A387" s="160"/>
      <c r="B387" s="159"/>
      <c r="C387" s="159"/>
      <c r="D387" s="159"/>
      <c r="E387" s="161"/>
      <c r="F387" s="162"/>
      <c r="G387" s="311"/>
      <c r="H387" s="312"/>
      <c r="I387" s="163"/>
    </row>
    <row r="388" spans="1:9" ht="15.75" x14ac:dyDescent="0.25">
      <c r="A388" s="160"/>
      <c r="B388" s="159"/>
      <c r="C388" s="159"/>
      <c r="D388" s="159"/>
      <c r="E388" s="161"/>
      <c r="F388" s="162"/>
      <c r="G388" s="311"/>
      <c r="H388" s="312"/>
      <c r="I388" s="163"/>
    </row>
    <row r="389" spans="1:9" ht="15.75" x14ac:dyDescent="0.25">
      <c r="A389" s="160"/>
      <c r="B389" s="159"/>
      <c r="C389" s="159"/>
      <c r="D389" s="159"/>
      <c r="E389" s="161"/>
      <c r="F389" s="162"/>
      <c r="G389" s="311"/>
      <c r="H389" s="312"/>
      <c r="I389" s="163"/>
    </row>
    <row r="390" spans="1:9" ht="15.75" x14ac:dyDescent="0.25">
      <c r="A390" s="160"/>
      <c r="B390" s="159"/>
      <c r="C390" s="159"/>
      <c r="D390" s="159"/>
      <c r="E390" s="161"/>
      <c r="F390" s="162"/>
      <c r="G390" s="311"/>
      <c r="H390" s="312"/>
      <c r="I390" s="163"/>
    </row>
    <row r="391" spans="1:9" ht="15.75" x14ac:dyDescent="0.25">
      <c r="A391" s="160"/>
      <c r="B391" s="159"/>
      <c r="C391" s="159"/>
      <c r="D391" s="159"/>
      <c r="E391" s="161"/>
      <c r="F391" s="162"/>
      <c r="G391" s="311"/>
      <c r="H391" s="312"/>
      <c r="I391" s="163"/>
    </row>
    <row r="392" spans="1:9" ht="15.75" x14ac:dyDescent="0.25">
      <c r="A392" s="160"/>
      <c r="B392" s="159"/>
      <c r="C392" s="159"/>
      <c r="D392" s="159"/>
      <c r="E392" s="161"/>
      <c r="F392" s="162"/>
      <c r="G392" s="311"/>
      <c r="H392" s="312"/>
      <c r="I392" s="163"/>
    </row>
    <row r="393" spans="1:9" ht="15.75" x14ac:dyDescent="0.25">
      <c r="A393" s="160"/>
      <c r="B393" s="159"/>
      <c r="C393" s="159"/>
      <c r="D393" s="159"/>
      <c r="E393" s="161"/>
      <c r="F393" s="162"/>
      <c r="G393" s="311"/>
      <c r="H393" s="312"/>
      <c r="I393" s="163"/>
    </row>
    <row r="394" spans="1:9" ht="15.75" x14ac:dyDescent="0.25">
      <c r="A394" s="160"/>
      <c r="B394" s="159"/>
      <c r="C394" s="159"/>
      <c r="D394" s="159"/>
      <c r="E394" s="161"/>
      <c r="F394" s="162"/>
      <c r="G394" s="311"/>
      <c r="H394" s="312"/>
      <c r="I394" s="163"/>
    </row>
    <row r="395" spans="1:9" ht="15.75" x14ac:dyDescent="0.25">
      <c r="A395" s="160"/>
      <c r="B395" s="159"/>
      <c r="C395" s="159"/>
      <c r="D395" s="159"/>
      <c r="E395" s="161"/>
      <c r="F395" s="162"/>
      <c r="G395" s="311"/>
      <c r="H395" s="312"/>
      <c r="I395" s="163"/>
    </row>
    <row r="396" spans="1:9" ht="15.75" x14ac:dyDescent="0.25">
      <c r="A396" s="160"/>
      <c r="B396" s="159"/>
      <c r="C396" s="159"/>
      <c r="D396" s="159"/>
      <c r="E396" s="161"/>
      <c r="F396" s="162"/>
      <c r="G396" s="311"/>
      <c r="H396" s="312"/>
      <c r="I396" s="163"/>
    </row>
    <row r="397" spans="1:9" ht="15.75" x14ac:dyDescent="0.25">
      <c r="A397" s="160"/>
      <c r="B397" s="159"/>
      <c r="C397" s="159"/>
      <c r="D397" s="159"/>
      <c r="E397" s="161"/>
      <c r="F397" s="162"/>
      <c r="G397" s="311"/>
      <c r="H397" s="312"/>
      <c r="I397" s="163"/>
    </row>
    <row r="398" spans="1:9" ht="15.75" x14ac:dyDescent="0.25">
      <c r="A398" s="160"/>
      <c r="B398" s="159"/>
      <c r="C398" s="159"/>
      <c r="D398" s="159"/>
      <c r="E398" s="161"/>
      <c r="F398" s="162"/>
      <c r="G398" s="311"/>
      <c r="H398" s="312"/>
      <c r="I398" s="163"/>
    </row>
    <row r="399" spans="1:9" ht="15.75" x14ac:dyDescent="0.25">
      <c r="A399" s="160"/>
      <c r="B399" s="159"/>
      <c r="C399" s="159"/>
      <c r="D399" s="159"/>
      <c r="E399" s="161"/>
      <c r="F399" s="162"/>
      <c r="G399" s="311"/>
      <c r="H399" s="312"/>
      <c r="I399" s="163"/>
    </row>
    <row r="400" spans="1:9" ht="15.75" x14ac:dyDescent="0.25">
      <c r="A400" s="160"/>
      <c r="B400" s="159"/>
      <c r="C400" s="159"/>
      <c r="D400" s="159"/>
      <c r="E400" s="161"/>
      <c r="F400" s="162"/>
      <c r="G400" s="311"/>
      <c r="H400" s="312"/>
      <c r="I400" s="163"/>
    </row>
    <row r="401" spans="1:9" ht="15.75" x14ac:dyDescent="0.25">
      <c r="A401" s="160"/>
      <c r="B401" s="159"/>
      <c r="C401" s="159"/>
      <c r="D401" s="159"/>
      <c r="E401" s="161"/>
      <c r="F401" s="162"/>
      <c r="G401" s="311"/>
      <c r="H401" s="312"/>
      <c r="I401" s="163"/>
    </row>
    <row r="402" spans="1:9" ht="15.75" x14ac:dyDescent="0.25">
      <c r="A402" s="160"/>
      <c r="B402" s="159"/>
      <c r="C402" s="159"/>
      <c r="D402" s="159"/>
      <c r="E402" s="161"/>
      <c r="F402" s="162"/>
      <c r="G402" s="311"/>
      <c r="H402" s="312"/>
      <c r="I402" s="163"/>
    </row>
    <row r="403" spans="1:9" ht="15.75" x14ac:dyDescent="0.25">
      <c r="A403" s="160"/>
      <c r="B403" s="159"/>
      <c r="C403" s="159"/>
      <c r="D403" s="159"/>
      <c r="E403" s="161"/>
      <c r="F403" s="162"/>
      <c r="G403" s="311"/>
      <c r="H403" s="312"/>
      <c r="I403" s="163"/>
    </row>
    <row r="404" spans="1:9" ht="15.75" x14ac:dyDescent="0.25">
      <c r="A404" s="160"/>
      <c r="B404" s="159"/>
      <c r="C404" s="159"/>
      <c r="D404" s="159"/>
      <c r="E404" s="161"/>
      <c r="F404" s="162"/>
      <c r="G404" s="311"/>
      <c r="H404" s="312"/>
      <c r="I404" s="163"/>
    </row>
    <row r="405" spans="1:9" ht="15.75" x14ac:dyDescent="0.25">
      <c r="A405" s="160"/>
      <c r="B405" s="159"/>
      <c r="C405" s="159"/>
      <c r="D405" s="159"/>
      <c r="E405" s="161"/>
      <c r="F405" s="162"/>
      <c r="G405" s="311"/>
      <c r="H405" s="312"/>
      <c r="I405" s="163"/>
    </row>
    <row r="406" spans="1:9" ht="15.75" x14ac:dyDescent="0.25">
      <c r="A406" s="160"/>
      <c r="B406" s="159"/>
      <c r="C406" s="159"/>
      <c r="D406" s="159"/>
      <c r="E406" s="161"/>
      <c r="F406" s="162"/>
      <c r="G406" s="311"/>
      <c r="H406" s="312"/>
      <c r="I406" s="163"/>
    </row>
    <row r="407" spans="1:9" ht="15.75" x14ac:dyDescent="0.25">
      <c r="A407" s="160"/>
      <c r="B407" s="159"/>
      <c r="C407" s="159"/>
      <c r="D407" s="159"/>
      <c r="E407" s="161"/>
      <c r="F407" s="162"/>
      <c r="G407" s="311"/>
      <c r="H407" s="312"/>
      <c r="I407" s="163"/>
    </row>
    <row r="408" spans="1:9" ht="15.75" x14ac:dyDescent="0.25">
      <c r="A408" s="160"/>
      <c r="B408" s="159"/>
      <c r="C408" s="159"/>
      <c r="D408" s="159"/>
      <c r="E408" s="161"/>
      <c r="F408" s="162"/>
      <c r="G408" s="311"/>
      <c r="H408" s="312"/>
      <c r="I408" s="163"/>
    </row>
    <row r="409" spans="1:9" ht="15.75" x14ac:dyDescent="0.25">
      <c r="A409" s="160"/>
      <c r="B409" s="159"/>
      <c r="C409" s="159"/>
      <c r="D409" s="159"/>
      <c r="E409" s="161"/>
      <c r="F409" s="162"/>
      <c r="G409" s="311"/>
      <c r="H409" s="312"/>
      <c r="I409" s="163"/>
    </row>
    <row r="410" spans="1:9" ht="15.75" x14ac:dyDescent="0.25">
      <c r="A410" s="160"/>
      <c r="B410" s="159"/>
      <c r="C410" s="159"/>
      <c r="D410" s="159"/>
      <c r="E410" s="161"/>
      <c r="F410" s="162"/>
      <c r="G410" s="311"/>
      <c r="H410" s="312"/>
      <c r="I410" s="163"/>
    </row>
    <row r="411" spans="1:9" ht="15.75" x14ac:dyDescent="0.25">
      <c r="A411" s="160"/>
      <c r="B411" s="159"/>
      <c r="C411" s="159"/>
      <c r="D411" s="159"/>
      <c r="E411" s="161"/>
      <c r="F411" s="162"/>
      <c r="G411" s="311"/>
      <c r="H411" s="312"/>
      <c r="I411" s="163"/>
    </row>
    <row r="412" spans="1:9" ht="15.75" x14ac:dyDescent="0.25">
      <c r="A412" s="160"/>
      <c r="B412" s="159"/>
      <c r="C412" s="159"/>
      <c r="D412" s="159"/>
      <c r="E412" s="161"/>
      <c r="F412" s="162"/>
      <c r="G412" s="311"/>
      <c r="H412" s="312"/>
      <c r="I412" s="163"/>
    </row>
    <row r="413" spans="1:9" ht="15.75" x14ac:dyDescent="0.25">
      <c r="A413" s="160"/>
      <c r="B413" s="159"/>
      <c r="C413" s="159"/>
      <c r="D413" s="159"/>
      <c r="E413" s="161"/>
      <c r="F413" s="162"/>
      <c r="G413" s="311"/>
      <c r="H413" s="312"/>
      <c r="I413" s="163"/>
    </row>
    <row r="414" spans="1:9" ht="15.75" x14ac:dyDescent="0.25">
      <c r="A414" s="160"/>
      <c r="B414" s="159"/>
      <c r="C414" s="159"/>
      <c r="D414" s="159"/>
      <c r="E414" s="161"/>
      <c r="F414" s="162"/>
      <c r="G414" s="311"/>
      <c r="H414" s="312"/>
      <c r="I414" s="163"/>
    </row>
    <row r="415" spans="1:9" ht="15.75" x14ac:dyDescent="0.25">
      <c r="A415" s="160"/>
      <c r="B415" s="159"/>
      <c r="C415" s="159"/>
      <c r="D415" s="159"/>
      <c r="E415" s="161"/>
      <c r="F415" s="162"/>
      <c r="G415" s="311"/>
      <c r="H415" s="312"/>
      <c r="I415" s="163"/>
    </row>
    <row r="416" spans="1:9" ht="15.75" x14ac:dyDescent="0.25">
      <c r="A416" s="160"/>
      <c r="B416" s="159"/>
      <c r="C416" s="159"/>
      <c r="D416" s="159"/>
      <c r="E416" s="161"/>
      <c r="F416" s="162"/>
      <c r="G416" s="311"/>
      <c r="H416" s="312"/>
      <c r="I416" s="163"/>
    </row>
    <row r="417" spans="1:9" ht="15.75" x14ac:dyDescent="0.25">
      <c r="A417" s="160"/>
      <c r="B417" s="159"/>
      <c r="C417" s="159"/>
      <c r="D417" s="159"/>
      <c r="E417" s="161"/>
      <c r="F417" s="162"/>
      <c r="G417" s="311"/>
      <c r="H417" s="312"/>
      <c r="I417" s="163"/>
    </row>
    <row r="418" spans="1:9" ht="15.75" x14ac:dyDescent="0.25">
      <c r="A418" s="160"/>
      <c r="B418" s="159"/>
      <c r="C418" s="159"/>
      <c r="D418" s="159"/>
      <c r="E418" s="161"/>
      <c r="F418" s="162"/>
      <c r="G418" s="311"/>
      <c r="H418" s="312"/>
      <c r="I418" s="163"/>
    </row>
    <row r="419" spans="1:9" ht="15.75" x14ac:dyDescent="0.25">
      <c r="A419" s="160"/>
      <c r="B419" s="159"/>
      <c r="C419" s="159"/>
      <c r="D419" s="159"/>
      <c r="E419" s="161"/>
      <c r="F419" s="162"/>
      <c r="G419" s="311"/>
      <c r="H419" s="312"/>
      <c r="I419" s="163"/>
    </row>
    <row r="420" spans="1:9" ht="15.75" x14ac:dyDescent="0.25">
      <c r="A420" s="160"/>
      <c r="B420" s="159"/>
      <c r="C420" s="159"/>
      <c r="D420" s="159"/>
      <c r="E420" s="161"/>
      <c r="F420" s="162"/>
      <c r="G420" s="311"/>
      <c r="H420" s="312"/>
      <c r="I420" s="163"/>
    </row>
    <row r="421" spans="1:9" ht="15.75" x14ac:dyDescent="0.25">
      <c r="A421" s="160"/>
      <c r="B421" s="159"/>
      <c r="C421" s="159"/>
      <c r="D421" s="159"/>
      <c r="E421" s="161"/>
      <c r="F421" s="162"/>
      <c r="G421" s="311"/>
      <c r="H421" s="312"/>
      <c r="I421" s="163"/>
    </row>
    <row r="422" spans="1:9" ht="15.75" x14ac:dyDescent="0.25">
      <c r="A422" s="160"/>
      <c r="B422" s="159"/>
      <c r="C422" s="159"/>
      <c r="D422" s="159"/>
      <c r="E422" s="161"/>
      <c r="F422" s="162"/>
      <c r="G422" s="311"/>
      <c r="H422" s="312"/>
      <c r="I422" s="163"/>
    </row>
    <row r="423" spans="1:9" ht="15.75" x14ac:dyDescent="0.25">
      <c r="A423" s="160"/>
      <c r="B423" s="159"/>
      <c r="C423" s="159"/>
      <c r="D423" s="159"/>
      <c r="E423" s="161"/>
      <c r="F423" s="162"/>
      <c r="G423" s="311"/>
      <c r="H423" s="312"/>
      <c r="I423" s="163"/>
    </row>
    <row r="424" spans="1:9" ht="15.75" x14ac:dyDescent="0.25">
      <c r="A424" s="160"/>
      <c r="B424" s="159"/>
      <c r="C424" s="159"/>
      <c r="D424" s="159"/>
      <c r="E424" s="161"/>
      <c r="F424" s="162"/>
      <c r="G424" s="311"/>
      <c r="H424" s="312"/>
      <c r="I424" s="163"/>
    </row>
    <row r="425" spans="1:9" ht="15.75" x14ac:dyDescent="0.25">
      <c r="A425" s="160"/>
      <c r="B425" s="159"/>
      <c r="C425" s="159"/>
      <c r="D425" s="159"/>
      <c r="E425" s="161"/>
      <c r="F425" s="162"/>
      <c r="G425" s="311"/>
      <c r="H425" s="312"/>
      <c r="I425" s="163"/>
    </row>
    <row r="426" spans="1:9" ht="15.75" x14ac:dyDescent="0.25">
      <c r="A426" s="160"/>
      <c r="B426" s="159"/>
      <c r="C426" s="159"/>
      <c r="D426" s="159"/>
      <c r="E426" s="161"/>
      <c r="F426" s="162"/>
      <c r="G426" s="311"/>
      <c r="H426" s="312"/>
      <c r="I426" s="163"/>
    </row>
    <row r="427" spans="1:9" ht="15.75" x14ac:dyDescent="0.25">
      <c r="A427" s="160"/>
      <c r="B427" s="159"/>
      <c r="C427" s="159"/>
      <c r="D427" s="159"/>
      <c r="E427" s="161"/>
      <c r="F427" s="162"/>
      <c r="G427" s="311"/>
      <c r="H427" s="312"/>
      <c r="I427" s="163"/>
    </row>
    <row r="428" spans="1:9" ht="15.75" x14ac:dyDescent="0.25">
      <c r="A428" s="160"/>
      <c r="B428" s="159"/>
      <c r="C428" s="159"/>
      <c r="D428" s="159"/>
      <c r="E428" s="161"/>
      <c r="F428" s="162"/>
      <c r="G428" s="311"/>
      <c r="H428" s="312"/>
      <c r="I428" s="163"/>
    </row>
    <row r="429" spans="1:9" ht="15.75" x14ac:dyDescent="0.25">
      <c r="A429" s="160"/>
      <c r="B429" s="159"/>
      <c r="C429" s="159"/>
      <c r="D429" s="159"/>
      <c r="E429" s="161"/>
      <c r="F429" s="162"/>
      <c r="G429" s="311"/>
      <c r="H429" s="312"/>
      <c r="I429" s="163"/>
    </row>
    <row r="430" spans="1:9" ht="15.75" x14ac:dyDescent="0.25">
      <c r="A430" s="160"/>
      <c r="B430" s="159"/>
      <c r="C430" s="159"/>
      <c r="D430" s="159"/>
      <c r="E430" s="161"/>
      <c r="F430" s="162"/>
      <c r="G430" s="311"/>
      <c r="H430" s="312"/>
      <c r="I430" s="163"/>
    </row>
    <row r="431" spans="1:9" ht="15.75" x14ac:dyDescent="0.25">
      <c r="A431" s="160"/>
      <c r="B431" s="159"/>
      <c r="C431" s="159"/>
      <c r="D431" s="159"/>
      <c r="E431" s="161"/>
      <c r="F431" s="162"/>
      <c r="G431" s="311"/>
      <c r="H431" s="312"/>
      <c r="I431" s="163"/>
    </row>
    <row r="432" spans="1:9" ht="15.75" x14ac:dyDescent="0.25">
      <c r="A432" s="160"/>
      <c r="B432" s="159"/>
      <c r="C432" s="159"/>
      <c r="D432" s="159"/>
      <c r="E432" s="161"/>
      <c r="F432" s="162"/>
      <c r="G432" s="311"/>
      <c r="H432" s="312"/>
      <c r="I432" s="163"/>
    </row>
    <row r="433" spans="1:9" ht="15.75" x14ac:dyDescent="0.25">
      <c r="A433" s="160"/>
      <c r="B433" s="159"/>
      <c r="C433" s="159"/>
      <c r="D433" s="159"/>
      <c r="E433" s="161"/>
      <c r="F433" s="162"/>
      <c r="G433" s="311"/>
      <c r="H433" s="312"/>
      <c r="I433" s="163"/>
    </row>
    <row r="434" spans="1:9" ht="15.75" x14ac:dyDescent="0.25">
      <c r="A434" s="160"/>
      <c r="B434" s="159"/>
      <c r="C434" s="159"/>
      <c r="D434" s="159"/>
      <c r="E434" s="161"/>
      <c r="F434" s="162"/>
      <c r="G434" s="311"/>
      <c r="H434" s="312"/>
      <c r="I434" s="163"/>
    </row>
    <row r="435" spans="1:9" ht="15.75" x14ac:dyDescent="0.25">
      <c r="A435" s="160"/>
      <c r="B435" s="159"/>
      <c r="C435" s="159"/>
      <c r="D435" s="159"/>
      <c r="E435" s="161"/>
      <c r="F435" s="162"/>
      <c r="G435" s="311"/>
      <c r="H435" s="312"/>
      <c r="I435" s="163"/>
    </row>
    <row r="436" spans="1:9" ht="15.75" x14ac:dyDescent="0.25">
      <c r="A436" s="160"/>
      <c r="B436" s="159"/>
      <c r="C436" s="159"/>
      <c r="D436" s="159"/>
      <c r="E436" s="161"/>
      <c r="F436" s="162"/>
      <c r="G436" s="311"/>
      <c r="H436" s="312"/>
      <c r="I436" s="163"/>
    </row>
    <row r="437" spans="1:9" ht="15.75" x14ac:dyDescent="0.25">
      <c r="A437" s="160"/>
      <c r="B437" s="159"/>
      <c r="C437" s="159"/>
      <c r="D437" s="159"/>
      <c r="E437" s="161"/>
      <c r="F437" s="162"/>
      <c r="G437" s="311"/>
      <c r="H437" s="312"/>
      <c r="I437" s="163"/>
    </row>
    <row r="438" spans="1:9" ht="15.75" x14ac:dyDescent="0.25">
      <c r="A438" s="160"/>
      <c r="B438" s="159"/>
      <c r="C438" s="159"/>
      <c r="D438" s="159"/>
      <c r="E438" s="161"/>
      <c r="F438" s="162"/>
      <c r="G438" s="311"/>
      <c r="H438" s="312"/>
      <c r="I438" s="163"/>
    </row>
    <row r="439" spans="1:9" ht="15.75" x14ac:dyDescent="0.25">
      <c r="A439" s="160"/>
      <c r="B439" s="159"/>
      <c r="C439" s="159"/>
      <c r="D439" s="159"/>
      <c r="E439" s="161"/>
      <c r="F439" s="162"/>
      <c r="G439" s="311"/>
      <c r="H439" s="312"/>
      <c r="I439" s="163"/>
    </row>
    <row r="440" spans="1:9" ht="15.75" x14ac:dyDescent="0.25">
      <c r="A440" s="160"/>
      <c r="B440" s="159"/>
      <c r="C440" s="159"/>
      <c r="D440" s="159"/>
      <c r="E440" s="161"/>
      <c r="F440" s="162"/>
      <c r="G440" s="311"/>
      <c r="H440" s="312"/>
      <c r="I440" s="163"/>
    </row>
    <row r="441" spans="1:9" ht="15.75" x14ac:dyDescent="0.25">
      <c r="A441" s="160"/>
      <c r="B441" s="159"/>
      <c r="C441" s="159"/>
      <c r="D441" s="159"/>
      <c r="E441" s="161"/>
      <c r="F441" s="162"/>
      <c r="G441" s="311"/>
      <c r="H441" s="312"/>
      <c r="I441" s="163"/>
    </row>
    <row r="442" spans="1:9" ht="15.75" x14ac:dyDescent="0.25">
      <c r="A442" s="160"/>
      <c r="B442" s="159"/>
      <c r="C442" s="159"/>
      <c r="D442" s="159"/>
      <c r="E442" s="161"/>
      <c r="F442" s="162"/>
      <c r="G442" s="311"/>
      <c r="H442" s="312"/>
      <c r="I442" s="163"/>
    </row>
    <row r="443" spans="1:9" ht="15.75" x14ac:dyDescent="0.25">
      <c r="A443" s="160"/>
      <c r="B443" s="159"/>
      <c r="C443" s="159"/>
      <c r="D443" s="159"/>
      <c r="E443" s="161"/>
      <c r="F443" s="162"/>
      <c r="G443" s="311"/>
      <c r="H443" s="312"/>
      <c r="I443" s="163"/>
    </row>
    <row r="444" spans="1:9" ht="15.75" x14ac:dyDescent="0.25">
      <c r="A444" s="160"/>
      <c r="B444" s="159"/>
      <c r="C444" s="159"/>
      <c r="D444" s="159"/>
      <c r="E444" s="161"/>
      <c r="F444" s="162"/>
      <c r="G444" s="311"/>
      <c r="H444" s="312"/>
      <c r="I444" s="163"/>
    </row>
    <row r="445" spans="1:9" ht="15.75" x14ac:dyDescent="0.25">
      <c r="A445" s="160"/>
      <c r="B445" s="159"/>
      <c r="C445" s="159"/>
      <c r="D445" s="159"/>
      <c r="E445" s="161"/>
      <c r="F445" s="162"/>
      <c r="G445" s="311"/>
      <c r="H445" s="312"/>
      <c r="I445" s="163"/>
    </row>
    <row r="446" spans="1:9" ht="15.75" x14ac:dyDescent="0.25">
      <c r="A446" s="160"/>
      <c r="B446" s="159"/>
      <c r="C446" s="159"/>
      <c r="D446" s="159"/>
      <c r="E446" s="161"/>
      <c r="F446" s="162"/>
      <c r="G446" s="311"/>
      <c r="H446" s="312"/>
      <c r="I446" s="163"/>
    </row>
    <row r="447" spans="1:9" ht="15.75" x14ac:dyDescent="0.25">
      <c r="A447" s="160"/>
      <c r="B447" s="159"/>
      <c r="C447" s="159"/>
      <c r="D447" s="159"/>
      <c r="E447" s="161"/>
      <c r="F447" s="162"/>
      <c r="G447" s="311"/>
      <c r="H447" s="312"/>
      <c r="I447" s="163"/>
    </row>
    <row r="448" spans="1:9" ht="15.75" x14ac:dyDescent="0.25">
      <c r="A448" s="160"/>
      <c r="B448" s="159"/>
      <c r="C448" s="159"/>
      <c r="D448" s="159"/>
      <c r="E448" s="161"/>
      <c r="F448" s="162"/>
      <c r="G448" s="311"/>
      <c r="H448" s="312"/>
      <c r="I448" s="163"/>
    </row>
    <row r="449" spans="1:9" ht="15.75" x14ac:dyDescent="0.25">
      <c r="A449" s="160"/>
      <c r="B449" s="159"/>
      <c r="C449" s="159"/>
      <c r="D449" s="159"/>
      <c r="E449" s="161"/>
      <c r="F449" s="162"/>
      <c r="G449" s="311"/>
      <c r="H449" s="312"/>
      <c r="I449" s="163"/>
    </row>
    <row r="450" spans="1:9" ht="15.75" x14ac:dyDescent="0.25">
      <c r="A450" s="160"/>
      <c r="B450" s="159"/>
      <c r="C450" s="159"/>
      <c r="D450" s="159"/>
      <c r="E450" s="161"/>
      <c r="F450" s="162"/>
      <c r="G450" s="311"/>
      <c r="H450" s="312"/>
      <c r="I450" s="163"/>
    </row>
    <row r="451" spans="1:9" ht="15.75" x14ac:dyDescent="0.25">
      <c r="A451" s="160"/>
      <c r="B451" s="159"/>
      <c r="C451" s="159"/>
      <c r="D451" s="159"/>
      <c r="E451" s="161"/>
      <c r="F451" s="162"/>
      <c r="G451" s="311"/>
      <c r="H451" s="312"/>
      <c r="I451" s="163"/>
    </row>
    <row r="452" spans="1:9" ht="15.75" x14ac:dyDescent="0.25">
      <c r="A452" s="160"/>
      <c r="B452" s="159"/>
      <c r="C452" s="159"/>
      <c r="D452" s="159"/>
      <c r="E452" s="161"/>
      <c r="F452" s="162"/>
      <c r="G452" s="311"/>
      <c r="H452" s="312"/>
      <c r="I452" s="163"/>
    </row>
    <row r="453" spans="1:9" ht="15.75" x14ac:dyDescent="0.25">
      <c r="A453" s="160"/>
      <c r="B453" s="159"/>
      <c r="C453" s="159"/>
      <c r="D453" s="159"/>
      <c r="E453" s="161"/>
      <c r="F453" s="162"/>
      <c r="G453" s="311"/>
      <c r="H453" s="312"/>
      <c r="I453" s="163"/>
    </row>
    <row r="454" spans="1:9" ht="15.75" x14ac:dyDescent="0.25">
      <c r="A454" s="160"/>
      <c r="B454" s="159"/>
      <c r="C454" s="159"/>
      <c r="D454" s="159"/>
      <c r="E454" s="161"/>
      <c r="F454" s="162"/>
      <c r="G454" s="311"/>
      <c r="H454" s="312"/>
      <c r="I454" s="163"/>
    </row>
    <row r="455" spans="1:9" ht="15.75" x14ac:dyDescent="0.25">
      <c r="A455" s="160"/>
      <c r="B455" s="159"/>
      <c r="C455" s="159"/>
      <c r="D455" s="159"/>
      <c r="E455" s="161"/>
      <c r="F455" s="162"/>
      <c r="G455" s="311"/>
      <c r="H455" s="312"/>
      <c r="I455" s="163"/>
    </row>
    <row r="456" spans="1:9" ht="15.75" x14ac:dyDescent="0.25">
      <c r="A456" s="160"/>
      <c r="B456" s="159"/>
      <c r="C456" s="159"/>
      <c r="D456" s="159"/>
      <c r="E456" s="161"/>
      <c r="F456" s="162"/>
      <c r="G456" s="311"/>
      <c r="H456" s="312"/>
      <c r="I456" s="163"/>
    </row>
    <row r="457" spans="1:9" ht="15.75" x14ac:dyDescent="0.25">
      <c r="A457" s="160"/>
      <c r="B457" s="159"/>
      <c r="C457" s="159"/>
      <c r="D457" s="159"/>
      <c r="E457" s="161"/>
      <c r="F457" s="162"/>
      <c r="G457" s="311"/>
      <c r="H457" s="312"/>
      <c r="I457" s="163"/>
    </row>
    <row r="458" spans="1:9" ht="15.75" x14ac:dyDescent="0.25">
      <c r="A458" s="160"/>
      <c r="B458" s="159"/>
      <c r="C458" s="159"/>
      <c r="D458" s="159"/>
      <c r="E458" s="161"/>
      <c r="F458" s="162"/>
      <c r="G458" s="311"/>
      <c r="H458" s="312"/>
      <c r="I458" s="163"/>
    </row>
    <row r="459" spans="1:9" ht="15.75" x14ac:dyDescent="0.25">
      <c r="A459" s="160"/>
      <c r="B459" s="159"/>
      <c r="C459" s="159"/>
      <c r="D459" s="159"/>
      <c r="E459" s="161"/>
      <c r="F459" s="162"/>
      <c r="G459" s="311"/>
      <c r="H459" s="312"/>
      <c r="I459" s="163"/>
    </row>
    <row r="460" spans="1:9" ht="15.75" x14ac:dyDescent="0.25">
      <c r="A460" s="160"/>
      <c r="B460" s="159"/>
      <c r="C460" s="159"/>
      <c r="D460" s="159"/>
      <c r="E460" s="161"/>
      <c r="F460" s="162"/>
      <c r="G460" s="311"/>
      <c r="H460" s="312"/>
      <c r="I460" s="163"/>
    </row>
    <row r="461" spans="1:9" ht="15.75" x14ac:dyDescent="0.25">
      <c r="A461" s="160"/>
      <c r="B461" s="159"/>
      <c r="C461" s="159"/>
      <c r="D461" s="159"/>
      <c r="E461" s="161"/>
      <c r="F461" s="162"/>
      <c r="G461" s="311"/>
      <c r="H461" s="312"/>
      <c r="I461" s="163"/>
    </row>
    <row r="462" spans="1:9" ht="15.75" x14ac:dyDescent="0.25">
      <c r="A462" s="160"/>
      <c r="B462" s="159"/>
      <c r="C462" s="159"/>
      <c r="D462" s="159"/>
      <c r="E462" s="161"/>
      <c r="F462" s="162"/>
      <c r="G462" s="311"/>
      <c r="H462" s="312"/>
      <c r="I462" s="163"/>
    </row>
    <row r="463" spans="1:9" ht="15.75" x14ac:dyDescent="0.25">
      <c r="A463" s="160"/>
      <c r="B463" s="159"/>
      <c r="C463" s="159"/>
      <c r="D463" s="159"/>
      <c r="E463" s="161"/>
      <c r="F463" s="162"/>
      <c r="G463" s="311"/>
      <c r="H463" s="312"/>
      <c r="I463" s="163"/>
    </row>
    <row r="464" spans="1:9" ht="15.75" x14ac:dyDescent="0.25">
      <c r="A464" s="160"/>
      <c r="B464" s="159"/>
      <c r="C464" s="159"/>
      <c r="D464" s="159"/>
      <c r="E464" s="161"/>
      <c r="F464" s="162"/>
      <c r="G464" s="311"/>
      <c r="H464" s="312"/>
      <c r="I464" s="163"/>
    </row>
    <row r="465" spans="1:9" ht="15.75" x14ac:dyDescent="0.25">
      <c r="A465" s="160"/>
      <c r="B465" s="159"/>
      <c r="C465" s="159"/>
      <c r="D465" s="159"/>
      <c r="E465" s="161"/>
      <c r="F465" s="162"/>
      <c r="G465" s="311"/>
      <c r="H465" s="312"/>
      <c r="I465" s="163"/>
    </row>
    <row r="466" spans="1:9" ht="15.75" x14ac:dyDescent="0.25">
      <c r="A466" s="160"/>
      <c r="B466" s="159"/>
      <c r="C466" s="159"/>
      <c r="D466" s="159"/>
      <c r="E466" s="161"/>
      <c r="F466" s="162"/>
      <c r="G466" s="311"/>
      <c r="H466" s="312"/>
      <c r="I466" s="163"/>
    </row>
    <row r="467" spans="1:9" ht="15.75" x14ac:dyDescent="0.25">
      <c r="A467" s="160"/>
      <c r="B467" s="159"/>
      <c r="C467" s="159"/>
      <c r="D467" s="159"/>
      <c r="E467" s="161"/>
      <c r="F467" s="162"/>
      <c r="G467" s="311"/>
      <c r="H467" s="312"/>
      <c r="I467" s="163"/>
    </row>
    <row r="468" spans="1:9" ht="15.75" x14ac:dyDescent="0.25">
      <c r="A468" s="160"/>
      <c r="B468" s="159"/>
      <c r="C468" s="159"/>
      <c r="D468" s="159"/>
      <c r="E468" s="161"/>
      <c r="F468" s="162"/>
      <c r="G468" s="311"/>
      <c r="H468" s="312"/>
      <c r="I468" s="163"/>
    </row>
    <row r="469" spans="1:9" ht="15.75" x14ac:dyDescent="0.25">
      <c r="A469" s="160"/>
      <c r="B469" s="159"/>
      <c r="C469" s="159"/>
      <c r="D469" s="159"/>
      <c r="E469" s="161"/>
      <c r="F469" s="162"/>
      <c r="G469" s="311"/>
      <c r="H469" s="312"/>
      <c r="I469" s="163"/>
    </row>
    <row r="470" spans="1:9" ht="15.75" x14ac:dyDescent="0.25">
      <c r="A470" s="160"/>
      <c r="B470" s="159"/>
      <c r="C470" s="159"/>
      <c r="D470" s="159"/>
      <c r="E470" s="161"/>
      <c r="F470" s="162"/>
      <c r="G470" s="311"/>
      <c r="H470" s="312"/>
      <c r="I470" s="163"/>
    </row>
    <row r="471" spans="1:9" ht="15.75" x14ac:dyDescent="0.25">
      <c r="A471" s="160"/>
      <c r="B471" s="159"/>
      <c r="C471" s="159"/>
      <c r="D471" s="159"/>
      <c r="E471" s="161"/>
      <c r="F471" s="162"/>
      <c r="G471" s="311"/>
      <c r="H471" s="312"/>
      <c r="I471" s="163"/>
    </row>
    <row r="472" spans="1:9" ht="15.75" x14ac:dyDescent="0.25">
      <c r="A472" s="160"/>
      <c r="B472" s="159"/>
      <c r="C472" s="159"/>
      <c r="D472" s="159"/>
      <c r="E472" s="161"/>
      <c r="F472" s="162"/>
      <c r="G472" s="311"/>
      <c r="H472" s="312"/>
      <c r="I472" s="163"/>
    </row>
    <row r="473" spans="1:9" ht="15.75" x14ac:dyDescent="0.25">
      <c r="A473" s="160"/>
      <c r="B473" s="159"/>
      <c r="C473" s="159"/>
      <c r="D473" s="159"/>
      <c r="E473" s="161"/>
      <c r="F473" s="162"/>
      <c r="G473" s="311"/>
      <c r="H473" s="312"/>
      <c r="I473" s="163"/>
    </row>
    <row r="474" spans="1:9" ht="15.75" x14ac:dyDescent="0.25">
      <c r="A474" s="160"/>
      <c r="B474" s="159"/>
      <c r="C474" s="159"/>
      <c r="D474" s="159"/>
      <c r="E474" s="161"/>
      <c r="F474" s="162"/>
      <c r="G474" s="311"/>
      <c r="H474" s="312"/>
      <c r="I474" s="163"/>
    </row>
    <row r="475" spans="1:9" ht="15.75" x14ac:dyDescent="0.25">
      <c r="A475" s="160"/>
      <c r="B475" s="159"/>
      <c r="C475" s="159"/>
      <c r="D475" s="159"/>
      <c r="E475" s="161"/>
      <c r="F475" s="162"/>
      <c r="G475" s="311"/>
      <c r="H475" s="312"/>
      <c r="I475" s="163"/>
    </row>
    <row r="476" spans="1:9" ht="15.75" x14ac:dyDescent="0.25">
      <c r="A476" s="160"/>
      <c r="B476" s="159"/>
      <c r="C476" s="159"/>
      <c r="D476" s="159"/>
      <c r="E476" s="161"/>
      <c r="F476" s="162"/>
      <c r="G476" s="311"/>
      <c r="H476" s="312"/>
      <c r="I476" s="163"/>
    </row>
    <row r="477" spans="1:9" ht="15.75" x14ac:dyDescent="0.25">
      <c r="A477" s="160"/>
      <c r="B477" s="159"/>
      <c r="C477" s="159"/>
      <c r="D477" s="159"/>
      <c r="E477" s="161"/>
      <c r="F477" s="162"/>
      <c r="G477" s="311"/>
      <c r="H477" s="312"/>
      <c r="I477" s="163"/>
    </row>
    <row r="478" spans="1:9" ht="15.75" x14ac:dyDescent="0.25">
      <c r="A478" s="160"/>
      <c r="B478" s="159"/>
      <c r="C478" s="159"/>
      <c r="D478" s="159"/>
      <c r="E478" s="161"/>
      <c r="F478" s="162"/>
      <c r="G478" s="311"/>
      <c r="H478" s="312"/>
      <c r="I478" s="163"/>
    </row>
    <row r="479" spans="1:9" ht="15.75" x14ac:dyDescent="0.25">
      <c r="A479" s="160"/>
      <c r="B479" s="159"/>
      <c r="C479" s="159"/>
      <c r="D479" s="159"/>
      <c r="E479" s="161"/>
      <c r="F479" s="162"/>
      <c r="G479" s="311"/>
      <c r="H479" s="312"/>
      <c r="I479" s="163"/>
    </row>
    <row r="480" spans="1:9" ht="15.75" x14ac:dyDescent="0.25">
      <c r="A480" s="160"/>
      <c r="B480" s="159"/>
      <c r="C480" s="159"/>
      <c r="D480" s="159"/>
      <c r="E480" s="161"/>
      <c r="F480" s="162"/>
      <c r="G480" s="311"/>
      <c r="H480" s="312"/>
      <c r="I480" s="163"/>
    </row>
    <row r="481" spans="1:9" ht="15.75" x14ac:dyDescent="0.25">
      <c r="A481" s="160"/>
      <c r="B481" s="159"/>
      <c r="C481" s="159"/>
      <c r="D481" s="159"/>
      <c r="E481" s="161"/>
      <c r="F481" s="162"/>
      <c r="G481" s="311"/>
      <c r="H481" s="312"/>
      <c r="I481" s="163"/>
    </row>
    <row r="482" spans="1:9" ht="15.75" x14ac:dyDescent="0.25">
      <c r="A482" s="160"/>
      <c r="B482" s="159"/>
      <c r="C482" s="159"/>
      <c r="D482" s="159"/>
      <c r="E482" s="161"/>
      <c r="F482" s="162"/>
      <c r="G482" s="311"/>
      <c r="H482" s="312"/>
      <c r="I482" s="163"/>
    </row>
    <row r="483" spans="1:9" ht="15.75" x14ac:dyDescent="0.25">
      <c r="A483" s="160"/>
      <c r="B483" s="159"/>
      <c r="C483" s="159"/>
      <c r="D483" s="159"/>
      <c r="E483" s="161"/>
      <c r="F483" s="162"/>
      <c r="G483" s="311"/>
      <c r="H483" s="312"/>
      <c r="I483" s="163"/>
    </row>
    <row r="484" spans="1:9" ht="15.75" x14ac:dyDescent="0.25">
      <c r="A484" s="160"/>
      <c r="B484" s="159"/>
      <c r="C484" s="159"/>
      <c r="D484" s="159"/>
      <c r="E484" s="161"/>
      <c r="F484" s="162"/>
      <c r="G484" s="311"/>
      <c r="H484" s="312"/>
      <c r="I484" s="163"/>
    </row>
    <row r="485" spans="1:9" ht="15.75" x14ac:dyDescent="0.25">
      <c r="A485" s="160"/>
      <c r="B485" s="159"/>
      <c r="C485" s="159"/>
      <c r="D485" s="159"/>
      <c r="E485" s="161"/>
      <c r="F485" s="162"/>
      <c r="G485" s="311"/>
      <c r="H485" s="312"/>
      <c r="I485" s="163"/>
    </row>
    <row r="486" spans="1:9" ht="15.75" x14ac:dyDescent="0.25">
      <c r="A486" s="160"/>
      <c r="B486" s="159"/>
      <c r="C486" s="159"/>
      <c r="D486" s="159"/>
      <c r="E486" s="161"/>
      <c r="F486" s="162"/>
      <c r="G486" s="311"/>
      <c r="H486" s="312"/>
      <c r="I486" s="163"/>
    </row>
    <row r="487" spans="1:9" ht="15.75" x14ac:dyDescent="0.25">
      <c r="A487" s="160"/>
      <c r="B487" s="159"/>
      <c r="C487" s="159"/>
      <c r="D487" s="159"/>
      <c r="E487" s="161"/>
      <c r="F487" s="162"/>
      <c r="G487" s="311"/>
      <c r="H487" s="312"/>
      <c r="I487" s="163"/>
    </row>
    <row r="488" spans="1:9" ht="15.75" x14ac:dyDescent="0.25">
      <c r="A488" s="160"/>
      <c r="B488" s="159"/>
      <c r="C488" s="159"/>
      <c r="D488" s="159"/>
      <c r="E488" s="161"/>
      <c r="F488" s="162"/>
      <c r="G488" s="311"/>
      <c r="H488" s="312"/>
      <c r="I488" s="163"/>
    </row>
    <row r="489" spans="1:9" ht="15.75" x14ac:dyDescent="0.25">
      <c r="A489" s="160"/>
      <c r="B489" s="159"/>
      <c r="C489" s="159"/>
      <c r="D489" s="159"/>
      <c r="E489" s="161"/>
      <c r="F489" s="162"/>
      <c r="G489" s="311"/>
      <c r="H489" s="312"/>
      <c r="I489" s="163"/>
    </row>
    <row r="490" spans="1:9" ht="15.75" x14ac:dyDescent="0.25">
      <c r="A490" s="160"/>
      <c r="B490" s="159"/>
      <c r="C490" s="159"/>
      <c r="D490" s="159"/>
      <c r="E490" s="161"/>
      <c r="F490" s="162"/>
      <c r="G490" s="311"/>
      <c r="H490" s="312"/>
      <c r="I490" s="163"/>
    </row>
    <row r="491" spans="1:9" ht="15.75" x14ac:dyDescent="0.25">
      <c r="A491" s="160"/>
      <c r="B491" s="159"/>
      <c r="C491" s="159"/>
      <c r="D491" s="159"/>
      <c r="E491" s="161"/>
      <c r="F491" s="162"/>
      <c r="G491" s="311"/>
      <c r="H491" s="312"/>
      <c r="I491" s="163"/>
    </row>
    <row r="492" spans="1:9" ht="15.75" x14ac:dyDescent="0.25">
      <c r="A492" s="160"/>
      <c r="B492" s="159"/>
      <c r="C492" s="159"/>
      <c r="D492" s="159"/>
      <c r="E492" s="161"/>
      <c r="F492" s="162"/>
      <c r="G492" s="311"/>
      <c r="H492" s="312"/>
      <c r="I492" s="163"/>
    </row>
    <row r="493" spans="1:9" ht="15.75" x14ac:dyDescent="0.25">
      <c r="A493" s="160"/>
      <c r="B493" s="159"/>
      <c r="C493" s="159"/>
      <c r="D493" s="159"/>
      <c r="E493" s="161"/>
      <c r="F493" s="162"/>
      <c r="G493" s="311"/>
      <c r="H493" s="312"/>
      <c r="I493" s="163"/>
    </row>
    <row r="494" spans="1:9" ht="15.75" x14ac:dyDescent="0.25">
      <c r="A494" s="160"/>
      <c r="B494" s="159"/>
      <c r="C494" s="159"/>
      <c r="D494" s="159"/>
      <c r="E494" s="161"/>
      <c r="F494" s="162"/>
      <c r="G494" s="311"/>
      <c r="H494" s="312"/>
      <c r="I494" s="163"/>
    </row>
    <row r="495" spans="1:9" ht="15.75" x14ac:dyDescent="0.25">
      <c r="A495" s="160"/>
      <c r="B495" s="159"/>
      <c r="C495" s="159"/>
      <c r="D495" s="159"/>
      <c r="E495" s="161"/>
      <c r="F495" s="162"/>
      <c r="G495" s="311"/>
      <c r="H495" s="312"/>
      <c r="I495" s="163"/>
    </row>
    <row r="496" spans="1:9" ht="15.75" x14ac:dyDescent="0.25">
      <c r="A496" s="160"/>
      <c r="B496" s="159"/>
      <c r="C496" s="159"/>
      <c r="D496" s="159"/>
      <c r="E496" s="161"/>
      <c r="F496" s="162"/>
      <c r="G496" s="311"/>
      <c r="H496" s="312"/>
      <c r="I496" s="163"/>
    </row>
    <row r="497" spans="1:9" ht="15.75" x14ac:dyDescent="0.25">
      <c r="A497" s="160"/>
      <c r="B497" s="159"/>
      <c r="C497" s="159"/>
      <c r="D497" s="159"/>
      <c r="E497" s="161"/>
      <c r="F497" s="162"/>
      <c r="G497" s="311"/>
      <c r="H497" s="312"/>
      <c r="I497" s="163"/>
    </row>
    <row r="498" spans="1:9" ht="15.75" x14ac:dyDescent="0.25">
      <c r="A498" s="160"/>
      <c r="B498" s="159"/>
      <c r="C498" s="159"/>
      <c r="D498" s="159"/>
      <c r="E498" s="161"/>
      <c r="F498" s="162"/>
      <c r="G498" s="311"/>
      <c r="H498" s="312"/>
      <c r="I498" s="163"/>
    </row>
    <row r="499" spans="1:9" ht="15.75" x14ac:dyDescent="0.25">
      <c r="A499" s="160"/>
      <c r="B499" s="159"/>
      <c r="C499" s="159"/>
      <c r="D499" s="159"/>
      <c r="E499" s="161"/>
      <c r="F499" s="162"/>
      <c r="G499" s="311"/>
      <c r="H499" s="312"/>
      <c r="I499" s="163"/>
    </row>
    <row r="500" spans="1:9" ht="15.75" x14ac:dyDescent="0.25">
      <c r="A500" s="160"/>
      <c r="B500" s="159"/>
      <c r="C500" s="159"/>
      <c r="D500" s="159"/>
      <c r="E500" s="161"/>
      <c r="F500" s="162"/>
      <c r="G500" s="311"/>
      <c r="H500" s="312"/>
      <c r="I500" s="163"/>
    </row>
    <row r="501" spans="1:9" ht="15.75" x14ac:dyDescent="0.25">
      <c r="A501" s="160"/>
      <c r="B501" s="159"/>
      <c r="C501" s="159"/>
      <c r="D501" s="159"/>
      <c r="E501" s="161"/>
      <c r="F501" s="162"/>
      <c r="G501" s="311"/>
      <c r="H501" s="312"/>
      <c r="I501" s="163"/>
    </row>
    <row r="502" spans="1:9" ht="15.75" x14ac:dyDescent="0.25">
      <c r="A502" s="160"/>
      <c r="B502" s="159"/>
      <c r="C502" s="159"/>
      <c r="D502" s="159"/>
      <c r="E502" s="161"/>
      <c r="F502" s="162"/>
      <c r="G502" s="311"/>
      <c r="H502" s="312"/>
      <c r="I502" s="163"/>
    </row>
    <row r="503" spans="1:9" ht="15.75" x14ac:dyDescent="0.25">
      <c r="A503" s="160"/>
      <c r="B503" s="159"/>
      <c r="C503" s="159"/>
      <c r="D503" s="159"/>
      <c r="E503" s="161"/>
      <c r="F503" s="162"/>
      <c r="G503" s="311"/>
      <c r="H503" s="312"/>
      <c r="I503" s="163"/>
    </row>
    <row r="504" spans="1:9" ht="15.75" x14ac:dyDescent="0.25">
      <c r="A504" s="160"/>
      <c r="B504" s="159"/>
      <c r="C504" s="159"/>
      <c r="D504" s="159"/>
      <c r="E504" s="161"/>
      <c r="F504" s="162"/>
      <c r="G504" s="311"/>
      <c r="H504" s="312"/>
      <c r="I504" s="163"/>
    </row>
    <row r="505" spans="1:9" ht="15.75" x14ac:dyDescent="0.25">
      <c r="A505" s="160"/>
      <c r="B505" s="159"/>
      <c r="C505" s="159"/>
      <c r="D505" s="159"/>
      <c r="E505" s="161"/>
      <c r="F505" s="162"/>
      <c r="G505" s="311"/>
      <c r="H505" s="312"/>
      <c r="I505" s="163"/>
    </row>
    <row r="506" spans="1:9" ht="15.75" x14ac:dyDescent="0.25">
      <c r="A506" s="160"/>
      <c r="B506" s="159"/>
      <c r="C506" s="159"/>
      <c r="D506" s="159"/>
      <c r="E506" s="161"/>
      <c r="F506" s="162"/>
      <c r="G506" s="311"/>
      <c r="H506" s="312"/>
      <c r="I506" s="163"/>
    </row>
    <row r="507" spans="1:9" ht="15.75" x14ac:dyDescent="0.25">
      <c r="A507" s="160"/>
      <c r="B507" s="159"/>
      <c r="C507" s="159"/>
      <c r="D507" s="159"/>
      <c r="E507" s="161"/>
      <c r="F507" s="162"/>
      <c r="G507" s="311"/>
      <c r="H507" s="312"/>
      <c r="I507" s="163"/>
    </row>
    <row r="508" spans="1:9" ht="15.75" x14ac:dyDescent="0.25">
      <c r="A508" s="160"/>
      <c r="B508" s="159"/>
      <c r="C508" s="159"/>
      <c r="D508" s="159"/>
      <c r="E508" s="161"/>
      <c r="F508" s="162"/>
      <c r="G508" s="311"/>
      <c r="H508" s="312"/>
      <c r="I508" s="163"/>
    </row>
    <row r="509" spans="1:9" ht="15.75" x14ac:dyDescent="0.25">
      <c r="A509" s="160"/>
      <c r="B509" s="159"/>
      <c r="C509" s="159"/>
      <c r="D509" s="159"/>
      <c r="E509" s="161"/>
      <c r="F509" s="162"/>
      <c r="G509" s="311"/>
      <c r="H509" s="312"/>
      <c r="I509" s="163"/>
    </row>
    <row r="510" spans="1:9" ht="15.75" x14ac:dyDescent="0.25">
      <c r="A510" s="160"/>
      <c r="B510" s="159"/>
      <c r="C510" s="159"/>
      <c r="D510" s="159"/>
      <c r="E510" s="161"/>
      <c r="F510" s="162"/>
      <c r="G510" s="311"/>
      <c r="H510" s="312"/>
      <c r="I510" s="163"/>
    </row>
    <row r="511" spans="1:9" ht="15.75" x14ac:dyDescent="0.25">
      <c r="A511" s="160"/>
      <c r="B511" s="159"/>
      <c r="C511" s="159"/>
      <c r="D511" s="159"/>
      <c r="E511" s="161"/>
      <c r="F511" s="162"/>
      <c r="G511" s="311"/>
      <c r="H511" s="312"/>
      <c r="I511" s="163"/>
    </row>
    <row r="512" spans="1:9" ht="15.75" x14ac:dyDescent="0.25">
      <c r="A512" s="160"/>
      <c r="B512" s="159"/>
      <c r="C512" s="159"/>
      <c r="D512" s="159"/>
      <c r="E512" s="161"/>
      <c r="F512" s="162"/>
      <c r="G512" s="311"/>
      <c r="H512" s="312"/>
      <c r="I512" s="163"/>
    </row>
    <row r="513" spans="1:9" ht="15.75" x14ac:dyDescent="0.25">
      <c r="A513" s="160"/>
      <c r="B513" s="159"/>
      <c r="C513" s="159"/>
      <c r="D513" s="159"/>
      <c r="E513" s="161"/>
      <c r="F513" s="162"/>
      <c r="G513" s="311"/>
      <c r="H513" s="312"/>
      <c r="I513" s="163"/>
    </row>
    <row r="514" spans="1:9" ht="15.75" x14ac:dyDescent="0.25">
      <c r="A514" s="160"/>
      <c r="B514" s="159"/>
      <c r="C514" s="159"/>
      <c r="D514" s="159"/>
      <c r="E514" s="161"/>
      <c r="F514" s="162"/>
      <c r="G514" s="311"/>
      <c r="H514" s="312"/>
      <c r="I514" s="163"/>
    </row>
    <row r="515" spans="1:9" ht="15.75" x14ac:dyDescent="0.25">
      <c r="A515" s="160"/>
      <c r="B515" s="159"/>
      <c r="C515" s="159"/>
      <c r="D515" s="159"/>
      <c r="E515" s="161"/>
      <c r="F515" s="162"/>
      <c r="G515" s="311"/>
      <c r="H515" s="312"/>
      <c r="I515" s="163"/>
    </row>
    <row r="516" spans="1:9" ht="15.75" x14ac:dyDescent="0.25">
      <c r="A516" s="160"/>
      <c r="B516" s="159"/>
      <c r="C516" s="159"/>
      <c r="D516" s="159"/>
      <c r="E516" s="161"/>
      <c r="F516" s="162"/>
      <c r="G516" s="311"/>
      <c r="H516" s="312"/>
      <c r="I516" s="163"/>
    </row>
    <row r="517" spans="1:9" ht="15.75" x14ac:dyDescent="0.25">
      <c r="A517" s="160"/>
      <c r="B517" s="159"/>
      <c r="C517" s="159"/>
      <c r="D517" s="159"/>
      <c r="E517" s="161"/>
      <c r="F517" s="162"/>
      <c r="G517" s="311"/>
      <c r="H517" s="312"/>
      <c r="I517" s="163"/>
    </row>
    <row r="518" spans="1:9" ht="15.75" x14ac:dyDescent="0.25">
      <c r="A518" s="160"/>
      <c r="B518" s="159"/>
      <c r="C518" s="159"/>
      <c r="D518" s="159"/>
      <c r="E518" s="161"/>
      <c r="F518" s="162"/>
      <c r="G518" s="311"/>
      <c r="H518" s="312"/>
      <c r="I518" s="163"/>
    </row>
    <row r="519" spans="1:9" ht="12.75" customHeight="1" x14ac:dyDescent="0.25">
      <c r="A519" s="160"/>
      <c r="B519" s="159"/>
      <c r="C519" s="159"/>
      <c r="D519" s="159"/>
      <c r="E519" s="161"/>
      <c r="F519" s="162"/>
      <c r="G519" s="311"/>
      <c r="H519" s="312"/>
      <c r="I519" s="163"/>
    </row>
    <row r="520" spans="1:9" ht="15.75" x14ac:dyDescent="0.25">
      <c r="A520" s="160"/>
      <c r="B520" s="159"/>
      <c r="C520" s="159"/>
      <c r="D520" s="159"/>
      <c r="E520" s="161"/>
      <c r="F520" s="162"/>
      <c r="G520" s="311"/>
      <c r="H520" s="312"/>
      <c r="I520" s="163"/>
    </row>
    <row r="521" spans="1:9" ht="15.75" x14ac:dyDescent="0.25">
      <c r="A521" s="160"/>
      <c r="B521" s="159"/>
      <c r="C521" s="159"/>
      <c r="D521" s="159"/>
      <c r="E521" s="161"/>
      <c r="F521" s="162"/>
      <c r="G521" s="311"/>
      <c r="H521" s="312"/>
      <c r="I521" s="163"/>
    </row>
    <row r="522" spans="1:9" ht="13.5" customHeight="1" x14ac:dyDescent="0.25">
      <c r="A522" s="160"/>
      <c r="B522" s="159"/>
      <c r="C522" s="159"/>
      <c r="D522" s="159"/>
      <c r="E522" s="161"/>
      <c r="F522" s="162"/>
      <c r="G522" s="311"/>
      <c r="H522" s="312"/>
      <c r="I522" s="163"/>
    </row>
    <row r="523" spans="1:9" ht="15.75" x14ac:dyDescent="0.25">
      <c r="A523" s="160"/>
      <c r="B523" s="159"/>
      <c r="C523" s="159"/>
      <c r="D523" s="159"/>
      <c r="E523" s="161"/>
      <c r="F523" s="162"/>
      <c r="G523" s="311"/>
      <c r="H523" s="312"/>
      <c r="I523" s="163"/>
    </row>
    <row r="524" spans="1:9" ht="15.75" x14ac:dyDescent="0.25">
      <c r="A524" s="160"/>
      <c r="B524" s="159"/>
      <c r="C524" s="159"/>
      <c r="D524" s="159"/>
      <c r="E524" s="161"/>
      <c r="F524" s="162"/>
      <c r="G524" s="311"/>
      <c r="H524" s="312"/>
      <c r="I524" s="163"/>
    </row>
    <row r="525" spans="1:9" ht="15.75" x14ac:dyDescent="0.25">
      <c r="A525" s="160"/>
      <c r="B525" s="159"/>
      <c r="C525" s="159"/>
      <c r="D525" s="159"/>
      <c r="E525" s="161"/>
      <c r="F525" s="162"/>
      <c r="G525" s="311"/>
      <c r="H525" s="312"/>
      <c r="I525" s="163"/>
    </row>
    <row r="526" spans="1:9" ht="15.75" x14ac:dyDescent="0.25">
      <c r="A526" s="160"/>
      <c r="B526" s="159"/>
      <c r="C526" s="159"/>
      <c r="D526" s="159"/>
      <c r="E526" s="161"/>
      <c r="F526" s="162"/>
      <c r="G526" s="311"/>
      <c r="H526" s="312"/>
      <c r="I526" s="163"/>
    </row>
    <row r="527" spans="1:9" ht="15.75" x14ac:dyDescent="0.25">
      <c r="A527" s="160"/>
      <c r="B527" s="159"/>
      <c r="C527" s="159"/>
      <c r="D527" s="159"/>
      <c r="E527" s="161"/>
      <c r="F527" s="162"/>
      <c r="G527" s="311"/>
      <c r="H527" s="312"/>
      <c r="I527" s="163"/>
    </row>
    <row r="528" spans="1:9" ht="15.75" x14ac:dyDescent="0.25">
      <c r="A528" s="160"/>
      <c r="B528" s="159"/>
      <c r="C528" s="159"/>
      <c r="D528" s="159"/>
      <c r="E528" s="161"/>
      <c r="F528" s="162"/>
      <c r="G528" s="311"/>
      <c r="H528" s="312"/>
      <c r="I528" s="163"/>
    </row>
    <row r="529" spans="1:9" ht="15.75" x14ac:dyDescent="0.25">
      <c r="A529" s="160"/>
      <c r="B529" s="159"/>
      <c r="C529" s="159"/>
      <c r="D529" s="159"/>
      <c r="E529" s="161"/>
      <c r="F529" s="162"/>
      <c r="G529" s="311"/>
      <c r="H529" s="312"/>
      <c r="I529" s="163"/>
    </row>
    <row r="530" spans="1:9" ht="15.75" x14ac:dyDescent="0.25">
      <c r="A530" s="160"/>
      <c r="B530" s="159"/>
      <c r="C530" s="159"/>
      <c r="D530" s="159"/>
      <c r="E530" s="164"/>
      <c r="F530" s="162"/>
      <c r="G530" s="311"/>
      <c r="H530" s="312"/>
      <c r="I530" s="163"/>
    </row>
    <row r="531" spans="1:9" ht="15.75" x14ac:dyDescent="0.25">
      <c r="A531" s="160"/>
      <c r="B531" s="159"/>
      <c r="C531" s="159"/>
      <c r="D531" s="159"/>
      <c r="E531" s="161"/>
      <c r="F531" s="162"/>
      <c r="G531" s="311"/>
      <c r="H531" s="312"/>
      <c r="I531" s="163"/>
    </row>
    <row r="532" spans="1:9" ht="15.75" x14ac:dyDescent="0.25">
      <c r="A532" s="160"/>
      <c r="B532" s="159"/>
      <c r="C532" s="159"/>
      <c r="D532" s="159"/>
      <c r="E532" s="161"/>
      <c r="F532" s="162"/>
      <c r="G532" s="311"/>
      <c r="H532" s="312"/>
      <c r="I532" s="163"/>
    </row>
    <row r="533" spans="1:9" ht="15.75" x14ac:dyDescent="0.25">
      <c r="A533" s="160"/>
      <c r="B533" s="159"/>
      <c r="C533" s="159"/>
      <c r="D533" s="159"/>
      <c r="E533" s="161"/>
      <c r="F533" s="162"/>
      <c r="G533" s="311"/>
      <c r="H533" s="312"/>
      <c r="I533" s="163"/>
    </row>
    <row r="534" spans="1:9" ht="15.75" x14ac:dyDescent="0.25">
      <c r="A534" s="160"/>
      <c r="B534" s="159"/>
      <c r="C534" s="159"/>
      <c r="D534" s="159"/>
      <c r="E534" s="161"/>
      <c r="F534" s="162"/>
      <c r="G534" s="311"/>
      <c r="H534" s="312"/>
      <c r="I534" s="163"/>
    </row>
    <row r="535" spans="1:9" ht="15.75" x14ac:dyDescent="0.25">
      <c r="A535" s="160"/>
      <c r="B535" s="159"/>
      <c r="C535" s="159"/>
      <c r="D535" s="159"/>
      <c r="E535" s="161"/>
      <c r="F535" s="162"/>
      <c r="G535" s="311"/>
      <c r="H535" s="312"/>
      <c r="I535" s="163"/>
    </row>
    <row r="536" spans="1:9" ht="15.75" x14ac:dyDescent="0.25">
      <c r="A536" s="160"/>
      <c r="B536" s="159"/>
      <c r="C536" s="159"/>
      <c r="D536" s="159"/>
      <c r="E536" s="161"/>
      <c r="F536" s="162"/>
      <c r="G536" s="311"/>
      <c r="H536" s="312"/>
      <c r="I536" s="163"/>
    </row>
    <row r="537" spans="1:9" ht="15.75" x14ac:dyDescent="0.25">
      <c r="A537" s="160"/>
      <c r="B537" s="159"/>
      <c r="C537" s="159"/>
      <c r="D537" s="159"/>
      <c r="E537" s="161"/>
      <c r="F537" s="162"/>
      <c r="G537" s="311"/>
      <c r="H537" s="312"/>
      <c r="I537" s="163"/>
    </row>
    <row r="538" spans="1:9" ht="15.75" x14ac:dyDescent="0.25">
      <c r="A538" s="160"/>
      <c r="B538" s="159"/>
      <c r="C538" s="159"/>
      <c r="D538" s="159"/>
      <c r="E538" s="161"/>
      <c r="F538" s="162"/>
      <c r="G538" s="311"/>
      <c r="H538" s="312"/>
      <c r="I538" s="163"/>
    </row>
    <row r="539" spans="1:9" ht="15.75" x14ac:dyDescent="0.25">
      <c r="A539" s="160"/>
      <c r="B539" s="159"/>
      <c r="C539" s="159"/>
      <c r="D539" s="159"/>
      <c r="E539" s="161"/>
      <c r="F539" s="162"/>
      <c r="G539" s="311"/>
      <c r="H539" s="312"/>
      <c r="I539" s="163"/>
    </row>
    <row r="540" spans="1:9" ht="15.75" x14ac:dyDescent="0.25">
      <c r="A540" s="160"/>
      <c r="B540" s="159"/>
      <c r="C540" s="159"/>
      <c r="D540" s="159"/>
      <c r="E540" s="161"/>
      <c r="F540" s="162"/>
      <c r="G540" s="311"/>
      <c r="H540" s="312"/>
      <c r="I540" s="163"/>
    </row>
    <row r="541" spans="1:9" ht="15.75" x14ac:dyDescent="0.25">
      <c r="A541" s="160"/>
      <c r="B541" s="159"/>
      <c r="C541" s="159"/>
      <c r="D541" s="159"/>
      <c r="E541" s="161"/>
      <c r="F541" s="162"/>
      <c r="G541" s="311"/>
      <c r="H541" s="312"/>
      <c r="I541" s="163"/>
    </row>
    <row r="542" spans="1:9" ht="15.75" x14ac:dyDescent="0.25">
      <c r="A542" s="160"/>
      <c r="B542" s="159"/>
      <c r="C542" s="159"/>
      <c r="D542" s="159"/>
      <c r="E542" s="161"/>
      <c r="F542" s="162"/>
      <c r="G542" s="311"/>
      <c r="H542" s="312"/>
      <c r="I542" s="163"/>
    </row>
    <row r="543" spans="1:9" ht="15.75" x14ac:dyDescent="0.25">
      <c r="A543" s="160"/>
      <c r="B543" s="159"/>
      <c r="C543" s="159"/>
      <c r="D543" s="159"/>
      <c r="E543" s="161"/>
      <c r="F543" s="162"/>
      <c r="G543" s="311"/>
      <c r="H543" s="312"/>
      <c r="I543" s="163"/>
    </row>
    <row r="544" spans="1:9" ht="15.75" x14ac:dyDescent="0.25">
      <c r="A544" s="160"/>
      <c r="B544" s="159"/>
      <c r="C544" s="159"/>
      <c r="D544" s="159"/>
      <c r="E544" s="161"/>
      <c r="F544" s="162"/>
      <c r="G544" s="311"/>
      <c r="H544" s="312"/>
      <c r="I544" s="163"/>
    </row>
    <row r="545" spans="1:9" ht="15.75" x14ac:dyDescent="0.25">
      <c r="A545" s="160"/>
      <c r="B545" s="159"/>
      <c r="C545" s="159"/>
      <c r="D545" s="159"/>
      <c r="E545" s="161"/>
      <c r="F545" s="162"/>
      <c r="G545" s="311"/>
      <c r="H545" s="312"/>
      <c r="I545" s="163"/>
    </row>
    <row r="546" spans="1:9" ht="15.75" x14ac:dyDescent="0.25">
      <c r="A546" s="160"/>
      <c r="B546" s="159"/>
      <c r="C546" s="159"/>
      <c r="D546" s="159"/>
      <c r="E546" s="161"/>
      <c r="F546" s="162"/>
      <c r="G546" s="311"/>
      <c r="H546" s="312"/>
      <c r="I546" s="163"/>
    </row>
    <row r="547" spans="1:9" ht="15.75" x14ac:dyDescent="0.25">
      <c r="A547" s="160"/>
      <c r="B547" s="159"/>
      <c r="C547" s="159"/>
      <c r="D547" s="159"/>
      <c r="E547" s="161"/>
      <c r="F547" s="162"/>
      <c r="G547" s="311"/>
      <c r="H547" s="312"/>
      <c r="I547" s="163"/>
    </row>
    <row r="548" spans="1:9" ht="15.75" x14ac:dyDescent="0.25">
      <c r="A548" s="160"/>
      <c r="B548" s="159"/>
      <c r="C548" s="159"/>
      <c r="D548" s="159"/>
      <c r="E548" s="161"/>
      <c r="F548" s="162"/>
      <c r="G548" s="311"/>
      <c r="H548" s="312"/>
      <c r="I548" s="163"/>
    </row>
    <row r="549" spans="1:9" ht="15.75" x14ac:dyDescent="0.25">
      <c r="A549" s="160"/>
      <c r="B549" s="159"/>
      <c r="C549" s="159"/>
      <c r="D549" s="159"/>
      <c r="E549" s="161"/>
      <c r="F549" s="162"/>
      <c r="G549" s="311"/>
      <c r="H549" s="312"/>
      <c r="I549" s="163"/>
    </row>
    <row r="550" spans="1:9" ht="15.75" x14ac:dyDescent="0.25">
      <c r="A550" s="160"/>
      <c r="B550" s="159"/>
      <c r="C550" s="159"/>
      <c r="D550" s="159"/>
      <c r="E550" s="161"/>
      <c r="F550" s="162"/>
      <c r="G550" s="311"/>
      <c r="H550" s="312"/>
      <c r="I550" s="163"/>
    </row>
    <row r="551" spans="1:9" ht="15.75" x14ac:dyDescent="0.25">
      <c r="A551" s="160"/>
      <c r="B551" s="159"/>
      <c r="C551" s="159"/>
      <c r="D551" s="159"/>
      <c r="E551" s="161"/>
      <c r="F551" s="162"/>
      <c r="G551" s="311"/>
      <c r="H551" s="312"/>
      <c r="I551" s="163"/>
    </row>
    <row r="552" spans="1:9" ht="15.75" x14ac:dyDescent="0.25">
      <c r="A552" s="160"/>
      <c r="B552" s="159"/>
      <c r="C552" s="159"/>
      <c r="D552" s="159"/>
      <c r="E552" s="161"/>
      <c r="F552" s="162"/>
      <c r="G552" s="311"/>
      <c r="H552" s="312"/>
      <c r="I552" s="163"/>
    </row>
    <row r="553" spans="1:9" ht="15.75" x14ac:dyDescent="0.25">
      <c r="A553" s="160"/>
      <c r="B553" s="159"/>
      <c r="C553" s="159"/>
      <c r="D553" s="159"/>
      <c r="E553" s="161"/>
      <c r="F553" s="162"/>
      <c r="G553" s="311"/>
      <c r="H553" s="312"/>
      <c r="I553" s="163"/>
    </row>
    <row r="554" spans="1:9" ht="15.75" x14ac:dyDescent="0.25">
      <c r="A554" s="160"/>
      <c r="B554" s="159"/>
      <c r="C554" s="159"/>
      <c r="D554" s="159"/>
      <c r="E554" s="161"/>
      <c r="F554" s="162"/>
      <c r="G554" s="311"/>
      <c r="H554" s="312"/>
      <c r="I554" s="163"/>
    </row>
    <row r="555" spans="1:9" ht="15.75" x14ac:dyDescent="0.25">
      <c r="A555" s="160"/>
      <c r="B555" s="159"/>
      <c r="C555" s="159"/>
      <c r="D555" s="159"/>
      <c r="E555" s="161"/>
      <c r="F555" s="162"/>
      <c r="G555" s="311"/>
      <c r="H555" s="312"/>
      <c r="I555" s="163"/>
    </row>
    <row r="556" spans="1:9" ht="15.75" x14ac:dyDescent="0.25">
      <c r="A556" s="160"/>
      <c r="B556" s="159"/>
      <c r="C556" s="159"/>
      <c r="D556" s="159"/>
      <c r="E556" s="161"/>
      <c r="F556" s="162"/>
      <c r="G556" s="311"/>
      <c r="H556" s="312"/>
      <c r="I556" s="163"/>
    </row>
    <row r="557" spans="1:9" ht="15.75" x14ac:dyDescent="0.25">
      <c r="A557" s="160"/>
      <c r="B557" s="159"/>
      <c r="C557" s="159"/>
      <c r="D557" s="159"/>
      <c r="E557" s="161"/>
      <c r="F557" s="162"/>
      <c r="G557" s="311"/>
      <c r="H557" s="312"/>
      <c r="I557" s="163"/>
    </row>
    <row r="558" spans="1:9" ht="15.75" x14ac:dyDescent="0.25">
      <c r="A558" s="160"/>
      <c r="B558" s="159"/>
      <c r="C558" s="159"/>
      <c r="D558" s="159"/>
      <c r="E558" s="161"/>
      <c r="F558" s="162"/>
      <c r="G558" s="311"/>
      <c r="H558" s="312"/>
      <c r="I558" s="163"/>
    </row>
    <row r="559" spans="1:9" ht="15.75" x14ac:dyDescent="0.25">
      <c r="A559" s="160"/>
      <c r="B559" s="159"/>
      <c r="C559" s="159"/>
      <c r="D559" s="159"/>
      <c r="E559" s="161"/>
      <c r="F559" s="162"/>
      <c r="G559" s="311"/>
      <c r="H559" s="312"/>
      <c r="I559" s="163"/>
    </row>
    <row r="560" spans="1:9" ht="15.75" x14ac:dyDescent="0.25">
      <c r="A560" s="160"/>
      <c r="B560" s="159"/>
      <c r="C560" s="159"/>
      <c r="D560" s="159"/>
      <c r="E560" s="161"/>
      <c r="F560" s="162"/>
      <c r="G560" s="311"/>
      <c r="H560" s="312"/>
      <c r="I560" s="163"/>
    </row>
    <row r="561" spans="1:9" ht="15.75" x14ac:dyDescent="0.25">
      <c r="A561" s="160"/>
      <c r="B561" s="159"/>
      <c r="C561" s="159"/>
      <c r="D561" s="159"/>
      <c r="E561" s="161"/>
      <c r="F561" s="162"/>
      <c r="G561" s="311"/>
      <c r="H561" s="312"/>
      <c r="I561" s="163"/>
    </row>
    <row r="562" spans="1:9" ht="15.75" x14ac:dyDescent="0.25">
      <c r="A562" s="160"/>
      <c r="B562" s="159"/>
      <c r="C562" s="159"/>
      <c r="D562" s="159"/>
      <c r="E562" s="161"/>
      <c r="F562" s="162"/>
      <c r="G562" s="311"/>
      <c r="H562" s="312"/>
      <c r="I562" s="163"/>
    </row>
    <row r="563" spans="1:9" ht="15.75" x14ac:dyDescent="0.25">
      <c r="A563" s="160"/>
      <c r="B563" s="159"/>
      <c r="C563" s="159"/>
      <c r="D563" s="159"/>
      <c r="E563" s="161"/>
      <c r="F563" s="162"/>
      <c r="G563" s="311"/>
      <c r="H563" s="312"/>
      <c r="I563" s="163"/>
    </row>
    <row r="564" spans="1:9" ht="15.75" x14ac:dyDescent="0.25">
      <c r="A564" s="160"/>
      <c r="B564" s="159"/>
      <c r="C564" s="159"/>
      <c r="D564" s="159"/>
      <c r="E564" s="161"/>
      <c r="F564" s="162"/>
      <c r="G564" s="311"/>
      <c r="H564" s="312"/>
      <c r="I564" s="163"/>
    </row>
    <row r="565" spans="1:9" ht="15.75" x14ac:dyDescent="0.25">
      <c r="A565" s="160"/>
      <c r="B565" s="159"/>
      <c r="C565" s="159"/>
      <c r="D565" s="159"/>
      <c r="E565" s="161"/>
      <c r="F565" s="162"/>
      <c r="G565" s="311"/>
      <c r="H565" s="312"/>
      <c r="I565" s="163"/>
    </row>
    <row r="566" spans="1:9" ht="15.75" x14ac:dyDescent="0.25">
      <c r="A566" s="160"/>
      <c r="B566" s="159"/>
      <c r="C566" s="159"/>
      <c r="D566" s="159"/>
      <c r="E566" s="161"/>
      <c r="F566" s="162"/>
      <c r="G566" s="311"/>
      <c r="H566" s="312"/>
      <c r="I566" s="163"/>
    </row>
    <row r="567" spans="1:9" ht="15.75" x14ac:dyDescent="0.25">
      <c r="A567" s="160"/>
      <c r="B567" s="159"/>
      <c r="C567" s="159"/>
      <c r="D567" s="159"/>
      <c r="E567" s="161"/>
      <c r="F567" s="162"/>
      <c r="G567" s="311"/>
      <c r="H567" s="312"/>
      <c r="I567" s="163"/>
    </row>
    <row r="568" spans="1:9" ht="15.75" x14ac:dyDescent="0.25">
      <c r="A568" s="160"/>
      <c r="B568" s="159"/>
      <c r="C568" s="159"/>
      <c r="D568" s="159"/>
      <c r="E568" s="161"/>
      <c r="F568" s="162"/>
      <c r="G568" s="311"/>
      <c r="H568" s="312"/>
      <c r="I568" s="163"/>
    </row>
    <row r="569" spans="1:9" ht="15.75" x14ac:dyDescent="0.25">
      <c r="A569" s="160"/>
      <c r="B569" s="159"/>
      <c r="C569" s="159"/>
      <c r="D569" s="159"/>
      <c r="E569" s="161"/>
      <c r="F569" s="162"/>
      <c r="G569" s="311"/>
      <c r="H569" s="312"/>
      <c r="I569" s="163"/>
    </row>
    <row r="570" spans="1:9" ht="15.75" x14ac:dyDescent="0.25">
      <c r="A570" s="160"/>
      <c r="B570" s="159"/>
      <c r="C570" s="159"/>
      <c r="D570" s="159"/>
      <c r="E570" s="161"/>
      <c r="F570" s="162"/>
      <c r="G570" s="311"/>
      <c r="H570" s="312"/>
      <c r="I570" s="163"/>
    </row>
    <row r="571" spans="1:9" ht="15.75" x14ac:dyDescent="0.25">
      <c r="A571" s="160"/>
      <c r="B571" s="159"/>
      <c r="C571" s="159"/>
      <c r="D571" s="159"/>
      <c r="E571" s="161"/>
      <c r="F571" s="162"/>
      <c r="G571" s="311"/>
      <c r="H571" s="312"/>
      <c r="I571" s="163"/>
    </row>
    <row r="572" spans="1:9" ht="15.75" x14ac:dyDescent="0.25">
      <c r="A572" s="160"/>
      <c r="B572" s="159"/>
      <c r="C572" s="159"/>
      <c r="D572" s="159"/>
      <c r="E572" s="161"/>
      <c r="F572" s="162"/>
      <c r="G572" s="311"/>
      <c r="H572" s="312"/>
      <c r="I572" s="163"/>
    </row>
    <row r="573" spans="1:9" ht="15.75" x14ac:dyDescent="0.25">
      <c r="A573" s="160"/>
      <c r="B573" s="159"/>
      <c r="C573" s="159"/>
      <c r="D573" s="159"/>
      <c r="E573" s="161"/>
      <c r="F573" s="162"/>
      <c r="G573" s="311"/>
      <c r="H573" s="312"/>
      <c r="I573" s="163"/>
    </row>
    <row r="574" spans="1:9" ht="15.75" x14ac:dyDescent="0.25">
      <c r="A574" s="160"/>
      <c r="B574" s="159"/>
      <c r="C574" s="159"/>
      <c r="D574" s="159"/>
      <c r="E574" s="161"/>
      <c r="F574" s="162"/>
      <c r="G574" s="311"/>
      <c r="H574" s="312"/>
      <c r="I574" s="163"/>
    </row>
    <row r="575" spans="1:9" ht="15.75" x14ac:dyDescent="0.25">
      <c r="A575" s="160"/>
      <c r="B575" s="159"/>
      <c r="C575" s="159"/>
      <c r="D575" s="159"/>
      <c r="E575" s="161"/>
      <c r="F575" s="162"/>
      <c r="G575" s="311"/>
      <c r="H575" s="312"/>
      <c r="I575" s="163"/>
    </row>
    <row r="576" spans="1:9" ht="15.75" x14ac:dyDescent="0.25">
      <c r="A576" s="160"/>
      <c r="B576" s="159"/>
      <c r="C576" s="159"/>
      <c r="D576" s="159"/>
      <c r="E576" s="161"/>
      <c r="F576" s="162"/>
      <c r="G576" s="311"/>
      <c r="H576" s="312"/>
      <c r="I576" s="163"/>
    </row>
    <row r="577" spans="1:9" ht="15.75" x14ac:dyDescent="0.25">
      <c r="A577" s="160"/>
      <c r="B577" s="159"/>
      <c r="C577" s="159"/>
      <c r="D577" s="159"/>
      <c r="E577" s="161"/>
      <c r="F577" s="162"/>
      <c r="G577" s="311"/>
      <c r="H577" s="312"/>
      <c r="I577" s="163"/>
    </row>
    <row r="578" spans="1:9" ht="15.75" x14ac:dyDescent="0.25">
      <c r="A578" s="160"/>
      <c r="B578" s="159"/>
      <c r="C578" s="159"/>
      <c r="D578" s="159"/>
      <c r="E578" s="161"/>
      <c r="F578" s="162"/>
      <c r="G578" s="311"/>
      <c r="H578" s="312"/>
      <c r="I578" s="163"/>
    </row>
    <row r="579" spans="1:9" ht="15.75" x14ac:dyDescent="0.25">
      <c r="A579" s="160"/>
      <c r="B579" s="159"/>
      <c r="C579" s="159"/>
      <c r="D579" s="159"/>
      <c r="E579" s="161"/>
      <c r="F579" s="162"/>
      <c r="G579" s="311"/>
      <c r="H579" s="312"/>
      <c r="I579" s="163"/>
    </row>
    <row r="580" spans="1:9" ht="15.75" x14ac:dyDescent="0.25">
      <c r="A580" s="160"/>
      <c r="B580" s="159"/>
      <c r="C580" s="159"/>
      <c r="D580" s="159"/>
      <c r="E580" s="161"/>
      <c r="F580" s="162"/>
      <c r="G580" s="311"/>
      <c r="H580" s="312"/>
      <c r="I580" s="163"/>
    </row>
    <row r="581" spans="1:9" ht="15.75" x14ac:dyDescent="0.25">
      <c r="A581" s="160"/>
      <c r="B581" s="159"/>
      <c r="C581" s="159"/>
      <c r="D581" s="159"/>
      <c r="E581" s="161"/>
      <c r="F581" s="162"/>
      <c r="G581" s="311"/>
      <c r="H581" s="312"/>
      <c r="I581" s="163"/>
    </row>
    <row r="582" spans="1:9" ht="15.75" x14ac:dyDescent="0.25">
      <c r="A582" s="160"/>
      <c r="B582" s="159"/>
      <c r="C582" s="159"/>
      <c r="D582" s="159"/>
      <c r="E582" s="161"/>
      <c r="F582" s="162"/>
      <c r="G582" s="311"/>
      <c r="H582" s="312"/>
      <c r="I582" s="163"/>
    </row>
    <row r="583" spans="1:9" ht="15.75" x14ac:dyDescent="0.25">
      <c r="A583" s="160"/>
      <c r="B583" s="159"/>
      <c r="C583" s="159"/>
      <c r="D583" s="159"/>
      <c r="E583" s="161"/>
      <c r="F583" s="162"/>
      <c r="G583" s="311"/>
      <c r="H583" s="312"/>
      <c r="I583" s="163"/>
    </row>
    <row r="584" spans="1:9" ht="15.75" x14ac:dyDescent="0.25">
      <c r="A584" s="160"/>
      <c r="B584" s="159"/>
      <c r="C584" s="159"/>
      <c r="D584" s="159"/>
      <c r="E584" s="161"/>
      <c r="F584" s="162"/>
      <c r="G584" s="311"/>
      <c r="H584" s="312"/>
      <c r="I584" s="163"/>
    </row>
    <row r="585" spans="1:9" ht="15.75" x14ac:dyDescent="0.25">
      <c r="A585" s="160"/>
      <c r="B585" s="159"/>
      <c r="C585" s="159"/>
      <c r="D585" s="159"/>
      <c r="E585" s="161"/>
      <c r="F585" s="162"/>
      <c r="G585" s="311"/>
      <c r="H585" s="312"/>
      <c r="I585" s="163"/>
    </row>
    <row r="586" spans="1:9" ht="15.75" x14ac:dyDescent="0.25">
      <c r="A586" s="160"/>
      <c r="B586" s="159"/>
      <c r="C586" s="159"/>
      <c r="D586" s="159"/>
      <c r="E586" s="161"/>
      <c r="F586" s="162"/>
      <c r="G586" s="311"/>
      <c r="H586" s="312"/>
      <c r="I586" s="163"/>
    </row>
    <row r="587" spans="1:9" ht="15.75" x14ac:dyDescent="0.25">
      <c r="A587" s="160"/>
      <c r="B587" s="159"/>
      <c r="C587" s="159"/>
      <c r="D587" s="159"/>
      <c r="E587" s="161"/>
      <c r="F587" s="162"/>
      <c r="G587" s="311"/>
      <c r="H587" s="312"/>
      <c r="I587" s="163"/>
    </row>
    <row r="588" spans="1:9" ht="15.75" x14ac:dyDescent="0.25">
      <c r="A588" s="160"/>
      <c r="B588" s="159"/>
      <c r="C588" s="159"/>
      <c r="D588" s="159"/>
      <c r="E588" s="161"/>
      <c r="F588" s="162"/>
      <c r="G588" s="311"/>
      <c r="H588" s="312"/>
      <c r="I588" s="163"/>
    </row>
    <row r="589" spans="1:9" ht="15.75" x14ac:dyDescent="0.25">
      <c r="A589" s="160"/>
      <c r="B589" s="159"/>
      <c r="C589" s="159"/>
      <c r="D589" s="159"/>
      <c r="E589" s="161"/>
      <c r="F589" s="162"/>
      <c r="G589" s="311"/>
      <c r="H589" s="312"/>
      <c r="I589" s="163"/>
    </row>
    <row r="590" spans="1:9" ht="15.75" x14ac:dyDescent="0.25">
      <c r="A590" s="160"/>
      <c r="B590" s="159"/>
      <c r="C590" s="159"/>
      <c r="D590" s="159"/>
      <c r="E590" s="161"/>
      <c r="F590" s="162"/>
      <c r="G590" s="311"/>
      <c r="H590" s="312"/>
      <c r="I590" s="163"/>
    </row>
    <row r="591" spans="1:9" ht="15.75" x14ac:dyDescent="0.25">
      <c r="A591" s="160"/>
      <c r="B591" s="159"/>
      <c r="C591" s="159"/>
      <c r="D591" s="159"/>
      <c r="E591" s="161"/>
      <c r="F591" s="162"/>
      <c r="G591" s="311"/>
      <c r="H591" s="312"/>
      <c r="I591" s="163"/>
    </row>
    <row r="592" spans="1:9" ht="15.75" x14ac:dyDescent="0.25">
      <c r="A592" s="160"/>
      <c r="B592" s="159"/>
      <c r="C592" s="159"/>
      <c r="D592" s="159"/>
      <c r="E592" s="161"/>
      <c r="F592" s="162"/>
      <c r="G592" s="311"/>
      <c r="H592" s="312"/>
      <c r="I592" s="163"/>
    </row>
    <row r="593" spans="1:9" ht="15.75" x14ac:dyDescent="0.25">
      <c r="A593" s="160"/>
      <c r="B593" s="159"/>
      <c r="C593" s="159"/>
      <c r="D593" s="159"/>
      <c r="E593" s="161"/>
      <c r="F593" s="162"/>
      <c r="G593" s="311"/>
      <c r="H593" s="312"/>
      <c r="I593" s="163"/>
    </row>
    <row r="594" spans="1:9" ht="15.75" x14ac:dyDescent="0.25">
      <c r="A594" s="160"/>
      <c r="B594" s="159"/>
      <c r="C594" s="159"/>
      <c r="D594" s="159"/>
      <c r="E594" s="161"/>
      <c r="F594" s="162"/>
      <c r="G594" s="311"/>
      <c r="H594" s="312"/>
      <c r="I594" s="163"/>
    </row>
    <row r="595" spans="1:9" ht="15.75" x14ac:dyDescent="0.25">
      <c r="A595" s="160"/>
      <c r="B595" s="159"/>
      <c r="C595" s="159"/>
      <c r="D595" s="159"/>
      <c r="E595" s="161"/>
      <c r="F595" s="162"/>
      <c r="G595" s="311"/>
      <c r="H595" s="312"/>
      <c r="I595" s="163"/>
    </row>
    <row r="596" spans="1:9" ht="15.75" x14ac:dyDescent="0.25">
      <c r="A596" s="160"/>
      <c r="B596" s="159"/>
      <c r="C596" s="159"/>
      <c r="D596" s="159"/>
      <c r="E596" s="161"/>
      <c r="F596" s="162"/>
      <c r="G596" s="311"/>
      <c r="H596" s="312"/>
      <c r="I596" s="163"/>
    </row>
    <row r="597" spans="1:9" ht="15.75" x14ac:dyDescent="0.25">
      <c r="A597" s="160"/>
      <c r="B597" s="159"/>
      <c r="C597" s="159"/>
      <c r="D597" s="159"/>
      <c r="E597" s="161"/>
      <c r="F597" s="162"/>
      <c r="G597" s="311"/>
      <c r="H597" s="312"/>
      <c r="I597" s="163"/>
    </row>
    <row r="598" spans="1:9" ht="15.75" x14ac:dyDescent="0.25">
      <c r="A598" s="160"/>
      <c r="B598" s="159"/>
      <c r="C598" s="159"/>
      <c r="D598" s="159"/>
      <c r="E598" s="161"/>
      <c r="F598" s="162"/>
      <c r="G598" s="311"/>
      <c r="H598" s="312"/>
      <c r="I598" s="163"/>
    </row>
    <row r="599" spans="1:9" ht="15.75" x14ac:dyDescent="0.25">
      <c r="A599" s="160"/>
      <c r="B599" s="159"/>
      <c r="C599" s="159"/>
      <c r="D599" s="159"/>
      <c r="E599" s="161"/>
      <c r="F599" s="162"/>
      <c r="G599" s="311"/>
      <c r="H599" s="312"/>
      <c r="I599" s="163"/>
    </row>
    <row r="600" spans="1:9" ht="15.75" x14ac:dyDescent="0.25">
      <c r="A600" s="160"/>
      <c r="B600" s="159"/>
      <c r="C600" s="159"/>
      <c r="D600" s="159"/>
      <c r="E600" s="161"/>
      <c r="F600" s="162"/>
      <c r="G600" s="311"/>
      <c r="H600" s="312"/>
      <c r="I600" s="163"/>
    </row>
    <row r="601" spans="1:9" ht="15.75" x14ac:dyDescent="0.25">
      <c r="A601" s="160"/>
      <c r="B601" s="159"/>
      <c r="C601" s="159"/>
      <c r="D601" s="159"/>
      <c r="E601" s="161"/>
      <c r="F601" s="162"/>
      <c r="G601" s="311"/>
      <c r="H601" s="312"/>
      <c r="I601" s="163"/>
    </row>
    <row r="602" spans="1:9" ht="15.75" x14ac:dyDescent="0.25">
      <c r="A602" s="160"/>
      <c r="B602" s="159"/>
      <c r="C602" s="159"/>
      <c r="D602" s="159"/>
      <c r="E602" s="161"/>
      <c r="F602" s="162"/>
      <c r="G602" s="311"/>
      <c r="H602" s="312"/>
      <c r="I602" s="163"/>
    </row>
    <row r="603" spans="1:9" ht="15.75" x14ac:dyDescent="0.25">
      <c r="A603" s="160"/>
      <c r="B603" s="159"/>
      <c r="C603" s="159"/>
      <c r="D603" s="159"/>
      <c r="E603" s="161"/>
      <c r="F603" s="162"/>
      <c r="G603" s="311"/>
      <c r="H603" s="312"/>
      <c r="I603" s="163"/>
    </row>
    <row r="604" spans="1:9" ht="15.75" x14ac:dyDescent="0.25">
      <c r="A604" s="160"/>
      <c r="B604" s="159"/>
      <c r="C604" s="159"/>
      <c r="D604" s="159"/>
      <c r="E604" s="161"/>
      <c r="F604" s="162"/>
      <c r="G604" s="311"/>
      <c r="H604" s="312"/>
      <c r="I604" s="163"/>
    </row>
    <row r="605" spans="1:9" ht="15.75" x14ac:dyDescent="0.25">
      <c r="A605" s="160"/>
      <c r="B605" s="159"/>
      <c r="C605" s="159"/>
      <c r="D605" s="159"/>
      <c r="E605" s="161"/>
      <c r="F605" s="162"/>
      <c r="G605" s="311"/>
      <c r="H605" s="312"/>
      <c r="I605" s="163"/>
    </row>
    <row r="606" spans="1:9" ht="15.75" x14ac:dyDescent="0.25">
      <c r="A606" s="160"/>
      <c r="B606" s="159"/>
      <c r="C606" s="159"/>
      <c r="D606" s="159"/>
      <c r="E606" s="161"/>
      <c r="F606" s="162"/>
      <c r="G606" s="311"/>
      <c r="H606" s="312"/>
      <c r="I606" s="163"/>
    </row>
    <row r="607" spans="1:9" ht="15.75" x14ac:dyDescent="0.25">
      <c r="A607" s="160"/>
      <c r="B607" s="159"/>
      <c r="C607" s="159"/>
      <c r="D607" s="159"/>
      <c r="E607" s="161"/>
      <c r="F607" s="162"/>
      <c r="G607" s="311"/>
      <c r="H607" s="312"/>
      <c r="I607" s="163"/>
    </row>
    <row r="608" spans="1:9" ht="15.75" x14ac:dyDescent="0.25">
      <c r="A608" s="160"/>
      <c r="B608" s="159"/>
      <c r="C608" s="159"/>
      <c r="D608" s="159"/>
      <c r="E608" s="161"/>
      <c r="F608" s="162"/>
      <c r="G608" s="311"/>
      <c r="H608" s="312"/>
      <c r="I608" s="163"/>
    </row>
    <row r="609" spans="1:9" ht="15.75" x14ac:dyDescent="0.25">
      <c r="A609" s="160"/>
      <c r="B609" s="159"/>
      <c r="C609" s="159"/>
      <c r="D609" s="159"/>
      <c r="E609" s="161"/>
      <c r="F609" s="162"/>
      <c r="G609" s="311"/>
      <c r="H609" s="312"/>
      <c r="I609" s="163"/>
    </row>
    <row r="610" spans="1:9" ht="15.75" x14ac:dyDescent="0.25">
      <c r="A610" s="160"/>
      <c r="B610" s="159"/>
      <c r="C610" s="159"/>
      <c r="D610" s="159"/>
      <c r="E610" s="161"/>
      <c r="F610" s="162"/>
      <c r="G610" s="311"/>
      <c r="H610" s="312"/>
      <c r="I610" s="163"/>
    </row>
    <row r="611" spans="1:9" ht="15.75" x14ac:dyDescent="0.25">
      <c r="A611" s="160"/>
      <c r="B611" s="159"/>
      <c r="C611" s="159"/>
      <c r="D611" s="159"/>
      <c r="E611" s="161"/>
      <c r="F611" s="162"/>
      <c r="G611" s="311"/>
      <c r="H611" s="312"/>
      <c r="I611" s="163"/>
    </row>
    <row r="612" spans="1:9" ht="15.75" x14ac:dyDescent="0.25">
      <c r="A612" s="160"/>
      <c r="B612" s="159"/>
      <c r="C612" s="159"/>
      <c r="D612" s="159"/>
      <c r="E612" s="161"/>
      <c r="F612" s="162"/>
      <c r="G612" s="311"/>
      <c r="H612" s="312"/>
      <c r="I612" s="163"/>
    </row>
    <row r="613" spans="1:9" ht="15.75" x14ac:dyDescent="0.25">
      <c r="A613" s="160"/>
      <c r="B613" s="159"/>
      <c r="C613" s="159"/>
      <c r="D613" s="159"/>
      <c r="E613" s="161"/>
      <c r="F613" s="162"/>
      <c r="G613" s="311"/>
      <c r="H613" s="312"/>
      <c r="I613" s="163"/>
    </row>
    <row r="614" spans="1:9" ht="15.75" x14ac:dyDescent="0.25">
      <c r="A614" s="160"/>
      <c r="B614" s="159"/>
      <c r="C614" s="159"/>
      <c r="D614" s="159"/>
      <c r="E614" s="161"/>
      <c r="F614" s="162"/>
      <c r="G614" s="311"/>
      <c r="H614" s="312"/>
      <c r="I614" s="163"/>
    </row>
    <row r="615" spans="1:9" ht="15.75" x14ac:dyDescent="0.25">
      <c r="A615" s="160"/>
      <c r="B615" s="159"/>
      <c r="C615" s="159"/>
      <c r="D615" s="159"/>
      <c r="E615" s="161"/>
      <c r="F615" s="162"/>
      <c r="G615" s="311"/>
      <c r="H615" s="312"/>
      <c r="I615" s="163"/>
    </row>
    <row r="616" spans="1:9" ht="15.75" x14ac:dyDescent="0.25">
      <c r="A616" s="160"/>
      <c r="B616" s="159"/>
      <c r="C616" s="159"/>
      <c r="D616" s="159"/>
      <c r="E616" s="161"/>
      <c r="F616" s="162"/>
      <c r="G616" s="311"/>
      <c r="H616" s="312"/>
      <c r="I616" s="163"/>
    </row>
    <row r="617" spans="1:9" ht="15.75" x14ac:dyDescent="0.25">
      <c r="A617" s="160"/>
      <c r="B617" s="159"/>
      <c r="C617" s="159"/>
      <c r="D617" s="159"/>
      <c r="E617" s="161"/>
      <c r="F617" s="162"/>
      <c r="G617" s="311"/>
      <c r="H617" s="312"/>
      <c r="I617" s="163"/>
    </row>
    <row r="618" spans="1:9" ht="15.75" x14ac:dyDescent="0.25">
      <c r="A618" s="160"/>
      <c r="B618" s="159"/>
      <c r="C618" s="159"/>
      <c r="D618" s="159"/>
      <c r="E618" s="161"/>
      <c r="F618" s="162"/>
      <c r="G618" s="311"/>
      <c r="H618" s="312"/>
      <c r="I618" s="163"/>
    </row>
    <row r="619" spans="1:9" ht="15.75" x14ac:dyDescent="0.25">
      <c r="A619" s="160"/>
      <c r="B619" s="159"/>
      <c r="C619" s="159"/>
      <c r="D619" s="159"/>
      <c r="E619" s="161"/>
      <c r="F619" s="162"/>
      <c r="G619" s="311"/>
      <c r="H619" s="312"/>
      <c r="I619" s="163"/>
    </row>
    <row r="620" spans="1:9" ht="15.75" x14ac:dyDescent="0.25">
      <c r="A620" s="160"/>
      <c r="B620" s="159"/>
      <c r="C620" s="159"/>
      <c r="D620" s="159"/>
      <c r="E620" s="161"/>
      <c r="F620" s="162"/>
      <c r="G620" s="311"/>
      <c r="H620" s="312"/>
      <c r="I620" s="163"/>
    </row>
    <row r="621" spans="1:9" ht="15.75" x14ac:dyDescent="0.25">
      <c r="A621" s="160"/>
      <c r="B621" s="159"/>
      <c r="C621" s="159"/>
      <c r="D621" s="159"/>
      <c r="E621" s="161"/>
      <c r="F621" s="162"/>
      <c r="G621" s="311"/>
      <c r="H621" s="312"/>
      <c r="I621" s="163"/>
    </row>
    <row r="622" spans="1:9" ht="15.75" x14ac:dyDescent="0.25">
      <c r="A622" s="160"/>
      <c r="B622" s="159"/>
      <c r="C622" s="159"/>
      <c r="D622" s="159"/>
      <c r="E622" s="161"/>
      <c r="F622" s="162"/>
      <c r="G622" s="311"/>
      <c r="H622" s="312"/>
      <c r="I622" s="163"/>
    </row>
    <row r="623" spans="1:9" ht="15.75" x14ac:dyDescent="0.25">
      <c r="A623" s="160"/>
      <c r="B623" s="159"/>
      <c r="C623" s="159"/>
      <c r="D623" s="159"/>
      <c r="E623" s="161"/>
      <c r="F623" s="162"/>
      <c r="G623" s="311"/>
      <c r="H623" s="312"/>
      <c r="I623" s="163"/>
    </row>
    <row r="624" spans="1:9" ht="15.75" x14ac:dyDescent="0.25">
      <c r="A624" s="160"/>
      <c r="B624" s="159"/>
      <c r="C624" s="159"/>
      <c r="D624" s="159"/>
      <c r="E624" s="161"/>
      <c r="F624" s="162"/>
      <c r="G624" s="311"/>
      <c r="H624" s="312"/>
      <c r="I624" s="163"/>
    </row>
    <row r="625" spans="1:9" ht="15.75" x14ac:dyDescent="0.25">
      <c r="A625" s="160"/>
      <c r="B625" s="159"/>
      <c r="C625" s="159"/>
      <c r="D625" s="159"/>
      <c r="E625" s="161"/>
      <c r="F625" s="162"/>
      <c r="G625" s="311"/>
      <c r="H625" s="312"/>
      <c r="I625" s="163"/>
    </row>
    <row r="626" spans="1:9" ht="15.75" x14ac:dyDescent="0.25">
      <c r="A626" s="160"/>
      <c r="B626" s="159"/>
      <c r="C626" s="159"/>
      <c r="D626" s="159"/>
      <c r="E626" s="161"/>
      <c r="F626" s="162"/>
      <c r="G626" s="311"/>
      <c r="H626" s="312"/>
      <c r="I626" s="163"/>
    </row>
    <row r="627" spans="1:9" ht="15.75" x14ac:dyDescent="0.25">
      <c r="A627" s="160"/>
      <c r="B627" s="159"/>
      <c r="C627" s="159"/>
      <c r="D627" s="159"/>
      <c r="E627" s="161"/>
      <c r="F627" s="162"/>
      <c r="G627" s="311"/>
      <c r="H627" s="312"/>
      <c r="I627" s="163"/>
    </row>
    <row r="628" spans="1:9" ht="15.75" x14ac:dyDescent="0.25">
      <c r="A628" s="160"/>
      <c r="B628" s="159"/>
      <c r="C628" s="159"/>
      <c r="D628" s="159"/>
      <c r="E628" s="161"/>
      <c r="F628" s="162"/>
      <c r="G628" s="311"/>
      <c r="H628" s="312"/>
      <c r="I628" s="163"/>
    </row>
    <row r="629" spans="1:9" ht="15.75" x14ac:dyDescent="0.25">
      <c r="A629" s="160"/>
      <c r="B629" s="159"/>
      <c r="C629" s="159"/>
      <c r="D629" s="159"/>
      <c r="E629" s="161"/>
      <c r="F629" s="162"/>
      <c r="G629" s="311"/>
      <c r="H629" s="312"/>
      <c r="I629" s="163"/>
    </row>
    <row r="630" spans="1:9" ht="15.75" x14ac:dyDescent="0.25">
      <c r="A630" s="160"/>
      <c r="B630" s="159"/>
      <c r="C630" s="159"/>
      <c r="D630" s="159"/>
      <c r="E630" s="161"/>
      <c r="F630" s="162"/>
      <c r="G630" s="311"/>
      <c r="H630" s="312"/>
      <c r="I630" s="163"/>
    </row>
    <row r="631" spans="1:9" ht="15.75" x14ac:dyDescent="0.25">
      <c r="A631" s="160"/>
      <c r="B631" s="159"/>
      <c r="C631" s="159"/>
      <c r="D631" s="159"/>
      <c r="E631" s="161"/>
      <c r="F631" s="162"/>
      <c r="G631" s="311"/>
      <c r="H631" s="312"/>
      <c r="I631" s="163"/>
    </row>
    <row r="632" spans="1:9" ht="15.75" x14ac:dyDescent="0.25">
      <c r="A632" s="160"/>
      <c r="B632" s="159"/>
      <c r="C632" s="159"/>
      <c r="D632" s="159"/>
      <c r="E632" s="161"/>
      <c r="F632" s="162"/>
      <c r="G632" s="311"/>
      <c r="H632" s="312"/>
      <c r="I632" s="163"/>
    </row>
    <row r="633" spans="1:9" ht="15.75" x14ac:dyDescent="0.25">
      <c r="A633" s="160"/>
      <c r="B633" s="159"/>
      <c r="C633" s="159"/>
      <c r="D633" s="159"/>
      <c r="E633" s="161"/>
      <c r="F633" s="162"/>
      <c r="G633" s="311"/>
      <c r="H633" s="312"/>
      <c r="I633" s="163"/>
    </row>
    <row r="634" spans="1:9" ht="15.75" x14ac:dyDescent="0.25">
      <c r="A634" s="160"/>
      <c r="B634" s="159"/>
      <c r="C634" s="159"/>
      <c r="D634" s="159"/>
      <c r="E634" s="161"/>
      <c r="F634" s="162"/>
      <c r="G634" s="311"/>
      <c r="H634" s="312"/>
      <c r="I634" s="163"/>
    </row>
    <row r="635" spans="1:9" ht="15.75" x14ac:dyDescent="0.25">
      <c r="A635" s="160"/>
      <c r="B635" s="159"/>
      <c r="C635" s="159"/>
      <c r="D635" s="159"/>
      <c r="E635" s="161"/>
      <c r="F635" s="162"/>
      <c r="G635" s="311"/>
      <c r="H635" s="312"/>
      <c r="I635" s="163"/>
    </row>
    <row r="636" spans="1:9" ht="15.75" x14ac:dyDescent="0.25">
      <c r="A636" s="160"/>
      <c r="B636" s="159"/>
      <c r="C636" s="159"/>
      <c r="D636" s="159"/>
      <c r="E636" s="161"/>
      <c r="F636" s="162"/>
      <c r="G636" s="311"/>
      <c r="H636" s="312"/>
      <c r="I636" s="163"/>
    </row>
    <row r="637" spans="1:9" ht="15.75" x14ac:dyDescent="0.25">
      <c r="A637" s="160"/>
      <c r="B637" s="159"/>
      <c r="C637" s="159"/>
      <c r="D637" s="159"/>
      <c r="E637" s="161"/>
      <c r="F637" s="162"/>
      <c r="G637" s="311"/>
      <c r="H637" s="312"/>
      <c r="I637" s="163"/>
    </row>
    <row r="638" spans="1:9" ht="15.75" x14ac:dyDescent="0.25">
      <c r="A638" s="160"/>
      <c r="B638" s="159"/>
      <c r="C638" s="159"/>
      <c r="D638" s="159"/>
      <c r="E638" s="161"/>
      <c r="F638" s="162"/>
      <c r="G638" s="311"/>
      <c r="H638" s="312"/>
      <c r="I638" s="163"/>
    </row>
    <row r="639" spans="1:9" ht="15.75" x14ac:dyDescent="0.25">
      <c r="A639" s="160"/>
      <c r="B639" s="159"/>
      <c r="C639" s="159"/>
      <c r="D639" s="159"/>
      <c r="E639" s="161"/>
      <c r="F639" s="162"/>
      <c r="G639" s="311"/>
      <c r="H639" s="312"/>
      <c r="I639" s="163"/>
    </row>
    <row r="640" spans="1:9" ht="15.75" x14ac:dyDescent="0.25">
      <c r="A640" s="160"/>
      <c r="B640" s="159"/>
      <c r="C640" s="159"/>
      <c r="D640" s="159"/>
      <c r="E640" s="161"/>
      <c r="F640" s="162"/>
      <c r="G640" s="311"/>
      <c r="H640" s="312"/>
      <c r="I640" s="163"/>
    </row>
    <row r="641" spans="1:9" ht="15.75" x14ac:dyDescent="0.25">
      <c r="A641" s="160"/>
      <c r="B641" s="159"/>
      <c r="C641" s="159"/>
      <c r="D641" s="159"/>
      <c r="E641" s="161"/>
      <c r="F641" s="162"/>
      <c r="G641" s="311"/>
      <c r="H641" s="312"/>
      <c r="I641" s="163"/>
    </row>
    <row r="642" spans="1:9" ht="15.75" x14ac:dyDescent="0.25">
      <c r="A642" s="160"/>
      <c r="B642" s="159"/>
      <c r="C642" s="159"/>
      <c r="D642" s="159"/>
      <c r="E642" s="161"/>
      <c r="F642" s="162"/>
      <c r="G642" s="311"/>
      <c r="H642" s="312"/>
      <c r="I642" s="163"/>
    </row>
    <row r="643" spans="1:9" ht="15.75" x14ac:dyDescent="0.25">
      <c r="A643" s="160"/>
      <c r="B643" s="159"/>
      <c r="C643" s="159"/>
      <c r="D643" s="159"/>
      <c r="E643" s="161"/>
      <c r="F643" s="162"/>
      <c r="G643" s="311"/>
      <c r="H643" s="312"/>
      <c r="I643" s="163"/>
    </row>
    <row r="644" spans="1:9" ht="15.75" x14ac:dyDescent="0.25">
      <c r="A644" s="160"/>
      <c r="B644" s="159"/>
      <c r="C644" s="159"/>
      <c r="D644" s="159"/>
      <c r="E644" s="161"/>
      <c r="F644" s="162"/>
      <c r="G644" s="311"/>
      <c r="H644" s="312"/>
      <c r="I644" s="163"/>
    </row>
    <row r="645" spans="1:9" ht="15.75" x14ac:dyDescent="0.25">
      <c r="A645" s="160"/>
      <c r="B645" s="159"/>
      <c r="C645" s="159"/>
      <c r="D645" s="159"/>
      <c r="E645" s="161"/>
      <c r="F645" s="162"/>
      <c r="G645" s="311"/>
      <c r="H645" s="312"/>
      <c r="I645" s="163"/>
    </row>
    <row r="646" spans="1:9" ht="15.75" x14ac:dyDescent="0.25">
      <c r="A646" s="160"/>
      <c r="B646" s="159"/>
      <c r="C646" s="159"/>
      <c r="D646" s="159"/>
      <c r="E646" s="161"/>
      <c r="F646" s="162"/>
      <c r="G646" s="311"/>
      <c r="H646" s="312"/>
      <c r="I646" s="163"/>
    </row>
    <row r="647" spans="1:9" ht="15.75" x14ac:dyDescent="0.25">
      <c r="A647" s="160"/>
      <c r="B647" s="159"/>
      <c r="C647" s="159"/>
      <c r="D647" s="159"/>
      <c r="E647" s="161"/>
      <c r="F647" s="162"/>
      <c r="G647" s="311"/>
      <c r="H647" s="312"/>
      <c r="I647" s="163"/>
    </row>
    <row r="648" spans="1:9" ht="15.75" x14ac:dyDescent="0.25">
      <c r="A648" s="160"/>
      <c r="B648" s="159"/>
      <c r="C648" s="159"/>
      <c r="D648" s="159"/>
      <c r="E648" s="161"/>
      <c r="F648" s="162"/>
      <c r="G648" s="311"/>
      <c r="H648" s="312"/>
      <c r="I648" s="163"/>
    </row>
    <row r="649" spans="1:9" ht="15.75" x14ac:dyDescent="0.25">
      <c r="A649" s="160"/>
      <c r="B649" s="159"/>
      <c r="C649" s="159"/>
      <c r="D649" s="159"/>
      <c r="E649" s="161"/>
      <c r="F649" s="162"/>
      <c r="G649" s="311"/>
      <c r="H649" s="312"/>
      <c r="I649" s="163"/>
    </row>
    <row r="650" spans="1:9" ht="15.75" x14ac:dyDescent="0.25">
      <c r="A650" s="160"/>
      <c r="B650" s="159"/>
      <c r="C650" s="159"/>
      <c r="D650" s="159"/>
      <c r="E650" s="161"/>
      <c r="F650" s="162"/>
      <c r="G650" s="311"/>
      <c r="H650" s="312"/>
      <c r="I650" s="163"/>
    </row>
    <row r="651" spans="1:9" ht="15.75" x14ac:dyDescent="0.25">
      <c r="A651" s="160"/>
      <c r="B651" s="159"/>
      <c r="C651" s="159"/>
      <c r="D651" s="159"/>
      <c r="E651" s="161"/>
      <c r="F651" s="162"/>
      <c r="G651" s="311"/>
      <c r="H651" s="312"/>
      <c r="I651" s="163"/>
    </row>
    <row r="652" spans="1:9" ht="15.75" x14ac:dyDescent="0.25">
      <c r="A652" s="160"/>
      <c r="B652" s="159"/>
      <c r="C652" s="159"/>
      <c r="D652" s="159"/>
      <c r="E652" s="161"/>
      <c r="F652" s="162"/>
      <c r="G652" s="311"/>
      <c r="H652" s="312"/>
      <c r="I652" s="163"/>
    </row>
    <row r="653" spans="1:9" ht="15.75" x14ac:dyDescent="0.25">
      <c r="A653" s="160"/>
      <c r="B653" s="159"/>
      <c r="C653" s="159"/>
      <c r="D653" s="159"/>
      <c r="E653" s="161"/>
      <c r="F653" s="162"/>
      <c r="G653" s="311"/>
      <c r="H653" s="312"/>
      <c r="I653" s="163"/>
    </row>
    <row r="654" spans="1:9" ht="15.75" x14ac:dyDescent="0.25">
      <c r="A654" s="160"/>
      <c r="B654" s="159"/>
      <c r="C654" s="159"/>
      <c r="D654" s="159"/>
      <c r="E654" s="161"/>
      <c r="F654" s="162"/>
      <c r="G654" s="311"/>
      <c r="H654" s="312"/>
      <c r="I654" s="163"/>
    </row>
    <row r="655" spans="1:9" ht="15.75" x14ac:dyDescent="0.25">
      <c r="A655" s="160"/>
      <c r="B655" s="159"/>
      <c r="C655" s="159"/>
      <c r="D655" s="159"/>
      <c r="E655" s="161"/>
      <c r="F655" s="162"/>
      <c r="G655" s="311"/>
      <c r="H655" s="312"/>
      <c r="I655" s="163"/>
    </row>
    <row r="656" spans="1:9" ht="15.75" x14ac:dyDescent="0.25">
      <c r="A656" s="160"/>
      <c r="B656" s="159"/>
      <c r="C656" s="159"/>
      <c r="D656" s="159"/>
      <c r="E656" s="161"/>
      <c r="F656" s="162"/>
      <c r="G656" s="311"/>
      <c r="H656" s="312"/>
      <c r="I656" s="163"/>
    </row>
    <row r="657" spans="1:9" ht="15.75" x14ac:dyDescent="0.25">
      <c r="A657" s="160"/>
      <c r="B657" s="159"/>
      <c r="C657" s="159"/>
      <c r="D657" s="159"/>
      <c r="E657" s="161"/>
      <c r="F657" s="162"/>
      <c r="G657" s="311"/>
      <c r="H657" s="312"/>
      <c r="I657" s="163"/>
    </row>
    <row r="658" spans="1:9" ht="15.75" x14ac:dyDescent="0.25">
      <c r="A658" s="160"/>
      <c r="B658" s="159"/>
      <c r="C658" s="159"/>
      <c r="D658" s="159"/>
      <c r="E658" s="161"/>
      <c r="F658" s="162"/>
      <c r="G658" s="311"/>
      <c r="H658" s="312"/>
      <c r="I658" s="163"/>
    </row>
    <row r="659" spans="1:9" ht="15.75" x14ac:dyDescent="0.25">
      <c r="A659" s="160"/>
      <c r="B659" s="159"/>
      <c r="C659" s="159"/>
      <c r="D659" s="159"/>
      <c r="E659" s="161"/>
      <c r="F659" s="162"/>
      <c r="G659" s="311"/>
      <c r="H659" s="312"/>
      <c r="I659" s="163"/>
    </row>
    <row r="660" spans="1:9" ht="15.75" x14ac:dyDescent="0.25">
      <c r="A660" s="160"/>
      <c r="B660" s="159"/>
      <c r="C660" s="159"/>
      <c r="D660" s="159"/>
      <c r="E660" s="161"/>
      <c r="F660" s="162"/>
      <c r="G660" s="311"/>
      <c r="H660" s="312"/>
      <c r="I660" s="163"/>
    </row>
    <row r="661" spans="1:9" ht="15.75" x14ac:dyDescent="0.25">
      <c r="A661" s="160"/>
      <c r="B661" s="159"/>
      <c r="C661" s="159"/>
      <c r="D661" s="159"/>
      <c r="E661" s="161"/>
      <c r="F661" s="162"/>
      <c r="G661" s="311"/>
      <c r="H661" s="312"/>
      <c r="I661" s="163"/>
    </row>
    <row r="662" spans="1:9" ht="15.75" x14ac:dyDescent="0.25">
      <c r="A662" s="160"/>
      <c r="B662" s="159"/>
      <c r="C662" s="159"/>
      <c r="D662" s="159"/>
      <c r="E662" s="161"/>
      <c r="F662" s="162"/>
      <c r="G662" s="311"/>
      <c r="H662" s="312"/>
      <c r="I662" s="163"/>
    </row>
    <row r="663" spans="1:9" ht="15.75" x14ac:dyDescent="0.25">
      <c r="A663" s="160"/>
      <c r="B663" s="159"/>
      <c r="C663" s="159"/>
      <c r="D663" s="159"/>
      <c r="E663" s="161"/>
      <c r="F663" s="162"/>
      <c r="G663" s="311"/>
      <c r="H663" s="312"/>
      <c r="I663" s="163"/>
    </row>
    <row r="664" spans="1:9" ht="15.75" x14ac:dyDescent="0.25">
      <c r="A664" s="160"/>
      <c r="B664" s="159"/>
      <c r="C664" s="159"/>
      <c r="D664" s="159"/>
      <c r="E664" s="161"/>
      <c r="F664" s="162"/>
      <c r="G664" s="311"/>
      <c r="H664" s="312"/>
      <c r="I664" s="163"/>
    </row>
    <row r="665" spans="1:9" ht="15.75" x14ac:dyDescent="0.25">
      <c r="A665" s="160"/>
      <c r="B665" s="159"/>
      <c r="C665" s="159"/>
      <c r="D665" s="159"/>
      <c r="E665" s="161"/>
      <c r="F665" s="162"/>
      <c r="G665" s="311"/>
      <c r="H665" s="312"/>
      <c r="I665" s="163"/>
    </row>
    <row r="666" spans="1:9" ht="15.75" x14ac:dyDescent="0.25">
      <c r="A666" s="160"/>
      <c r="B666" s="159"/>
      <c r="C666" s="159"/>
      <c r="D666" s="159"/>
      <c r="E666" s="161"/>
      <c r="F666" s="162"/>
      <c r="G666" s="311"/>
      <c r="H666" s="312"/>
      <c r="I666" s="163"/>
    </row>
    <row r="667" spans="1:9" ht="15.75" x14ac:dyDescent="0.25">
      <c r="A667" s="160"/>
      <c r="B667" s="159"/>
      <c r="C667" s="159"/>
      <c r="D667" s="159"/>
      <c r="E667" s="161"/>
      <c r="F667" s="162"/>
      <c r="G667" s="311"/>
      <c r="H667" s="312"/>
      <c r="I667" s="163"/>
    </row>
    <row r="668" spans="1:9" ht="15.75" x14ac:dyDescent="0.25">
      <c r="A668" s="160"/>
      <c r="B668" s="159"/>
      <c r="C668" s="159"/>
      <c r="D668" s="159"/>
      <c r="E668" s="161"/>
      <c r="F668" s="162"/>
      <c r="G668" s="311"/>
      <c r="H668" s="312"/>
      <c r="I668" s="163"/>
    </row>
    <row r="669" spans="1:9" ht="15.75" x14ac:dyDescent="0.25">
      <c r="A669" s="160"/>
      <c r="B669" s="159"/>
      <c r="C669" s="159"/>
      <c r="D669" s="159"/>
      <c r="E669" s="161"/>
      <c r="F669" s="162"/>
      <c r="G669" s="311"/>
      <c r="H669" s="312"/>
      <c r="I669" s="163"/>
    </row>
    <row r="670" spans="1:9" ht="15.75" x14ac:dyDescent="0.25">
      <c r="A670" s="160"/>
      <c r="B670" s="159"/>
      <c r="C670" s="159"/>
      <c r="D670" s="159"/>
      <c r="E670" s="161"/>
      <c r="F670" s="162"/>
      <c r="G670" s="311"/>
      <c r="H670" s="312"/>
      <c r="I670" s="163"/>
    </row>
    <row r="671" spans="1:9" ht="15.75" x14ac:dyDescent="0.25">
      <c r="A671" s="160"/>
      <c r="B671" s="159"/>
      <c r="C671" s="159"/>
      <c r="D671" s="159"/>
      <c r="E671" s="161"/>
      <c r="F671" s="162"/>
      <c r="G671" s="311"/>
      <c r="H671" s="312"/>
      <c r="I671" s="163"/>
    </row>
    <row r="672" spans="1:9" ht="15.75" x14ac:dyDescent="0.25">
      <c r="A672" s="160"/>
      <c r="B672" s="159"/>
      <c r="C672" s="159"/>
      <c r="D672" s="159"/>
      <c r="E672" s="161"/>
      <c r="F672" s="162"/>
      <c r="G672" s="311"/>
      <c r="H672" s="312"/>
      <c r="I672" s="163"/>
    </row>
    <row r="673" spans="1:9" ht="15.75" x14ac:dyDescent="0.25">
      <c r="A673" s="160"/>
      <c r="B673" s="159"/>
      <c r="C673" s="159"/>
      <c r="D673" s="159"/>
      <c r="E673" s="161"/>
      <c r="F673" s="162"/>
      <c r="G673" s="311"/>
      <c r="H673" s="312"/>
      <c r="I673" s="163"/>
    </row>
    <row r="674" spans="1:9" ht="15.75" x14ac:dyDescent="0.25">
      <c r="A674" s="160"/>
      <c r="B674" s="159"/>
      <c r="C674" s="159"/>
      <c r="D674" s="159"/>
      <c r="E674" s="161"/>
      <c r="F674" s="162"/>
      <c r="G674" s="311"/>
      <c r="H674" s="312"/>
      <c r="I674" s="163"/>
    </row>
    <row r="675" spans="1:9" ht="15.75" x14ac:dyDescent="0.25">
      <c r="A675" s="160"/>
      <c r="B675" s="159"/>
      <c r="C675" s="159"/>
      <c r="D675" s="159"/>
      <c r="E675" s="161"/>
      <c r="F675" s="162"/>
      <c r="G675" s="311"/>
      <c r="H675" s="312"/>
      <c r="I675" s="163"/>
    </row>
    <row r="676" spans="1:9" ht="15.75" x14ac:dyDescent="0.25">
      <c r="A676" s="160"/>
      <c r="B676" s="159"/>
      <c r="C676" s="159"/>
      <c r="D676" s="159"/>
      <c r="E676" s="161"/>
      <c r="F676" s="162"/>
      <c r="G676" s="311"/>
      <c r="H676" s="312"/>
      <c r="I676" s="163"/>
    </row>
    <row r="677" spans="1:9" ht="15.75" x14ac:dyDescent="0.25">
      <c r="A677" s="160"/>
      <c r="B677" s="159"/>
      <c r="C677" s="159"/>
      <c r="D677" s="159"/>
      <c r="E677" s="161"/>
      <c r="F677" s="162"/>
      <c r="G677" s="311"/>
      <c r="H677" s="312"/>
      <c r="I677" s="163"/>
    </row>
    <row r="678" spans="1:9" ht="15.75" x14ac:dyDescent="0.25">
      <c r="A678" s="160"/>
      <c r="B678" s="159"/>
      <c r="C678" s="159"/>
      <c r="D678" s="159"/>
      <c r="E678" s="161"/>
      <c r="F678" s="162"/>
      <c r="G678" s="311"/>
      <c r="H678" s="312"/>
      <c r="I678" s="163"/>
    </row>
    <row r="679" spans="1:9" ht="15.75" x14ac:dyDescent="0.25">
      <c r="A679" s="160"/>
      <c r="B679" s="159"/>
      <c r="C679" s="159"/>
      <c r="D679" s="159"/>
      <c r="E679" s="161"/>
      <c r="F679" s="162"/>
      <c r="G679" s="311"/>
      <c r="H679" s="312"/>
      <c r="I679" s="163"/>
    </row>
    <row r="680" spans="1:9" ht="15.75" x14ac:dyDescent="0.25">
      <c r="A680" s="160"/>
      <c r="B680" s="159"/>
      <c r="C680" s="159"/>
      <c r="D680" s="159"/>
      <c r="E680" s="161"/>
      <c r="F680" s="162"/>
      <c r="G680" s="311"/>
      <c r="H680" s="312"/>
      <c r="I680" s="163"/>
    </row>
    <row r="681" spans="1:9" ht="15.75" x14ac:dyDescent="0.25">
      <c r="A681" s="160"/>
      <c r="B681" s="159"/>
      <c r="C681" s="159"/>
      <c r="D681" s="159"/>
      <c r="E681" s="161"/>
      <c r="F681" s="162"/>
      <c r="G681" s="311"/>
      <c r="H681" s="312"/>
      <c r="I681" s="163"/>
    </row>
    <row r="682" spans="1:9" ht="15.75" x14ac:dyDescent="0.25">
      <c r="A682" s="160"/>
      <c r="B682" s="159"/>
      <c r="C682" s="159"/>
      <c r="D682" s="159"/>
      <c r="E682" s="161"/>
      <c r="F682" s="162"/>
      <c r="G682" s="311"/>
      <c r="H682" s="312"/>
      <c r="I682" s="163"/>
    </row>
    <row r="683" spans="1:9" ht="15.75" x14ac:dyDescent="0.25">
      <c r="A683" s="160"/>
      <c r="B683" s="159"/>
      <c r="C683" s="159"/>
      <c r="D683" s="159"/>
      <c r="E683" s="161"/>
      <c r="F683" s="162"/>
      <c r="G683" s="311"/>
      <c r="H683" s="312"/>
      <c r="I683" s="163"/>
    </row>
    <row r="684" spans="1:9" ht="15.75" x14ac:dyDescent="0.25">
      <c r="A684" s="160"/>
      <c r="B684" s="159"/>
      <c r="C684" s="159"/>
      <c r="D684" s="159"/>
      <c r="E684" s="161"/>
      <c r="F684" s="162"/>
      <c r="G684" s="311"/>
      <c r="H684" s="312"/>
      <c r="I684" s="163"/>
    </row>
    <row r="685" spans="1:9" ht="15.75" x14ac:dyDescent="0.25">
      <c r="A685" s="160"/>
      <c r="B685" s="159"/>
      <c r="C685" s="159"/>
      <c r="D685" s="159"/>
      <c r="E685" s="161"/>
      <c r="F685" s="162"/>
      <c r="G685" s="311"/>
      <c r="H685" s="312"/>
      <c r="I685" s="163"/>
    </row>
    <row r="686" spans="1:9" ht="15.75" x14ac:dyDescent="0.25">
      <c r="A686" s="160"/>
      <c r="B686" s="159"/>
      <c r="C686" s="159"/>
      <c r="D686" s="159"/>
      <c r="E686" s="161"/>
      <c r="F686" s="162"/>
      <c r="G686" s="311"/>
      <c r="H686" s="312"/>
      <c r="I686" s="163"/>
    </row>
    <row r="687" spans="1:9" ht="15.75" x14ac:dyDescent="0.25">
      <c r="A687" s="160"/>
      <c r="B687" s="159"/>
      <c r="C687" s="159"/>
      <c r="D687" s="159"/>
      <c r="E687" s="161"/>
      <c r="F687" s="162"/>
      <c r="G687" s="311"/>
      <c r="H687" s="312"/>
      <c r="I687" s="163"/>
    </row>
    <row r="688" spans="1:9" ht="15.75" x14ac:dyDescent="0.25">
      <c r="A688" s="160"/>
      <c r="B688" s="159"/>
      <c r="C688" s="159"/>
      <c r="D688" s="159"/>
      <c r="E688" s="161"/>
      <c r="F688" s="162"/>
      <c r="G688" s="311"/>
      <c r="H688" s="312"/>
      <c r="I688" s="163"/>
    </row>
    <row r="689" spans="1:9" ht="15.75" x14ac:dyDescent="0.25">
      <c r="A689" s="160"/>
      <c r="B689" s="159"/>
      <c r="C689" s="159"/>
      <c r="D689" s="159"/>
      <c r="E689" s="161"/>
      <c r="F689" s="162"/>
      <c r="G689" s="311"/>
      <c r="H689" s="312"/>
      <c r="I689" s="163"/>
    </row>
    <row r="690" spans="1:9" ht="15.75" x14ac:dyDescent="0.25">
      <c r="A690" s="160"/>
      <c r="B690" s="159"/>
      <c r="C690" s="159"/>
      <c r="D690" s="159"/>
      <c r="E690" s="161"/>
      <c r="F690" s="162"/>
      <c r="G690" s="311"/>
      <c r="H690" s="312"/>
      <c r="I690" s="163"/>
    </row>
    <row r="691" spans="1:9" ht="15.75" x14ac:dyDescent="0.25">
      <c r="A691" s="160"/>
      <c r="B691" s="159"/>
      <c r="C691" s="159"/>
      <c r="D691" s="159"/>
      <c r="E691" s="161"/>
      <c r="F691" s="162"/>
      <c r="G691" s="311"/>
      <c r="H691" s="312"/>
      <c r="I691" s="163"/>
    </row>
    <row r="692" spans="1:9" ht="15.75" x14ac:dyDescent="0.25">
      <c r="A692" s="160"/>
      <c r="B692" s="159"/>
      <c r="C692" s="159"/>
      <c r="D692" s="159"/>
      <c r="E692" s="161"/>
      <c r="F692" s="162"/>
      <c r="G692" s="311"/>
      <c r="H692" s="312"/>
      <c r="I692" s="163"/>
    </row>
    <row r="693" spans="1:9" ht="15.75" x14ac:dyDescent="0.25">
      <c r="A693" s="160"/>
      <c r="B693" s="159"/>
      <c r="C693" s="159"/>
      <c r="D693" s="159"/>
      <c r="E693" s="161"/>
      <c r="F693" s="162"/>
      <c r="G693" s="311"/>
      <c r="H693" s="312"/>
      <c r="I693" s="163"/>
    </row>
    <row r="694" spans="1:9" ht="15.75" x14ac:dyDescent="0.25">
      <c r="A694" s="160"/>
      <c r="B694" s="159"/>
      <c r="C694" s="159"/>
      <c r="D694" s="159"/>
      <c r="E694" s="161"/>
      <c r="F694" s="162"/>
      <c r="G694" s="311"/>
      <c r="H694" s="312"/>
      <c r="I694" s="163"/>
    </row>
    <row r="695" spans="1:9" ht="15.75" x14ac:dyDescent="0.25">
      <c r="A695" s="160"/>
      <c r="B695" s="159"/>
      <c r="C695" s="159"/>
      <c r="D695" s="159"/>
      <c r="E695" s="161"/>
      <c r="F695" s="162"/>
      <c r="G695" s="311"/>
      <c r="H695" s="312"/>
      <c r="I695" s="163"/>
    </row>
    <row r="696" spans="1:9" ht="15.75" x14ac:dyDescent="0.25">
      <c r="A696" s="160"/>
      <c r="B696" s="159"/>
      <c r="C696" s="159"/>
      <c r="D696" s="159"/>
      <c r="E696" s="161"/>
      <c r="F696" s="162"/>
      <c r="G696" s="311"/>
      <c r="H696" s="312"/>
      <c r="I696" s="163"/>
    </row>
    <row r="697" spans="1:9" ht="15.75" x14ac:dyDescent="0.25">
      <c r="A697" s="160"/>
      <c r="B697" s="159"/>
      <c r="C697" s="159"/>
      <c r="D697" s="159"/>
      <c r="E697" s="161"/>
      <c r="F697" s="162"/>
      <c r="G697" s="311"/>
      <c r="H697" s="312"/>
      <c r="I697" s="163"/>
    </row>
    <row r="698" spans="1:9" ht="15.75" x14ac:dyDescent="0.25">
      <c r="A698" s="160"/>
      <c r="B698" s="159"/>
      <c r="C698" s="159"/>
      <c r="D698" s="159"/>
      <c r="E698" s="161"/>
      <c r="F698" s="162"/>
      <c r="G698" s="311"/>
      <c r="H698" s="312"/>
      <c r="I698" s="163"/>
    </row>
    <row r="699" spans="1:9" ht="15.75" x14ac:dyDescent="0.25">
      <c r="A699" s="160"/>
      <c r="B699" s="159"/>
      <c r="C699" s="159"/>
      <c r="D699" s="159"/>
      <c r="E699" s="161"/>
      <c r="F699" s="162"/>
      <c r="G699" s="311"/>
      <c r="H699" s="312"/>
      <c r="I699" s="163"/>
    </row>
    <row r="700" spans="1:9" ht="15.75" x14ac:dyDescent="0.25">
      <c r="A700" s="160"/>
      <c r="B700" s="159"/>
      <c r="C700" s="159"/>
      <c r="D700" s="159"/>
      <c r="E700" s="161"/>
      <c r="F700" s="162"/>
      <c r="G700" s="311"/>
      <c r="H700" s="312"/>
      <c r="I700" s="163"/>
    </row>
    <row r="701" spans="1:9" ht="15.75" x14ac:dyDescent="0.25">
      <c r="A701" s="160"/>
      <c r="B701" s="159"/>
      <c r="C701" s="159"/>
      <c r="D701" s="159"/>
      <c r="E701" s="161"/>
      <c r="F701" s="162"/>
      <c r="G701" s="311"/>
      <c r="H701" s="312"/>
      <c r="I701" s="163"/>
    </row>
    <row r="702" spans="1:9" ht="15.75" x14ac:dyDescent="0.25">
      <c r="A702" s="160"/>
      <c r="B702" s="159"/>
      <c r="C702" s="159"/>
      <c r="D702" s="159"/>
      <c r="E702" s="161"/>
      <c r="F702" s="162"/>
      <c r="G702" s="311"/>
      <c r="H702" s="312"/>
      <c r="I702" s="163"/>
    </row>
    <row r="703" spans="1:9" ht="15.75" x14ac:dyDescent="0.25">
      <c r="A703" s="160"/>
      <c r="B703" s="159"/>
      <c r="C703" s="159"/>
      <c r="D703" s="159"/>
      <c r="E703" s="161"/>
      <c r="F703" s="162"/>
      <c r="G703" s="311"/>
      <c r="H703" s="312"/>
      <c r="I703" s="163"/>
    </row>
    <row r="704" spans="1:9" ht="15.75" x14ac:dyDescent="0.25">
      <c r="A704" s="160"/>
      <c r="B704" s="159"/>
      <c r="C704" s="159"/>
      <c r="D704" s="159"/>
      <c r="E704" s="161"/>
      <c r="F704" s="162"/>
      <c r="G704" s="311"/>
      <c r="H704" s="312"/>
      <c r="I704" s="163"/>
    </row>
    <row r="705" spans="1:9" ht="15.75" x14ac:dyDescent="0.25">
      <c r="A705" s="160"/>
      <c r="B705" s="159"/>
      <c r="C705" s="159"/>
      <c r="D705" s="159"/>
      <c r="E705" s="161"/>
      <c r="F705" s="162"/>
      <c r="G705" s="311"/>
      <c r="H705" s="312"/>
      <c r="I705" s="163"/>
    </row>
    <row r="706" spans="1:9" ht="15.75" x14ac:dyDescent="0.25">
      <c r="A706" s="160"/>
      <c r="B706" s="159"/>
      <c r="C706" s="159"/>
      <c r="D706" s="159"/>
      <c r="E706" s="161"/>
      <c r="F706" s="162"/>
      <c r="G706" s="311"/>
      <c r="H706" s="312"/>
      <c r="I706" s="163"/>
    </row>
    <row r="707" spans="1:9" ht="15.75" x14ac:dyDescent="0.25">
      <c r="A707" s="160"/>
      <c r="B707" s="159"/>
      <c r="C707" s="159"/>
      <c r="D707" s="159"/>
      <c r="E707" s="161"/>
      <c r="F707" s="162"/>
      <c r="G707" s="311"/>
      <c r="H707" s="312"/>
      <c r="I707" s="163"/>
    </row>
    <row r="708" spans="1:9" ht="15.75" x14ac:dyDescent="0.25">
      <c r="A708" s="160"/>
      <c r="B708" s="159"/>
      <c r="C708" s="159"/>
      <c r="D708" s="159"/>
      <c r="E708" s="161"/>
      <c r="F708" s="162"/>
      <c r="G708" s="311"/>
      <c r="H708" s="312"/>
      <c r="I708" s="163"/>
    </row>
    <row r="709" spans="1:9" ht="15.75" x14ac:dyDescent="0.25">
      <c r="A709" s="160"/>
      <c r="B709" s="159"/>
      <c r="C709" s="159"/>
      <c r="D709" s="159"/>
      <c r="E709" s="161"/>
      <c r="F709" s="162"/>
      <c r="G709" s="311"/>
      <c r="H709" s="312"/>
      <c r="I709" s="163"/>
    </row>
    <row r="710" spans="1:9" ht="15.75" x14ac:dyDescent="0.25">
      <c r="A710" s="160"/>
      <c r="B710" s="159"/>
      <c r="C710" s="159"/>
      <c r="D710" s="159"/>
      <c r="E710" s="161"/>
      <c r="F710" s="162"/>
      <c r="G710" s="311"/>
      <c r="H710" s="312"/>
      <c r="I710" s="163"/>
    </row>
    <row r="711" spans="1:9" ht="15.75" x14ac:dyDescent="0.25">
      <c r="A711" s="160"/>
      <c r="B711" s="159"/>
      <c r="C711" s="159"/>
      <c r="D711" s="159"/>
      <c r="E711" s="161"/>
      <c r="F711" s="162"/>
      <c r="G711" s="311"/>
      <c r="H711" s="312"/>
      <c r="I711" s="163"/>
    </row>
    <row r="712" spans="1:9" ht="15.75" x14ac:dyDescent="0.25">
      <c r="A712" s="160"/>
      <c r="B712" s="159"/>
      <c r="C712" s="159"/>
      <c r="D712" s="159"/>
      <c r="E712" s="161"/>
      <c r="F712" s="162"/>
      <c r="G712" s="311"/>
      <c r="H712" s="312"/>
      <c r="I712" s="163"/>
    </row>
    <row r="713" spans="1:9" ht="15.75" x14ac:dyDescent="0.25">
      <c r="A713" s="160"/>
      <c r="B713" s="159"/>
      <c r="C713" s="159"/>
      <c r="D713" s="159"/>
      <c r="E713" s="161"/>
      <c r="F713" s="162"/>
      <c r="G713" s="311"/>
      <c r="H713" s="312"/>
      <c r="I713" s="163"/>
    </row>
    <row r="714" spans="1:9" ht="15.75" x14ac:dyDescent="0.25">
      <c r="A714" s="160"/>
      <c r="B714" s="159"/>
      <c r="C714" s="159"/>
      <c r="D714" s="159"/>
      <c r="E714" s="161"/>
      <c r="F714" s="162"/>
      <c r="G714" s="311"/>
      <c r="H714" s="312"/>
      <c r="I714" s="163"/>
    </row>
    <row r="715" spans="1:9" ht="15.75" x14ac:dyDescent="0.25">
      <c r="A715" s="160"/>
      <c r="B715" s="159"/>
      <c r="C715" s="159"/>
      <c r="D715" s="159"/>
      <c r="E715" s="161"/>
      <c r="F715" s="162"/>
      <c r="G715" s="311"/>
      <c r="H715" s="312"/>
      <c r="I715" s="163"/>
    </row>
    <row r="716" spans="1:9" ht="15.75" x14ac:dyDescent="0.25">
      <c r="A716" s="160"/>
      <c r="B716" s="159"/>
      <c r="C716" s="159"/>
      <c r="D716" s="159"/>
      <c r="E716" s="161"/>
      <c r="F716" s="162"/>
      <c r="G716" s="311"/>
      <c r="H716" s="312"/>
      <c r="I716" s="163"/>
    </row>
    <row r="717" spans="1:9" ht="15.75" x14ac:dyDescent="0.25">
      <c r="A717" s="160"/>
      <c r="B717" s="159"/>
      <c r="C717" s="159"/>
      <c r="D717" s="159"/>
      <c r="E717" s="161"/>
      <c r="F717" s="162"/>
      <c r="G717" s="311"/>
      <c r="H717" s="312"/>
      <c r="I717" s="163"/>
    </row>
    <row r="718" spans="1:9" ht="15.75" x14ac:dyDescent="0.25">
      <c r="A718" s="160"/>
      <c r="B718" s="159"/>
      <c r="C718" s="159"/>
      <c r="D718" s="159"/>
      <c r="E718" s="161"/>
      <c r="F718" s="162"/>
      <c r="G718" s="311"/>
      <c r="H718" s="312"/>
      <c r="I718" s="163"/>
    </row>
    <row r="719" spans="1:9" ht="15.75" x14ac:dyDescent="0.25">
      <c r="A719" s="160"/>
      <c r="B719" s="159"/>
      <c r="C719" s="159"/>
      <c r="D719" s="159"/>
      <c r="E719" s="161"/>
      <c r="F719" s="162"/>
      <c r="G719" s="311"/>
      <c r="H719" s="312"/>
      <c r="I719" s="163"/>
    </row>
    <row r="720" spans="1:9" ht="15.75" x14ac:dyDescent="0.25">
      <c r="A720" s="160"/>
      <c r="B720" s="159"/>
      <c r="C720" s="159"/>
      <c r="D720" s="159"/>
      <c r="E720" s="161"/>
      <c r="F720" s="162"/>
      <c r="G720" s="311"/>
      <c r="H720" s="312"/>
      <c r="I720" s="163"/>
    </row>
    <row r="721" spans="1:9" ht="15.75" x14ac:dyDescent="0.25">
      <c r="A721" s="160"/>
      <c r="B721" s="159"/>
      <c r="C721" s="159"/>
      <c r="D721" s="159"/>
      <c r="E721" s="161"/>
      <c r="F721" s="162"/>
      <c r="G721" s="311"/>
      <c r="H721" s="312"/>
      <c r="I721" s="163"/>
    </row>
    <row r="722" spans="1:9" ht="15.75" x14ac:dyDescent="0.25">
      <c r="A722" s="160"/>
      <c r="B722" s="159"/>
      <c r="C722" s="159"/>
      <c r="D722" s="159"/>
      <c r="E722" s="161"/>
      <c r="F722" s="162"/>
      <c r="G722" s="311"/>
      <c r="H722" s="312"/>
      <c r="I722" s="163"/>
    </row>
    <row r="723" spans="1:9" ht="15.75" x14ac:dyDescent="0.25">
      <c r="A723" s="160"/>
      <c r="B723" s="159"/>
      <c r="C723" s="159"/>
      <c r="D723" s="159"/>
      <c r="E723" s="161"/>
      <c r="F723" s="162"/>
      <c r="G723" s="311"/>
      <c r="H723" s="312"/>
      <c r="I723" s="163"/>
    </row>
    <row r="724" spans="1:9" ht="15.75" x14ac:dyDescent="0.25">
      <c r="A724" s="160"/>
      <c r="B724" s="159"/>
      <c r="C724" s="159"/>
      <c r="D724" s="159"/>
      <c r="E724" s="161"/>
      <c r="F724" s="162"/>
      <c r="G724" s="311"/>
      <c r="H724" s="312"/>
      <c r="I724" s="163"/>
    </row>
    <row r="725" spans="1:9" ht="15.75" x14ac:dyDescent="0.25">
      <c r="A725" s="160"/>
      <c r="B725" s="159"/>
      <c r="C725" s="159"/>
      <c r="D725" s="159"/>
      <c r="E725" s="161"/>
      <c r="F725" s="162"/>
      <c r="G725" s="311"/>
      <c r="H725" s="312"/>
      <c r="I725" s="163"/>
    </row>
    <row r="726" spans="1:9" ht="15.75" x14ac:dyDescent="0.25">
      <c r="A726" s="160"/>
      <c r="B726" s="159"/>
      <c r="C726" s="159"/>
      <c r="D726" s="159"/>
      <c r="E726" s="161"/>
      <c r="F726" s="162"/>
      <c r="G726" s="311"/>
      <c r="H726" s="312"/>
      <c r="I726" s="163"/>
    </row>
    <row r="727" spans="1:9" ht="15.75" x14ac:dyDescent="0.25">
      <c r="A727" s="160"/>
      <c r="B727" s="159"/>
      <c r="C727" s="159"/>
      <c r="D727" s="159"/>
      <c r="E727" s="161"/>
      <c r="F727" s="162"/>
      <c r="G727" s="311"/>
      <c r="H727" s="312"/>
      <c r="I727" s="163"/>
    </row>
    <row r="728" spans="1:9" ht="15.75" x14ac:dyDescent="0.25">
      <c r="A728" s="160"/>
      <c r="B728" s="159"/>
      <c r="C728" s="159"/>
      <c r="D728" s="159"/>
      <c r="E728" s="161"/>
      <c r="F728" s="162"/>
      <c r="G728" s="311"/>
      <c r="H728" s="312"/>
      <c r="I728" s="163"/>
    </row>
    <row r="729" spans="1:9" ht="15.75" x14ac:dyDescent="0.25">
      <c r="A729" s="160"/>
      <c r="B729" s="159"/>
      <c r="C729" s="159"/>
      <c r="D729" s="159"/>
      <c r="E729" s="161"/>
      <c r="F729" s="162"/>
      <c r="G729" s="311"/>
      <c r="H729" s="312"/>
      <c r="I729" s="163"/>
    </row>
    <row r="730" spans="1:9" ht="15.75" x14ac:dyDescent="0.25">
      <c r="A730" s="160"/>
      <c r="B730" s="159"/>
      <c r="C730" s="159"/>
      <c r="D730" s="159"/>
      <c r="E730" s="161"/>
      <c r="F730" s="162"/>
      <c r="G730" s="311"/>
      <c r="H730" s="312"/>
      <c r="I730" s="163"/>
    </row>
    <row r="731" spans="1:9" ht="15.75" x14ac:dyDescent="0.25">
      <c r="A731" s="160"/>
      <c r="B731" s="159"/>
      <c r="C731" s="159"/>
      <c r="D731" s="159"/>
      <c r="E731" s="161"/>
      <c r="F731" s="162"/>
      <c r="G731" s="311"/>
      <c r="H731" s="312"/>
      <c r="I731" s="163"/>
    </row>
    <row r="732" spans="1:9" ht="15.75" x14ac:dyDescent="0.25">
      <c r="A732" s="160"/>
      <c r="B732" s="159"/>
      <c r="C732" s="159"/>
      <c r="D732" s="159"/>
      <c r="E732" s="161"/>
      <c r="F732" s="162"/>
      <c r="G732" s="311"/>
      <c r="H732" s="312"/>
      <c r="I732" s="163"/>
    </row>
    <row r="733" spans="1:9" ht="15.75" x14ac:dyDescent="0.25">
      <c r="A733" s="160"/>
      <c r="B733" s="159"/>
      <c r="C733" s="159"/>
      <c r="D733" s="159"/>
      <c r="E733" s="161"/>
      <c r="F733" s="162"/>
      <c r="G733" s="311"/>
      <c r="H733" s="312"/>
      <c r="I733" s="163"/>
    </row>
    <row r="734" spans="1:9" ht="15.75" x14ac:dyDescent="0.25">
      <c r="A734" s="160"/>
      <c r="B734" s="159"/>
      <c r="C734" s="159"/>
      <c r="D734" s="159"/>
      <c r="E734" s="161"/>
      <c r="F734" s="162"/>
      <c r="G734" s="311"/>
      <c r="H734" s="312"/>
      <c r="I734" s="163"/>
    </row>
    <row r="735" spans="1:9" ht="15.75" x14ac:dyDescent="0.25">
      <c r="A735" s="160"/>
      <c r="B735" s="159"/>
      <c r="C735" s="159"/>
      <c r="D735" s="159"/>
      <c r="E735" s="161"/>
      <c r="F735" s="162"/>
      <c r="G735" s="311"/>
      <c r="H735" s="312"/>
      <c r="I735" s="163"/>
    </row>
    <row r="736" spans="1:9" ht="15.75" x14ac:dyDescent="0.25">
      <c r="A736" s="160"/>
      <c r="B736" s="159"/>
      <c r="C736" s="159"/>
      <c r="D736" s="159"/>
      <c r="E736" s="161"/>
      <c r="F736" s="162"/>
      <c r="G736" s="311"/>
      <c r="H736" s="312"/>
      <c r="I736" s="163"/>
    </row>
    <row r="737" spans="1:9" ht="15.75" x14ac:dyDescent="0.25">
      <c r="A737" s="160"/>
      <c r="B737" s="159"/>
      <c r="C737" s="159"/>
      <c r="D737" s="159"/>
      <c r="E737" s="161"/>
      <c r="F737" s="162"/>
      <c r="G737" s="311"/>
      <c r="H737" s="312"/>
      <c r="I737" s="163"/>
    </row>
    <row r="738" spans="1:9" ht="15.75" x14ac:dyDescent="0.25">
      <c r="A738" s="160"/>
      <c r="B738" s="159"/>
      <c r="C738" s="159"/>
      <c r="D738" s="159"/>
      <c r="E738" s="161"/>
      <c r="F738" s="162"/>
      <c r="G738" s="311"/>
      <c r="H738" s="312"/>
      <c r="I738" s="163"/>
    </row>
    <row r="739" spans="1:9" ht="15.75" x14ac:dyDescent="0.25">
      <c r="A739" s="160"/>
      <c r="B739" s="159"/>
      <c r="C739" s="159"/>
      <c r="D739" s="159"/>
      <c r="E739" s="161"/>
      <c r="F739" s="162"/>
      <c r="G739" s="311"/>
      <c r="H739" s="312"/>
      <c r="I739" s="163"/>
    </row>
    <row r="740" spans="1:9" ht="15.75" x14ac:dyDescent="0.25">
      <c r="A740" s="160"/>
      <c r="B740" s="159"/>
      <c r="C740" s="159"/>
      <c r="D740" s="159"/>
      <c r="E740" s="161"/>
      <c r="F740" s="162"/>
      <c r="G740" s="311"/>
      <c r="H740" s="312"/>
      <c r="I740" s="163"/>
    </row>
    <row r="741" spans="1:9" ht="15.75" x14ac:dyDescent="0.25">
      <c r="A741" s="160"/>
      <c r="B741" s="159"/>
      <c r="C741" s="159"/>
      <c r="D741" s="159"/>
      <c r="E741" s="161"/>
      <c r="F741" s="162"/>
      <c r="G741" s="311"/>
      <c r="H741" s="312"/>
      <c r="I741" s="163"/>
    </row>
    <row r="742" spans="1:9" ht="15.75" x14ac:dyDescent="0.25">
      <c r="A742" s="160"/>
      <c r="B742" s="159"/>
      <c r="C742" s="159"/>
      <c r="D742" s="159"/>
      <c r="E742" s="161"/>
      <c r="F742" s="162"/>
      <c r="G742" s="311"/>
      <c r="H742" s="312"/>
      <c r="I742" s="163"/>
    </row>
    <row r="743" spans="1:9" ht="15.75" x14ac:dyDescent="0.25">
      <c r="A743" s="160"/>
      <c r="B743" s="159"/>
      <c r="C743" s="159"/>
      <c r="D743" s="159"/>
      <c r="E743" s="161"/>
      <c r="F743" s="162"/>
      <c r="G743" s="311"/>
      <c r="H743" s="312"/>
      <c r="I743" s="163"/>
    </row>
    <row r="744" spans="1:9" ht="15.75" x14ac:dyDescent="0.25">
      <c r="A744" s="160"/>
      <c r="B744" s="159"/>
      <c r="C744" s="159"/>
      <c r="D744" s="159"/>
      <c r="E744" s="161"/>
      <c r="F744" s="162"/>
      <c r="G744" s="311"/>
      <c r="H744" s="312"/>
      <c r="I744" s="163"/>
    </row>
    <row r="745" spans="1:9" ht="15.75" x14ac:dyDescent="0.25">
      <c r="A745" s="160"/>
      <c r="B745" s="159"/>
      <c r="C745" s="159"/>
      <c r="D745" s="159"/>
      <c r="E745" s="161"/>
      <c r="F745" s="162"/>
      <c r="G745" s="311"/>
      <c r="H745" s="312"/>
      <c r="I745" s="163"/>
    </row>
    <row r="746" spans="1:9" ht="15.75" x14ac:dyDescent="0.25">
      <c r="A746" s="160"/>
      <c r="B746" s="159"/>
      <c r="C746" s="159"/>
      <c r="D746" s="159"/>
      <c r="E746" s="161"/>
      <c r="F746" s="162"/>
      <c r="G746" s="311"/>
      <c r="H746" s="312"/>
      <c r="I746" s="163"/>
    </row>
    <row r="747" spans="1:9" ht="15.75" x14ac:dyDescent="0.25">
      <c r="A747" s="160"/>
      <c r="B747" s="159"/>
      <c r="C747" s="159"/>
      <c r="D747" s="159"/>
      <c r="E747" s="161"/>
      <c r="F747" s="162"/>
      <c r="G747" s="311"/>
      <c r="H747" s="312"/>
      <c r="I747" s="163"/>
    </row>
    <row r="748" spans="1:9" ht="15.75" x14ac:dyDescent="0.25">
      <c r="A748" s="160"/>
      <c r="B748" s="159"/>
      <c r="C748" s="159"/>
      <c r="D748" s="159"/>
      <c r="E748" s="161"/>
      <c r="F748" s="162"/>
      <c r="G748" s="311"/>
      <c r="H748" s="312"/>
      <c r="I748" s="163"/>
    </row>
    <row r="749" spans="1:9" ht="15.75" x14ac:dyDescent="0.25">
      <c r="A749" s="160"/>
      <c r="B749" s="159"/>
      <c r="C749" s="159"/>
      <c r="D749" s="159"/>
      <c r="E749" s="161"/>
      <c r="F749" s="162"/>
      <c r="G749" s="311"/>
      <c r="H749" s="312"/>
      <c r="I749" s="163"/>
    </row>
    <row r="750" spans="1:9" ht="15.75" x14ac:dyDescent="0.25">
      <c r="A750" s="160"/>
      <c r="B750" s="159"/>
      <c r="C750" s="159"/>
      <c r="D750" s="159"/>
      <c r="E750" s="161"/>
      <c r="F750" s="162"/>
      <c r="G750" s="311"/>
      <c r="H750" s="312"/>
      <c r="I750" s="163"/>
    </row>
    <row r="751" spans="1:9" ht="15.75" x14ac:dyDescent="0.25">
      <c r="A751" s="160"/>
      <c r="B751" s="159"/>
      <c r="C751" s="159"/>
      <c r="D751" s="159"/>
      <c r="E751" s="161"/>
      <c r="F751" s="162"/>
      <c r="G751" s="311"/>
      <c r="H751" s="312"/>
      <c r="I751" s="163"/>
    </row>
    <row r="752" spans="1:9" ht="15.75" x14ac:dyDescent="0.25">
      <c r="A752" s="160"/>
      <c r="B752" s="159"/>
      <c r="C752" s="159"/>
      <c r="D752" s="159"/>
      <c r="E752" s="161"/>
      <c r="F752" s="162"/>
      <c r="G752" s="311"/>
      <c r="H752" s="312"/>
      <c r="I752" s="163"/>
    </row>
    <row r="753" spans="1:9" ht="15.75" x14ac:dyDescent="0.25">
      <c r="A753" s="160"/>
      <c r="B753" s="159"/>
      <c r="C753" s="159"/>
      <c r="D753" s="159"/>
      <c r="E753" s="161"/>
      <c r="F753" s="162"/>
      <c r="G753" s="311"/>
      <c r="H753" s="312"/>
      <c r="I753" s="163"/>
    </row>
    <row r="754" spans="1:9" ht="15.75" x14ac:dyDescent="0.25">
      <c r="A754" s="160"/>
      <c r="B754" s="159"/>
      <c r="C754" s="159"/>
      <c r="D754" s="159"/>
      <c r="E754" s="161"/>
      <c r="F754" s="162"/>
      <c r="G754" s="311"/>
      <c r="H754" s="312"/>
      <c r="I754" s="163"/>
    </row>
    <row r="755" spans="1:9" ht="15.75" x14ac:dyDescent="0.25">
      <c r="A755" s="160"/>
      <c r="B755" s="159"/>
      <c r="C755" s="159"/>
      <c r="D755" s="159"/>
      <c r="E755" s="161"/>
      <c r="F755" s="162"/>
      <c r="G755" s="311"/>
      <c r="H755" s="312"/>
      <c r="I755" s="163"/>
    </row>
    <row r="756" spans="1:9" ht="15.75" x14ac:dyDescent="0.25">
      <c r="A756" s="160"/>
      <c r="B756" s="159"/>
      <c r="C756" s="159"/>
      <c r="D756" s="159"/>
      <c r="E756" s="161"/>
      <c r="F756" s="162"/>
      <c r="G756" s="311"/>
      <c r="H756" s="312"/>
      <c r="I756" s="163"/>
    </row>
    <row r="757" spans="1:9" ht="15.75" x14ac:dyDescent="0.25">
      <c r="A757" s="160"/>
      <c r="B757" s="159"/>
      <c r="C757" s="159"/>
      <c r="D757" s="159"/>
      <c r="E757" s="161"/>
      <c r="F757" s="162"/>
      <c r="G757" s="311"/>
      <c r="H757" s="312"/>
      <c r="I757" s="163"/>
    </row>
    <row r="758" spans="1:9" ht="15.75" x14ac:dyDescent="0.25">
      <c r="A758" s="160"/>
      <c r="B758" s="159"/>
      <c r="C758" s="159"/>
      <c r="D758" s="159"/>
      <c r="E758" s="161"/>
      <c r="F758" s="162"/>
      <c r="G758" s="311"/>
      <c r="H758" s="312"/>
      <c r="I758" s="163"/>
    </row>
    <row r="759" spans="1:9" ht="15.75" x14ac:dyDescent="0.25">
      <c r="A759" s="160"/>
      <c r="B759" s="159"/>
      <c r="C759" s="159"/>
      <c r="D759" s="159"/>
      <c r="E759" s="161"/>
      <c r="F759" s="162"/>
      <c r="G759" s="311"/>
      <c r="H759" s="312"/>
      <c r="I759" s="163"/>
    </row>
    <row r="760" spans="1:9" ht="15.75" x14ac:dyDescent="0.25">
      <c r="A760" s="160"/>
      <c r="B760" s="159"/>
      <c r="C760" s="159"/>
      <c r="D760" s="159"/>
      <c r="E760" s="161"/>
      <c r="F760" s="162"/>
      <c r="G760" s="311"/>
      <c r="H760" s="312"/>
      <c r="I760" s="163"/>
    </row>
    <row r="761" spans="1:9" ht="15.75" x14ac:dyDescent="0.25">
      <c r="A761" s="160"/>
      <c r="B761" s="159"/>
      <c r="C761" s="159"/>
      <c r="D761" s="159"/>
      <c r="E761" s="161"/>
      <c r="F761" s="162"/>
      <c r="G761" s="311"/>
      <c r="H761" s="312"/>
      <c r="I761" s="163"/>
    </row>
    <row r="762" spans="1:9" ht="15.75" x14ac:dyDescent="0.25">
      <c r="A762" s="160"/>
      <c r="B762" s="159"/>
      <c r="C762" s="159"/>
      <c r="D762" s="159"/>
      <c r="E762" s="161"/>
      <c r="F762" s="162"/>
      <c r="G762" s="311"/>
      <c r="H762" s="312"/>
      <c r="I762" s="163"/>
    </row>
    <row r="763" spans="1:9" ht="15.75" x14ac:dyDescent="0.25">
      <c r="A763" s="160"/>
      <c r="B763" s="159"/>
      <c r="C763" s="159"/>
      <c r="D763" s="159"/>
      <c r="E763" s="161"/>
      <c r="F763" s="162"/>
      <c r="G763" s="311"/>
      <c r="H763" s="312"/>
      <c r="I763" s="163"/>
    </row>
    <row r="764" spans="1:9" ht="15.75" x14ac:dyDescent="0.25">
      <c r="A764" s="160"/>
      <c r="B764" s="159"/>
      <c r="C764" s="159"/>
      <c r="D764" s="159"/>
      <c r="E764" s="161"/>
      <c r="F764" s="162"/>
      <c r="G764" s="311"/>
      <c r="H764" s="312"/>
      <c r="I764" s="163"/>
    </row>
    <row r="765" spans="1:9" ht="15.75" x14ac:dyDescent="0.25">
      <c r="A765" s="160"/>
      <c r="B765" s="159"/>
      <c r="C765" s="159"/>
      <c r="D765" s="159"/>
      <c r="E765" s="161"/>
      <c r="F765" s="162"/>
      <c r="G765" s="311"/>
      <c r="H765" s="312"/>
      <c r="I765" s="163"/>
    </row>
    <row r="766" spans="1:9" ht="15.75" x14ac:dyDescent="0.25">
      <c r="A766" s="160"/>
      <c r="B766" s="159"/>
      <c r="C766" s="159"/>
      <c r="D766" s="159"/>
      <c r="E766" s="161"/>
      <c r="F766" s="162"/>
      <c r="G766" s="311"/>
      <c r="H766" s="312"/>
      <c r="I766" s="163"/>
    </row>
    <row r="767" spans="1:9" ht="15.75" x14ac:dyDescent="0.25">
      <c r="A767" s="160"/>
      <c r="B767" s="159"/>
      <c r="C767" s="159"/>
      <c r="D767" s="159"/>
      <c r="E767" s="161"/>
      <c r="F767" s="162"/>
      <c r="G767" s="311"/>
      <c r="H767" s="312"/>
      <c r="I767" s="163"/>
    </row>
    <row r="768" spans="1:9" ht="15.75" x14ac:dyDescent="0.25">
      <c r="A768" s="160"/>
      <c r="B768" s="159"/>
      <c r="C768" s="159"/>
      <c r="D768" s="159"/>
      <c r="E768" s="161"/>
      <c r="F768" s="162"/>
      <c r="G768" s="311"/>
      <c r="H768" s="312"/>
      <c r="I768" s="163"/>
    </row>
    <row r="769" spans="1:9" ht="15.75" x14ac:dyDescent="0.25">
      <c r="A769" s="160"/>
      <c r="B769" s="159"/>
      <c r="C769" s="159"/>
      <c r="D769" s="159"/>
      <c r="E769" s="161"/>
      <c r="F769" s="162"/>
      <c r="G769" s="311"/>
      <c r="H769" s="312"/>
      <c r="I769" s="163"/>
    </row>
    <row r="770" spans="1:9" ht="15.75" x14ac:dyDescent="0.25">
      <c r="A770" s="160"/>
      <c r="B770" s="159"/>
      <c r="C770" s="159"/>
      <c r="D770" s="159"/>
      <c r="E770" s="161"/>
      <c r="F770" s="162"/>
      <c r="G770" s="311"/>
      <c r="H770" s="312"/>
      <c r="I770" s="163"/>
    </row>
    <row r="771" spans="1:9" ht="15.75" x14ac:dyDescent="0.25">
      <c r="A771" s="160"/>
      <c r="B771" s="159"/>
      <c r="C771" s="159"/>
      <c r="D771" s="159"/>
      <c r="E771" s="161"/>
      <c r="F771" s="162"/>
      <c r="G771" s="311"/>
      <c r="H771" s="312"/>
      <c r="I771" s="163"/>
    </row>
    <row r="772" spans="1:9" ht="15.75" x14ac:dyDescent="0.25">
      <c r="A772" s="160"/>
      <c r="B772" s="159"/>
      <c r="C772" s="159"/>
      <c r="D772" s="159"/>
      <c r="E772" s="161"/>
      <c r="F772" s="162"/>
      <c r="G772" s="311"/>
      <c r="H772" s="312"/>
      <c r="I772" s="163"/>
    </row>
    <row r="773" spans="1:9" ht="15.75" x14ac:dyDescent="0.25">
      <c r="A773" s="160"/>
      <c r="B773" s="159"/>
      <c r="C773" s="159"/>
      <c r="D773" s="159"/>
      <c r="E773" s="161"/>
      <c r="F773" s="162"/>
      <c r="G773" s="311"/>
      <c r="H773" s="312"/>
      <c r="I773" s="163"/>
    </row>
    <row r="774" spans="1:9" ht="15.75" x14ac:dyDescent="0.25">
      <c r="A774" s="160"/>
      <c r="B774" s="159"/>
      <c r="C774" s="159"/>
      <c r="D774" s="159"/>
      <c r="E774" s="161"/>
      <c r="F774" s="162"/>
      <c r="G774" s="311"/>
      <c r="H774" s="312"/>
      <c r="I774" s="163"/>
    </row>
    <row r="775" spans="1:9" ht="15.75" x14ac:dyDescent="0.25">
      <c r="A775" s="160"/>
      <c r="B775" s="159"/>
      <c r="C775" s="159"/>
      <c r="D775" s="159"/>
      <c r="E775" s="161"/>
      <c r="F775" s="162"/>
      <c r="G775" s="311"/>
      <c r="H775" s="312"/>
      <c r="I775" s="163"/>
    </row>
    <row r="776" spans="1:9" ht="15.75" x14ac:dyDescent="0.25">
      <c r="A776" s="160"/>
      <c r="B776" s="159"/>
      <c r="C776" s="159"/>
      <c r="D776" s="159"/>
      <c r="E776" s="161"/>
      <c r="F776" s="162"/>
      <c r="G776" s="311"/>
      <c r="H776" s="312"/>
      <c r="I776" s="163"/>
    </row>
    <row r="777" spans="1:9" ht="15.75" x14ac:dyDescent="0.25">
      <c r="A777" s="160"/>
      <c r="B777" s="159"/>
      <c r="C777" s="159"/>
      <c r="D777" s="159"/>
      <c r="E777" s="161"/>
      <c r="F777" s="162"/>
      <c r="G777" s="311"/>
      <c r="H777" s="312"/>
      <c r="I777" s="163"/>
    </row>
    <row r="778" spans="1:9" ht="15.75" x14ac:dyDescent="0.25">
      <c r="A778" s="160"/>
      <c r="B778" s="159"/>
      <c r="C778" s="159"/>
      <c r="D778" s="159"/>
      <c r="E778" s="161"/>
      <c r="F778" s="162"/>
      <c r="G778" s="311"/>
      <c r="H778" s="312"/>
      <c r="I778" s="163"/>
    </row>
    <row r="779" spans="1:9" ht="15.75" x14ac:dyDescent="0.25">
      <c r="A779" s="160"/>
      <c r="B779" s="159"/>
      <c r="C779" s="159"/>
      <c r="D779" s="159"/>
      <c r="E779" s="161"/>
      <c r="F779" s="162"/>
      <c r="G779" s="311"/>
      <c r="H779" s="312"/>
      <c r="I779" s="163"/>
    </row>
    <row r="780" spans="1:9" ht="15.75" x14ac:dyDescent="0.25">
      <c r="A780" s="160"/>
      <c r="B780" s="159"/>
      <c r="C780" s="159"/>
      <c r="D780" s="159"/>
      <c r="E780" s="161"/>
      <c r="F780" s="162"/>
      <c r="G780" s="311"/>
      <c r="H780" s="312"/>
      <c r="I780" s="163"/>
    </row>
    <row r="781" spans="1:9" ht="15.75" x14ac:dyDescent="0.25">
      <c r="A781" s="160"/>
      <c r="B781" s="159"/>
      <c r="C781" s="159"/>
      <c r="D781" s="159"/>
      <c r="E781" s="161"/>
      <c r="F781" s="162"/>
      <c r="G781" s="311"/>
      <c r="H781" s="312"/>
      <c r="I781" s="163"/>
    </row>
    <row r="782" spans="1:9" ht="15.75" x14ac:dyDescent="0.25">
      <c r="A782" s="160"/>
      <c r="B782" s="159"/>
      <c r="C782" s="159"/>
      <c r="D782" s="159"/>
      <c r="E782" s="161"/>
      <c r="F782" s="162"/>
      <c r="G782" s="311"/>
      <c r="H782" s="312"/>
      <c r="I782" s="163"/>
    </row>
    <row r="783" spans="1:9" ht="15.75" x14ac:dyDescent="0.25">
      <c r="A783" s="160"/>
      <c r="B783" s="159"/>
      <c r="C783" s="159"/>
      <c r="D783" s="159"/>
      <c r="E783" s="161"/>
      <c r="F783" s="162"/>
      <c r="G783" s="311"/>
      <c r="H783" s="312"/>
      <c r="I783" s="163"/>
    </row>
    <row r="784" spans="1:9" ht="15.75" x14ac:dyDescent="0.25">
      <c r="A784" s="160"/>
      <c r="B784" s="159"/>
      <c r="C784" s="159"/>
      <c r="D784" s="159"/>
      <c r="E784" s="161"/>
      <c r="F784" s="162"/>
      <c r="G784" s="311"/>
      <c r="H784" s="312"/>
      <c r="I784" s="163"/>
    </row>
    <row r="785" spans="1:9" ht="15.75" x14ac:dyDescent="0.25">
      <c r="A785" s="160"/>
      <c r="B785" s="159"/>
      <c r="C785" s="159"/>
      <c r="D785" s="159"/>
      <c r="E785" s="161"/>
      <c r="F785" s="162"/>
      <c r="G785" s="311"/>
      <c r="H785" s="312"/>
      <c r="I785" s="163"/>
    </row>
    <row r="786" spans="1:9" ht="15.75" x14ac:dyDescent="0.25">
      <c r="A786" s="160"/>
      <c r="B786" s="159"/>
      <c r="C786" s="159"/>
      <c r="D786" s="159"/>
      <c r="E786" s="161"/>
      <c r="F786" s="162"/>
      <c r="G786" s="311"/>
      <c r="H786" s="312"/>
      <c r="I786" s="163"/>
    </row>
    <row r="787" spans="1:9" ht="15.75" x14ac:dyDescent="0.25">
      <c r="A787" s="160"/>
      <c r="B787" s="159"/>
      <c r="C787" s="159"/>
      <c r="D787" s="159"/>
      <c r="E787" s="161"/>
      <c r="F787" s="162"/>
      <c r="G787" s="311"/>
      <c r="H787" s="312"/>
      <c r="I787" s="163"/>
    </row>
    <row r="788" spans="1:9" ht="15.75" x14ac:dyDescent="0.25">
      <c r="A788" s="160"/>
      <c r="B788" s="159"/>
      <c r="C788" s="159"/>
      <c r="D788" s="159"/>
      <c r="E788" s="161"/>
      <c r="F788" s="162"/>
      <c r="G788" s="311"/>
      <c r="H788" s="312"/>
      <c r="I788" s="163"/>
    </row>
    <row r="789" spans="1:9" ht="15.75" x14ac:dyDescent="0.25">
      <c r="A789" s="160"/>
      <c r="B789" s="159"/>
      <c r="C789" s="159"/>
      <c r="D789" s="159"/>
      <c r="E789" s="161"/>
      <c r="F789" s="162"/>
      <c r="G789" s="311"/>
      <c r="H789" s="312"/>
      <c r="I789" s="163"/>
    </row>
    <row r="790" spans="1:9" ht="15.75" x14ac:dyDescent="0.25">
      <c r="A790" s="160"/>
      <c r="B790" s="159"/>
      <c r="C790" s="159"/>
      <c r="D790" s="159"/>
      <c r="E790" s="161"/>
      <c r="F790" s="162"/>
      <c r="G790" s="311"/>
      <c r="H790" s="312"/>
      <c r="I790" s="163"/>
    </row>
    <row r="791" spans="1:9" ht="15.75" x14ac:dyDescent="0.25">
      <c r="A791" s="160"/>
      <c r="B791" s="159"/>
      <c r="C791" s="159"/>
      <c r="D791" s="159"/>
      <c r="E791" s="161"/>
      <c r="F791" s="162"/>
      <c r="G791" s="311"/>
      <c r="H791" s="312"/>
      <c r="I791" s="163"/>
    </row>
    <row r="792" spans="1:9" ht="15.75" x14ac:dyDescent="0.25">
      <c r="A792" s="160"/>
      <c r="B792" s="159"/>
      <c r="C792" s="159"/>
      <c r="D792" s="159"/>
      <c r="E792" s="161"/>
      <c r="F792" s="162"/>
      <c r="G792" s="311"/>
      <c r="H792" s="312"/>
      <c r="I792" s="163"/>
    </row>
    <row r="793" spans="1:9" ht="15.75" x14ac:dyDescent="0.25">
      <c r="A793" s="160"/>
      <c r="B793" s="159"/>
      <c r="C793" s="159"/>
      <c r="D793" s="159"/>
      <c r="E793" s="161"/>
      <c r="F793" s="162"/>
      <c r="G793" s="311"/>
      <c r="H793" s="312"/>
      <c r="I793" s="163"/>
    </row>
    <row r="794" spans="1:9" ht="15.75" x14ac:dyDescent="0.25">
      <c r="A794" s="160"/>
      <c r="B794" s="159"/>
      <c r="C794" s="159"/>
      <c r="D794" s="159"/>
      <c r="E794" s="161"/>
      <c r="F794" s="162"/>
      <c r="G794" s="311"/>
      <c r="H794" s="312"/>
      <c r="I794" s="163"/>
    </row>
    <row r="795" spans="1:9" ht="15.75" x14ac:dyDescent="0.25">
      <c r="A795" s="160"/>
      <c r="B795" s="159"/>
      <c r="C795" s="159"/>
      <c r="D795" s="159"/>
      <c r="E795" s="161"/>
      <c r="F795" s="162"/>
      <c r="G795" s="311"/>
      <c r="H795" s="312"/>
      <c r="I795" s="163"/>
    </row>
    <row r="796" spans="1:9" ht="15.75" x14ac:dyDescent="0.25">
      <c r="A796" s="160"/>
      <c r="B796" s="159"/>
      <c r="C796" s="159"/>
      <c r="D796" s="159"/>
      <c r="E796" s="161"/>
      <c r="F796" s="162"/>
      <c r="G796" s="311"/>
      <c r="H796" s="312"/>
      <c r="I796" s="163"/>
    </row>
    <row r="797" spans="1:9" ht="15.75" x14ac:dyDescent="0.25">
      <c r="A797" s="160"/>
      <c r="B797" s="159"/>
      <c r="C797" s="159"/>
      <c r="D797" s="159"/>
      <c r="E797" s="161"/>
      <c r="F797" s="162"/>
      <c r="G797" s="311"/>
      <c r="H797" s="312"/>
      <c r="I797" s="163"/>
    </row>
    <row r="798" spans="1:9" ht="15.75" x14ac:dyDescent="0.25">
      <c r="A798" s="160"/>
      <c r="B798" s="159"/>
      <c r="C798" s="159"/>
      <c r="D798" s="159"/>
      <c r="E798" s="161"/>
      <c r="F798" s="162"/>
      <c r="G798" s="311"/>
      <c r="H798" s="312"/>
      <c r="I798" s="163"/>
    </row>
    <row r="799" spans="1:9" ht="15.75" x14ac:dyDescent="0.25">
      <c r="A799" s="160"/>
      <c r="B799" s="159"/>
      <c r="C799" s="159"/>
      <c r="D799" s="159"/>
      <c r="E799" s="161"/>
      <c r="F799" s="162"/>
      <c r="G799" s="311"/>
      <c r="H799" s="312"/>
      <c r="I799" s="163"/>
    </row>
    <row r="800" spans="1:9" ht="15.75" x14ac:dyDescent="0.25">
      <c r="A800" s="160"/>
      <c r="B800" s="159"/>
      <c r="C800" s="159"/>
      <c r="D800" s="159"/>
      <c r="E800" s="161"/>
      <c r="F800" s="162"/>
      <c r="G800" s="311"/>
      <c r="H800" s="312"/>
      <c r="I800" s="163"/>
    </row>
    <row r="801" spans="1:9" ht="15.75" x14ac:dyDescent="0.25">
      <c r="A801" s="160"/>
      <c r="B801" s="159"/>
      <c r="C801" s="159"/>
      <c r="D801" s="159"/>
      <c r="E801" s="161"/>
      <c r="F801" s="162"/>
      <c r="G801" s="311"/>
      <c r="H801" s="312"/>
      <c r="I801" s="163"/>
    </row>
    <row r="802" spans="1:9" ht="15.75" x14ac:dyDescent="0.25">
      <c r="A802" s="160"/>
      <c r="B802" s="159"/>
      <c r="C802" s="159"/>
      <c r="D802" s="159"/>
      <c r="E802" s="161"/>
      <c r="F802" s="162"/>
      <c r="G802" s="311"/>
      <c r="H802" s="312"/>
      <c r="I802" s="163"/>
    </row>
    <row r="803" spans="1:9" ht="15.75" x14ac:dyDescent="0.25">
      <c r="A803" s="160"/>
      <c r="B803" s="159"/>
      <c r="C803" s="159"/>
      <c r="D803" s="159"/>
      <c r="E803" s="161"/>
      <c r="F803" s="162"/>
      <c r="G803" s="311"/>
      <c r="H803" s="312"/>
      <c r="I803" s="163"/>
    </row>
    <row r="804" spans="1:9" ht="15.75" x14ac:dyDescent="0.25">
      <c r="A804" s="160"/>
      <c r="B804" s="159"/>
      <c r="C804" s="159"/>
      <c r="D804" s="159"/>
      <c r="E804" s="161"/>
      <c r="F804" s="162"/>
      <c r="G804" s="311"/>
      <c r="H804" s="312"/>
      <c r="I804" s="163"/>
    </row>
    <row r="805" spans="1:9" ht="15.75" x14ac:dyDescent="0.25">
      <c r="A805" s="160"/>
      <c r="B805" s="159"/>
      <c r="C805" s="159"/>
      <c r="D805" s="159"/>
      <c r="E805" s="161"/>
      <c r="F805" s="162"/>
      <c r="G805" s="311"/>
      <c r="H805" s="312"/>
      <c r="I805" s="163"/>
    </row>
    <row r="806" spans="1:9" ht="15.75" x14ac:dyDescent="0.25">
      <c r="A806" s="160"/>
      <c r="B806" s="159"/>
      <c r="C806" s="159"/>
      <c r="D806" s="159"/>
      <c r="E806" s="161"/>
      <c r="F806" s="162"/>
      <c r="G806" s="311"/>
      <c r="H806" s="312"/>
      <c r="I806" s="163"/>
    </row>
    <row r="807" spans="1:9" ht="15.75" x14ac:dyDescent="0.25">
      <c r="A807" s="160"/>
      <c r="B807" s="159"/>
      <c r="C807" s="159"/>
      <c r="D807" s="159"/>
      <c r="E807" s="161"/>
      <c r="F807" s="162"/>
      <c r="G807" s="311"/>
      <c r="H807" s="312"/>
      <c r="I807" s="163"/>
    </row>
    <row r="808" spans="1:9" ht="15.75" x14ac:dyDescent="0.25">
      <c r="A808" s="160"/>
      <c r="B808" s="159"/>
      <c r="C808" s="159"/>
      <c r="D808" s="159"/>
      <c r="E808" s="161"/>
      <c r="F808" s="162"/>
      <c r="G808" s="311"/>
      <c r="H808" s="312"/>
      <c r="I808" s="163"/>
    </row>
    <row r="809" spans="1:9" ht="15.75" x14ac:dyDescent="0.25">
      <c r="A809" s="160"/>
      <c r="B809" s="159"/>
      <c r="C809" s="159"/>
      <c r="D809" s="159"/>
      <c r="E809" s="161"/>
      <c r="F809" s="162"/>
      <c r="G809" s="311"/>
      <c r="H809" s="312"/>
      <c r="I809" s="163"/>
    </row>
    <row r="810" spans="1:9" ht="15.75" x14ac:dyDescent="0.25">
      <c r="A810" s="160"/>
      <c r="B810" s="159"/>
      <c r="C810" s="159"/>
      <c r="D810" s="159"/>
      <c r="E810" s="161"/>
      <c r="F810" s="162"/>
      <c r="G810" s="311"/>
      <c r="H810" s="312"/>
      <c r="I810" s="163"/>
    </row>
    <row r="811" spans="1:9" ht="15.75" x14ac:dyDescent="0.25">
      <c r="A811" s="160"/>
      <c r="B811" s="159"/>
      <c r="C811" s="159"/>
      <c r="D811" s="159"/>
      <c r="E811" s="161"/>
      <c r="F811" s="162"/>
      <c r="G811" s="311"/>
      <c r="H811" s="312"/>
      <c r="I811" s="163"/>
    </row>
    <row r="812" spans="1:9" ht="15.75" x14ac:dyDescent="0.25">
      <c r="A812" s="160"/>
      <c r="B812" s="159"/>
      <c r="C812" s="159"/>
      <c r="D812" s="159"/>
      <c r="E812" s="161"/>
      <c r="F812" s="162"/>
      <c r="G812" s="311"/>
      <c r="H812" s="312"/>
      <c r="I812" s="163"/>
    </row>
    <row r="813" spans="1:9" ht="15.75" x14ac:dyDescent="0.25">
      <c r="A813" s="160"/>
      <c r="B813" s="159"/>
      <c r="C813" s="159"/>
      <c r="D813" s="159"/>
      <c r="E813" s="161"/>
      <c r="F813" s="162"/>
      <c r="G813" s="311"/>
      <c r="H813" s="312"/>
      <c r="I813" s="163"/>
    </row>
    <row r="814" spans="1:9" ht="15.75" x14ac:dyDescent="0.25">
      <c r="A814" s="160"/>
      <c r="B814" s="159"/>
      <c r="C814" s="159"/>
      <c r="D814" s="159"/>
      <c r="E814" s="161"/>
      <c r="F814" s="162"/>
      <c r="G814" s="311"/>
      <c r="H814" s="312"/>
      <c r="I814" s="163"/>
    </row>
    <row r="815" spans="1:9" ht="15.75" x14ac:dyDescent="0.25">
      <c r="A815" s="160"/>
      <c r="B815" s="159"/>
      <c r="C815" s="159"/>
      <c r="D815" s="159"/>
      <c r="E815" s="161"/>
      <c r="F815" s="162"/>
      <c r="G815" s="311"/>
      <c r="H815" s="312"/>
      <c r="I815" s="163"/>
    </row>
    <row r="816" spans="1:9" ht="15.75" x14ac:dyDescent="0.25">
      <c r="A816" s="160"/>
      <c r="B816" s="159"/>
      <c r="C816" s="159"/>
      <c r="D816" s="159"/>
      <c r="E816" s="161"/>
      <c r="F816" s="162"/>
      <c r="G816" s="311"/>
      <c r="H816" s="312"/>
      <c r="I816" s="163"/>
    </row>
    <row r="817" spans="1:9" ht="15.75" x14ac:dyDescent="0.25">
      <c r="A817" s="160"/>
      <c r="B817" s="159"/>
      <c r="C817" s="159"/>
      <c r="D817" s="159"/>
      <c r="E817" s="161"/>
      <c r="F817" s="162"/>
      <c r="G817" s="311"/>
      <c r="H817" s="312"/>
      <c r="I817" s="163"/>
    </row>
    <row r="818" spans="1:9" ht="15.75" x14ac:dyDescent="0.25">
      <c r="A818" s="160"/>
      <c r="B818" s="159"/>
      <c r="C818" s="159"/>
      <c r="D818" s="159"/>
      <c r="E818" s="161"/>
      <c r="F818" s="162"/>
      <c r="G818" s="311"/>
      <c r="H818" s="312"/>
      <c r="I818" s="163"/>
    </row>
    <row r="819" spans="1:9" ht="15.75" x14ac:dyDescent="0.25">
      <c r="A819" s="160"/>
      <c r="B819" s="159"/>
      <c r="C819" s="159"/>
      <c r="D819" s="159"/>
      <c r="E819" s="161"/>
      <c r="F819" s="162"/>
      <c r="G819" s="311"/>
      <c r="H819" s="312"/>
      <c r="I819" s="163"/>
    </row>
    <row r="820" spans="1:9" ht="15.75" x14ac:dyDescent="0.25">
      <c r="A820" s="160"/>
      <c r="B820" s="159"/>
      <c r="C820" s="159"/>
      <c r="D820" s="159"/>
      <c r="E820" s="161"/>
      <c r="F820" s="162"/>
      <c r="G820" s="311"/>
      <c r="H820" s="312"/>
      <c r="I820" s="163"/>
    </row>
    <row r="821" spans="1:9" ht="15.75" x14ac:dyDescent="0.25">
      <c r="A821" s="160"/>
      <c r="B821" s="159"/>
      <c r="C821" s="159"/>
      <c r="D821" s="159"/>
      <c r="E821" s="161"/>
      <c r="F821" s="162"/>
      <c r="G821" s="311"/>
      <c r="H821" s="312"/>
      <c r="I821" s="163"/>
    </row>
    <row r="822" spans="1:9" ht="15.75" x14ac:dyDescent="0.25">
      <c r="A822" s="160"/>
      <c r="B822" s="159"/>
      <c r="C822" s="159"/>
      <c r="D822" s="159"/>
      <c r="E822" s="161"/>
      <c r="F822" s="162"/>
      <c r="G822" s="311"/>
      <c r="H822" s="312"/>
      <c r="I822" s="163"/>
    </row>
    <row r="823" spans="1:9" ht="15.75" x14ac:dyDescent="0.25">
      <c r="A823" s="160"/>
      <c r="B823" s="159"/>
      <c r="C823" s="159"/>
      <c r="D823" s="159"/>
      <c r="E823" s="161"/>
      <c r="F823" s="162"/>
      <c r="G823" s="311"/>
      <c r="H823" s="312"/>
      <c r="I823" s="163"/>
    </row>
    <row r="824" spans="1:9" ht="15.75" x14ac:dyDescent="0.25">
      <c r="A824" s="160"/>
      <c r="B824" s="159"/>
      <c r="C824" s="159"/>
      <c r="D824" s="159"/>
      <c r="E824" s="161"/>
      <c r="F824" s="162"/>
      <c r="G824" s="311"/>
      <c r="H824" s="312"/>
      <c r="I824" s="163"/>
    </row>
    <row r="825" spans="1:9" ht="15.75" x14ac:dyDescent="0.25">
      <c r="A825" s="160"/>
      <c r="B825" s="159"/>
      <c r="C825" s="159"/>
      <c r="D825" s="159"/>
      <c r="E825" s="161"/>
      <c r="F825" s="162"/>
      <c r="G825" s="311"/>
      <c r="H825" s="312"/>
      <c r="I825" s="163"/>
    </row>
    <row r="826" spans="1:9" ht="15.75" x14ac:dyDescent="0.25">
      <c r="A826" s="160"/>
      <c r="B826" s="159"/>
      <c r="C826" s="159"/>
      <c r="D826" s="159"/>
      <c r="E826" s="161"/>
      <c r="F826" s="162"/>
      <c r="G826" s="311"/>
      <c r="H826" s="312"/>
      <c r="I826" s="163"/>
    </row>
    <row r="827" spans="1:9" ht="15.75" x14ac:dyDescent="0.25">
      <c r="A827" s="160"/>
      <c r="B827" s="159"/>
      <c r="C827" s="159"/>
      <c r="D827" s="159"/>
      <c r="E827" s="161"/>
      <c r="F827" s="162"/>
      <c r="G827" s="311"/>
      <c r="H827" s="312"/>
      <c r="I827" s="163"/>
    </row>
    <row r="828" spans="1:9" ht="15.75" x14ac:dyDescent="0.25">
      <c r="A828" s="160"/>
      <c r="B828" s="159"/>
      <c r="C828" s="159"/>
      <c r="D828" s="159"/>
      <c r="E828" s="161"/>
      <c r="F828" s="162"/>
      <c r="G828" s="311"/>
      <c r="H828" s="312"/>
      <c r="I828" s="163"/>
    </row>
    <row r="829" spans="1:9" ht="15.75" x14ac:dyDescent="0.25">
      <c r="A829" s="160"/>
      <c r="B829" s="159"/>
      <c r="C829" s="159"/>
      <c r="D829" s="159"/>
      <c r="E829" s="161"/>
      <c r="F829" s="162"/>
      <c r="G829" s="311"/>
      <c r="H829" s="312"/>
      <c r="I829" s="163"/>
    </row>
    <row r="830" spans="1:9" ht="15.75" x14ac:dyDescent="0.25">
      <c r="A830" s="160"/>
      <c r="B830" s="159"/>
      <c r="C830" s="159"/>
      <c r="D830" s="159"/>
      <c r="E830" s="161"/>
      <c r="F830" s="162"/>
      <c r="G830" s="311"/>
      <c r="H830" s="312"/>
      <c r="I830" s="163"/>
    </row>
    <row r="831" spans="1:9" ht="15.75" x14ac:dyDescent="0.25">
      <c r="A831" s="160"/>
      <c r="B831" s="159"/>
      <c r="C831" s="159"/>
      <c r="D831" s="159"/>
      <c r="E831" s="161"/>
      <c r="F831" s="162"/>
      <c r="G831" s="311"/>
      <c r="H831" s="312"/>
      <c r="I831" s="163"/>
    </row>
    <row r="832" spans="1:9" ht="15.75" x14ac:dyDescent="0.25">
      <c r="A832" s="160"/>
      <c r="B832" s="159"/>
      <c r="C832" s="159"/>
      <c r="D832" s="159"/>
      <c r="E832" s="161"/>
      <c r="F832" s="162"/>
      <c r="G832" s="311"/>
      <c r="H832" s="312"/>
      <c r="I832" s="163"/>
    </row>
    <row r="833" spans="1:9" ht="15.75" x14ac:dyDescent="0.25">
      <c r="A833" s="160"/>
      <c r="B833" s="159"/>
      <c r="C833" s="159"/>
      <c r="D833" s="159"/>
      <c r="E833" s="161"/>
      <c r="F833" s="162"/>
      <c r="G833" s="311"/>
      <c r="H833" s="312"/>
      <c r="I833" s="163"/>
    </row>
    <row r="834" spans="1:9" ht="15.75" x14ac:dyDescent="0.25">
      <c r="A834" s="160"/>
      <c r="B834" s="159"/>
      <c r="C834" s="159"/>
      <c r="D834" s="159"/>
      <c r="E834" s="161"/>
      <c r="F834" s="162"/>
      <c r="G834" s="311"/>
      <c r="H834" s="312"/>
      <c r="I834" s="163"/>
    </row>
    <row r="835" spans="1:9" ht="15.75" x14ac:dyDescent="0.25">
      <c r="A835" s="160"/>
      <c r="B835" s="159"/>
      <c r="C835" s="159"/>
      <c r="D835" s="159"/>
      <c r="E835" s="161"/>
      <c r="F835" s="162"/>
      <c r="G835" s="311"/>
      <c r="H835" s="312"/>
      <c r="I835" s="163"/>
    </row>
    <row r="836" spans="1:9" ht="15.75" x14ac:dyDescent="0.25">
      <c r="A836" s="160"/>
      <c r="B836" s="159"/>
      <c r="C836" s="159"/>
      <c r="D836" s="159"/>
      <c r="E836" s="161"/>
      <c r="F836" s="162"/>
      <c r="G836" s="311"/>
      <c r="H836" s="312"/>
      <c r="I836" s="163"/>
    </row>
    <row r="837" spans="1:9" ht="15.75" x14ac:dyDescent="0.25">
      <c r="A837" s="160"/>
      <c r="B837" s="159"/>
      <c r="C837" s="159"/>
      <c r="D837" s="159"/>
      <c r="E837" s="161"/>
      <c r="F837" s="162"/>
      <c r="G837" s="311"/>
      <c r="H837" s="312"/>
      <c r="I837" s="163"/>
    </row>
    <row r="838" spans="1:9" ht="15.75" x14ac:dyDescent="0.25">
      <c r="A838" s="160"/>
      <c r="B838" s="159"/>
      <c r="C838" s="159"/>
      <c r="D838" s="159"/>
      <c r="E838" s="161"/>
      <c r="F838" s="162"/>
      <c r="G838" s="311"/>
      <c r="H838" s="312"/>
      <c r="I838" s="163"/>
    </row>
    <row r="839" spans="1:9" ht="15.75" x14ac:dyDescent="0.25">
      <c r="A839" s="160"/>
      <c r="B839" s="159"/>
      <c r="C839" s="159"/>
      <c r="D839" s="159"/>
      <c r="E839" s="161"/>
      <c r="F839" s="162"/>
      <c r="G839" s="311"/>
      <c r="H839" s="312"/>
      <c r="I839" s="163"/>
    </row>
    <row r="840" spans="1:9" ht="15.75" x14ac:dyDescent="0.25">
      <c r="A840" s="160"/>
      <c r="B840" s="159"/>
      <c r="C840" s="159"/>
      <c r="D840" s="159"/>
      <c r="E840" s="161"/>
      <c r="F840" s="162"/>
      <c r="G840" s="311"/>
      <c r="H840" s="312"/>
      <c r="I840" s="163"/>
    </row>
    <row r="841" spans="1:9" ht="15.75" x14ac:dyDescent="0.25">
      <c r="A841" s="160"/>
      <c r="B841" s="159"/>
      <c r="C841" s="159"/>
      <c r="D841" s="159"/>
      <c r="E841" s="161"/>
      <c r="F841" s="162"/>
      <c r="G841" s="311"/>
      <c r="H841" s="312"/>
      <c r="I841" s="163"/>
    </row>
    <row r="842" spans="1:9" ht="15.75" x14ac:dyDescent="0.25">
      <c r="A842" s="160"/>
      <c r="B842" s="159"/>
      <c r="C842" s="159"/>
      <c r="D842" s="159"/>
      <c r="E842" s="161"/>
      <c r="F842" s="162"/>
      <c r="G842" s="311"/>
      <c r="H842" s="312"/>
      <c r="I842" s="163"/>
    </row>
    <row r="843" spans="1:9" ht="15.75" x14ac:dyDescent="0.25">
      <c r="A843" s="160"/>
      <c r="B843" s="159"/>
      <c r="C843" s="159"/>
      <c r="D843" s="159"/>
      <c r="E843" s="161"/>
      <c r="F843" s="162"/>
      <c r="G843" s="311"/>
      <c r="H843" s="312"/>
      <c r="I843" s="163"/>
    </row>
    <row r="844" spans="1:9" ht="15.75" x14ac:dyDescent="0.25">
      <c r="A844" s="160"/>
      <c r="B844" s="159"/>
      <c r="C844" s="159"/>
      <c r="D844" s="159"/>
      <c r="E844" s="161"/>
      <c r="F844" s="162"/>
      <c r="G844" s="311"/>
      <c r="H844" s="312"/>
      <c r="I844" s="163"/>
    </row>
    <row r="845" spans="1:9" ht="15.75" x14ac:dyDescent="0.25">
      <c r="A845" s="160"/>
      <c r="B845" s="159"/>
      <c r="C845" s="159"/>
      <c r="D845" s="159"/>
      <c r="E845" s="161"/>
      <c r="F845" s="162"/>
      <c r="G845" s="311"/>
      <c r="H845" s="312"/>
      <c r="I845" s="163"/>
    </row>
    <row r="846" spans="1:9" ht="15.75" x14ac:dyDescent="0.25">
      <c r="A846" s="160"/>
      <c r="B846" s="159"/>
      <c r="C846" s="159"/>
      <c r="D846" s="159"/>
      <c r="E846" s="161"/>
      <c r="F846" s="162"/>
      <c r="G846" s="311"/>
      <c r="H846" s="312"/>
      <c r="I846" s="163"/>
    </row>
    <row r="847" spans="1:9" ht="15.75" x14ac:dyDescent="0.25">
      <c r="A847" s="160"/>
      <c r="B847" s="159"/>
      <c r="C847" s="159"/>
      <c r="D847" s="159"/>
      <c r="E847" s="161"/>
      <c r="F847" s="162"/>
      <c r="G847" s="311"/>
      <c r="H847" s="312"/>
      <c r="I847" s="163"/>
    </row>
    <row r="848" spans="1:9" ht="15.75" x14ac:dyDescent="0.25">
      <c r="A848" s="160"/>
      <c r="B848" s="159"/>
      <c r="C848" s="159"/>
      <c r="D848" s="159"/>
      <c r="E848" s="161"/>
      <c r="F848" s="162"/>
      <c r="G848" s="311"/>
      <c r="H848" s="312"/>
      <c r="I848" s="163"/>
    </row>
    <row r="849" spans="1:9" ht="15.75" x14ac:dyDescent="0.25">
      <c r="A849" s="160"/>
      <c r="B849" s="159"/>
      <c r="C849" s="159"/>
      <c r="D849" s="159"/>
      <c r="E849" s="161"/>
      <c r="F849" s="162"/>
      <c r="G849" s="311"/>
      <c r="H849" s="312"/>
      <c r="I849" s="163"/>
    </row>
    <row r="850" spans="1:9" ht="15.75" x14ac:dyDescent="0.25">
      <c r="A850" s="160"/>
      <c r="B850" s="159"/>
      <c r="C850" s="159"/>
      <c r="D850" s="159"/>
      <c r="E850" s="161"/>
      <c r="F850" s="162"/>
      <c r="G850" s="311"/>
      <c r="H850" s="312"/>
      <c r="I850" s="163"/>
    </row>
    <row r="851" spans="1:9" ht="15.75" x14ac:dyDescent="0.25">
      <c r="A851" s="160"/>
      <c r="B851" s="159"/>
      <c r="C851" s="159"/>
      <c r="D851" s="159"/>
      <c r="E851" s="161"/>
      <c r="F851" s="162"/>
      <c r="G851" s="311"/>
      <c r="H851" s="312"/>
      <c r="I851" s="163"/>
    </row>
    <row r="852" spans="1:9" ht="15.75" x14ac:dyDescent="0.25">
      <c r="A852" s="160"/>
      <c r="B852" s="159"/>
      <c r="C852" s="159"/>
      <c r="D852" s="159"/>
      <c r="E852" s="161"/>
      <c r="F852" s="162"/>
      <c r="G852" s="311"/>
      <c r="H852" s="312"/>
      <c r="I852" s="163"/>
    </row>
    <row r="853" spans="1:9" ht="15.75" x14ac:dyDescent="0.25">
      <c r="A853" s="160"/>
      <c r="B853" s="159"/>
      <c r="C853" s="159"/>
      <c r="D853" s="159"/>
      <c r="E853" s="161"/>
      <c r="F853" s="162"/>
      <c r="G853" s="311"/>
      <c r="H853" s="312"/>
      <c r="I853" s="163"/>
    </row>
    <row r="854" spans="1:9" ht="15.75" x14ac:dyDescent="0.25">
      <c r="A854" s="160"/>
      <c r="B854" s="159"/>
      <c r="C854" s="159"/>
      <c r="D854" s="159"/>
      <c r="E854" s="161"/>
      <c r="F854" s="162"/>
      <c r="G854" s="311"/>
      <c r="H854" s="312"/>
      <c r="I854" s="163"/>
    </row>
    <row r="855" spans="1:9" ht="15.75" x14ac:dyDescent="0.25">
      <c r="A855" s="160"/>
      <c r="B855" s="159"/>
      <c r="C855" s="159"/>
      <c r="D855" s="159"/>
      <c r="E855" s="161"/>
      <c r="F855" s="162"/>
      <c r="G855" s="311"/>
      <c r="H855" s="312"/>
      <c r="I855" s="163"/>
    </row>
    <row r="856" spans="1:9" ht="15.75" x14ac:dyDescent="0.25">
      <c r="A856" s="160"/>
      <c r="B856" s="159"/>
      <c r="C856" s="159"/>
      <c r="D856" s="159"/>
      <c r="E856" s="161"/>
      <c r="F856" s="162"/>
      <c r="G856" s="311"/>
      <c r="H856" s="312"/>
      <c r="I856" s="163"/>
    </row>
    <row r="857" spans="1:9" ht="15.75" x14ac:dyDescent="0.25">
      <c r="A857" s="160"/>
      <c r="B857" s="159"/>
      <c r="C857" s="159"/>
      <c r="D857" s="159"/>
      <c r="E857" s="161"/>
      <c r="F857" s="162"/>
      <c r="G857" s="311"/>
      <c r="H857" s="312"/>
      <c r="I857" s="163"/>
    </row>
    <row r="858" spans="1:9" ht="15.75" x14ac:dyDescent="0.25">
      <c r="A858" s="160"/>
      <c r="B858" s="159"/>
      <c r="C858" s="159"/>
      <c r="D858" s="159"/>
      <c r="E858" s="161"/>
      <c r="F858" s="162"/>
      <c r="G858" s="311"/>
      <c r="H858" s="312"/>
      <c r="I858" s="163"/>
    </row>
    <row r="859" spans="1:9" ht="15.75" x14ac:dyDescent="0.25">
      <c r="A859" s="160"/>
      <c r="B859" s="159"/>
      <c r="C859" s="159"/>
      <c r="D859" s="159"/>
      <c r="E859" s="161"/>
      <c r="F859" s="162"/>
      <c r="G859" s="311"/>
      <c r="H859" s="312"/>
      <c r="I859" s="163"/>
    </row>
    <row r="860" spans="1:9" ht="15.75" x14ac:dyDescent="0.25">
      <c r="A860" s="160"/>
      <c r="B860" s="159"/>
      <c r="C860" s="159"/>
      <c r="D860" s="159"/>
      <c r="E860" s="161"/>
      <c r="F860" s="162"/>
      <c r="G860" s="311"/>
      <c r="H860" s="312"/>
      <c r="I860" s="163"/>
    </row>
    <row r="861" spans="1:9" ht="15.75" x14ac:dyDescent="0.25">
      <c r="A861" s="160"/>
      <c r="B861" s="159"/>
      <c r="C861" s="159"/>
      <c r="D861" s="159"/>
      <c r="E861" s="161"/>
      <c r="F861" s="162"/>
      <c r="G861" s="311"/>
      <c r="H861" s="312"/>
      <c r="I861" s="163"/>
    </row>
    <row r="862" spans="1:9" ht="15.75" x14ac:dyDescent="0.25">
      <c r="A862" s="160"/>
      <c r="B862" s="159"/>
      <c r="C862" s="159"/>
      <c r="D862" s="159"/>
      <c r="E862" s="161"/>
      <c r="F862" s="162"/>
      <c r="G862" s="311"/>
      <c r="H862" s="312"/>
      <c r="I862" s="163"/>
    </row>
    <row r="863" spans="1:9" ht="15.75" x14ac:dyDescent="0.25">
      <c r="A863" s="160"/>
      <c r="B863" s="159"/>
      <c r="C863" s="159"/>
      <c r="D863" s="159"/>
      <c r="E863" s="161"/>
      <c r="F863" s="162"/>
      <c r="G863" s="311"/>
      <c r="H863" s="312"/>
      <c r="I863" s="163"/>
    </row>
    <row r="864" spans="1:9" ht="15.75" x14ac:dyDescent="0.25">
      <c r="A864" s="160"/>
      <c r="B864" s="159"/>
      <c r="C864" s="159"/>
      <c r="D864" s="159"/>
      <c r="E864" s="161"/>
      <c r="F864" s="162"/>
      <c r="G864" s="311"/>
      <c r="H864" s="312"/>
      <c r="I864" s="163"/>
    </row>
    <row r="865" spans="1:9" ht="15.75" x14ac:dyDescent="0.25">
      <c r="A865" s="160"/>
      <c r="B865" s="159"/>
      <c r="C865" s="159"/>
      <c r="D865" s="159"/>
      <c r="E865" s="161"/>
      <c r="F865" s="162"/>
      <c r="G865" s="311"/>
      <c r="H865" s="312"/>
      <c r="I865" s="163"/>
    </row>
    <row r="866" spans="1:9" ht="15.75" x14ac:dyDescent="0.25">
      <c r="A866" s="160"/>
      <c r="B866" s="159"/>
      <c r="C866" s="159"/>
      <c r="D866" s="159"/>
      <c r="E866" s="161"/>
      <c r="F866" s="162"/>
      <c r="G866" s="311"/>
      <c r="H866" s="312"/>
      <c r="I866" s="163"/>
    </row>
    <row r="867" spans="1:9" ht="15.75" x14ac:dyDescent="0.25">
      <c r="A867" s="160"/>
      <c r="B867" s="159"/>
      <c r="C867" s="159"/>
      <c r="D867" s="159"/>
      <c r="E867" s="161"/>
      <c r="F867" s="162"/>
      <c r="G867" s="311"/>
      <c r="H867" s="312"/>
      <c r="I867" s="163"/>
    </row>
    <row r="868" spans="1:9" ht="15.75" x14ac:dyDescent="0.25">
      <c r="A868" s="160"/>
      <c r="B868" s="159"/>
      <c r="C868" s="159"/>
      <c r="D868" s="159"/>
      <c r="E868" s="161"/>
      <c r="F868" s="162"/>
      <c r="G868" s="311"/>
      <c r="H868" s="312"/>
      <c r="I868" s="163"/>
    </row>
    <row r="869" spans="1:9" ht="15.75" x14ac:dyDescent="0.25">
      <c r="A869" s="160"/>
      <c r="B869" s="159"/>
      <c r="C869" s="159"/>
      <c r="D869" s="159"/>
      <c r="E869" s="161"/>
      <c r="F869" s="162"/>
      <c r="G869" s="311"/>
      <c r="H869" s="312"/>
      <c r="I869" s="163"/>
    </row>
    <row r="870" spans="1:9" ht="15.75" x14ac:dyDescent="0.25">
      <c r="A870" s="160"/>
      <c r="B870" s="159"/>
      <c r="C870" s="159"/>
      <c r="D870" s="159"/>
      <c r="E870" s="161"/>
      <c r="F870" s="162"/>
      <c r="G870" s="311"/>
      <c r="H870" s="312"/>
      <c r="I870" s="163"/>
    </row>
    <row r="871" spans="1:9" ht="15.75" x14ac:dyDescent="0.25">
      <c r="A871" s="160"/>
      <c r="B871" s="159"/>
      <c r="C871" s="159"/>
      <c r="D871" s="159"/>
      <c r="E871" s="161"/>
      <c r="F871" s="162"/>
      <c r="G871" s="311"/>
      <c r="H871" s="312"/>
      <c r="I871" s="163"/>
    </row>
    <row r="872" spans="1:9" ht="15.75" x14ac:dyDescent="0.25">
      <c r="A872" s="160"/>
      <c r="B872" s="159"/>
      <c r="C872" s="159"/>
      <c r="D872" s="159"/>
      <c r="E872" s="161"/>
      <c r="F872" s="162"/>
      <c r="G872" s="311"/>
      <c r="H872" s="312"/>
      <c r="I872" s="163"/>
    </row>
    <row r="873" spans="1:9" ht="15.75" x14ac:dyDescent="0.25">
      <c r="A873" s="160"/>
      <c r="B873" s="159"/>
      <c r="C873" s="159"/>
      <c r="D873" s="159"/>
      <c r="E873" s="161"/>
      <c r="F873" s="162"/>
      <c r="G873" s="311"/>
      <c r="H873" s="312"/>
      <c r="I873" s="163"/>
    </row>
    <row r="874" spans="1:9" ht="15.75" x14ac:dyDescent="0.25">
      <c r="A874" s="160"/>
      <c r="B874" s="159"/>
      <c r="C874" s="159"/>
      <c r="D874" s="159"/>
      <c r="E874" s="161"/>
      <c r="F874" s="162"/>
      <c r="G874" s="311"/>
      <c r="H874" s="312"/>
      <c r="I874" s="163"/>
    </row>
    <row r="875" spans="1:9" ht="15.75" x14ac:dyDescent="0.25">
      <c r="A875" s="160"/>
      <c r="B875" s="159"/>
      <c r="C875" s="159"/>
      <c r="D875" s="159"/>
      <c r="E875" s="161"/>
      <c r="F875" s="162"/>
      <c r="G875" s="311"/>
      <c r="H875" s="312"/>
      <c r="I875" s="163"/>
    </row>
    <row r="876" spans="1:9" ht="15.75" x14ac:dyDescent="0.25">
      <c r="A876" s="160"/>
      <c r="B876" s="159"/>
      <c r="C876" s="159"/>
      <c r="D876" s="159"/>
      <c r="E876" s="161"/>
      <c r="F876" s="162"/>
      <c r="G876" s="311"/>
      <c r="H876" s="312"/>
      <c r="I876" s="163"/>
    </row>
    <row r="877" spans="1:9" ht="15.75" x14ac:dyDescent="0.25">
      <c r="A877" s="160"/>
      <c r="B877" s="159"/>
      <c r="C877" s="159"/>
      <c r="D877" s="159"/>
      <c r="E877" s="161"/>
      <c r="F877" s="162"/>
      <c r="G877" s="311"/>
      <c r="H877" s="312"/>
      <c r="I877" s="163"/>
    </row>
    <row r="878" spans="1:9" ht="15.75" x14ac:dyDescent="0.25">
      <c r="A878" s="160"/>
      <c r="B878" s="159"/>
      <c r="C878" s="159"/>
      <c r="D878" s="159"/>
      <c r="E878" s="161"/>
      <c r="F878" s="162"/>
      <c r="G878" s="311"/>
      <c r="H878" s="312"/>
      <c r="I878" s="163"/>
    </row>
    <row r="879" spans="1:9" ht="15.75" x14ac:dyDescent="0.25">
      <c r="A879" s="160"/>
      <c r="B879" s="159"/>
      <c r="C879" s="159"/>
      <c r="D879" s="159"/>
      <c r="E879" s="161"/>
      <c r="F879" s="162"/>
      <c r="G879" s="311"/>
      <c r="H879" s="312"/>
      <c r="I879" s="163"/>
    </row>
    <row r="880" spans="1:9" ht="15.75" x14ac:dyDescent="0.25">
      <c r="A880" s="160"/>
      <c r="B880" s="159"/>
      <c r="C880" s="159"/>
      <c r="D880" s="159"/>
      <c r="E880" s="161"/>
      <c r="F880" s="162"/>
      <c r="G880" s="311"/>
      <c r="H880" s="312"/>
      <c r="I880" s="163"/>
    </row>
    <row r="881" spans="1:9" ht="15.75" x14ac:dyDescent="0.25">
      <c r="A881" s="160"/>
      <c r="B881" s="159"/>
      <c r="C881" s="159"/>
      <c r="D881" s="159"/>
      <c r="E881" s="161"/>
      <c r="F881" s="162"/>
      <c r="G881" s="311"/>
      <c r="H881" s="312"/>
      <c r="I881" s="163"/>
    </row>
    <row r="882" spans="1:9" ht="15.75" x14ac:dyDescent="0.25">
      <c r="A882" s="160"/>
      <c r="B882" s="159"/>
      <c r="C882" s="159"/>
      <c r="D882" s="159"/>
      <c r="E882" s="161"/>
      <c r="F882" s="162"/>
      <c r="G882" s="311"/>
      <c r="H882" s="312"/>
      <c r="I882" s="163"/>
    </row>
    <row r="883" spans="1:9" ht="15.75" x14ac:dyDescent="0.25">
      <c r="A883" s="160"/>
      <c r="B883" s="159"/>
      <c r="C883" s="159"/>
      <c r="D883" s="159"/>
      <c r="E883" s="161"/>
      <c r="F883" s="162"/>
      <c r="G883" s="311"/>
      <c r="H883" s="312"/>
      <c r="I883" s="163"/>
    </row>
    <row r="884" spans="1:9" ht="15.75" x14ac:dyDescent="0.25">
      <c r="A884" s="160"/>
      <c r="B884" s="159"/>
      <c r="C884" s="159"/>
      <c r="D884" s="159"/>
      <c r="E884" s="161"/>
      <c r="F884" s="162"/>
      <c r="G884" s="311"/>
      <c r="H884" s="312"/>
      <c r="I884" s="163"/>
    </row>
    <row r="885" spans="1:9" ht="15.75" x14ac:dyDescent="0.25">
      <c r="A885" s="160"/>
      <c r="B885" s="159"/>
      <c r="C885" s="159"/>
      <c r="D885" s="159"/>
      <c r="E885" s="161"/>
      <c r="F885" s="162"/>
      <c r="G885" s="311"/>
      <c r="H885" s="312"/>
      <c r="I885" s="163"/>
    </row>
    <row r="886" spans="1:9" ht="15.75" x14ac:dyDescent="0.25">
      <c r="A886" s="160"/>
      <c r="B886" s="159"/>
      <c r="C886" s="159"/>
      <c r="D886" s="159"/>
      <c r="E886" s="161"/>
      <c r="F886" s="162"/>
      <c r="G886" s="311"/>
      <c r="H886" s="312"/>
      <c r="I886" s="163"/>
    </row>
    <row r="887" spans="1:9" ht="15.75" x14ac:dyDescent="0.25">
      <c r="A887" s="160"/>
      <c r="B887" s="159"/>
      <c r="C887" s="159"/>
      <c r="D887" s="159"/>
      <c r="E887" s="161"/>
      <c r="F887" s="162"/>
      <c r="G887" s="311"/>
      <c r="H887" s="312"/>
      <c r="I887" s="163"/>
    </row>
    <row r="888" spans="1:9" ht="15.75" x14ac:dyDescent="0.25">
      <c r="A888" s="160"/>
      <c r="B888" s="159"/>
      <c r="C888" s="159"/>
      <c r="D888" s="159"/>
      <c r="E888" s="161"/>
      <c r="F888" s="162"/>
      <c r="G888" s="311"/>
      <c r="H888" s="312"/>
      <c r="I888" s="163"/>
    </row>
    <row r="889" spans="1:9" ht="15.75" x14ac:dyDescent="0.25">
      <c r="A889" s="160"/>
      <c r="B889" s="159"/>
      <c r="C889" s="159"/>
      <c r="D889" s="159"/>
      <c r="E889" s="161"/>
      <c r="F889" s="162"/>
      <c r="G889" s="311"/>
      <c r="H889" s="312"/>
      <c r="I889" s="163"/>
    </row>
    <row r="890" spans="1:9" ht="15.75" x14ac:dyDescent="0.25">
      <c r="A890" s="160"/>
      <c r="B890" s="159"/>
      <c r="C890" s="159"/>
      <c r="D890" s="159"/>
      <c r="E890" s="161"/>
      <c r="F890" s="162"/>
      <c r="G890" s="311"/>
      <c r="H890" s="312"/>
      <c r="I890" s="163"/>
    </row>
    <row r="891" spans="1:9" ht="15.75" x14ac:dyDescent="0.25">
      <c r="A891" s="160"/>
      <c r="B891" s="159"/>
      <c r="C891" s="159"/>
      <c r="D891" s="159"/>
      <c r="E891" s="161"/>
      <c r="F891" s="162"/>
      <c r="G891" s="311"/>
      <c r="H891" s="312"/>
      <c r="I891" s="163"/>
    </row>
    <row r="892" spans="1:9" ht="15.75" x14ac:dyDescent="0.25">
      <c r="A892" s="160"/>
      <c r="B892" s="159"/>
      <c r="C892" s="159"/>
      <c r="D892" s="159"/>
      <c r="E892" s="161"/>
      <c r="F892" s="162"/>
      <c r="G892" s="311"/>
      <c r="H892" s="312"/>
      <c r="I892" s="163"/>
    </row>
    <row r="893" spans="1:9" ht="15.75" x14ac:dyDescent="0.25">
      <c r="A893" s="160"/>
      <c r="B893" s="159"/>
      <c r="C893" s="159"/>
      <c r="D893" s="159"/>
      <c r="E893" s="161"/>
      <c r="F893" s="162"/>
      <c r="G893" s="311"/>
      <c r="H893" s="312"/>
      <c r="I893" s="163"/>
    </row>
    <row r="894" spans="1:9" ht="15.75" x14ac:dyDescent="0.25">
      <c r="A894" s="160"/>
      <c r="B894" s="159"/>
      <c r="C894" s="159"/>
      <c r="D894" s="159"/>
      <c r="E894" s="161"/>
      <c r="F894" s="162"/>
      <c r="G894" s="311"/>
      <c r="H894" s="312"/>
      <c r="I894" s="163"/>
    </row>
    <row r="895" spans="1:9" ht="15.75" x14ac:dyDescent="0.25">
      <c r="A895" s="160"/>
      <c r="B895" s="159"/>
      <c r="C895" s="159"/>
      <c r="D895" s="159"/>
      <c r="E895" s="161"/>
      <c r="F895" s="162"/>
      <c r="G895" s="311"/>
      <c r="H895" s="312"/>
      <c r="I895" s="163"/>
    </row>
    <row r="896" spans="1:9" ht="15.75" x14ac:dyDescent="0.25">
      <c r="A896" s="160"/>
      <c r="B896" s="159"/>
      <c r="C896" s="159"/>
      <c r="D896" s="159"/>
      <c r="E896" s="161"/>
      <c r="F896" s="162"/>
      <c r="G896" s="311"/>
      <c r="H896" s="312"/>
      <c r="I896" s="163"/>
    </row>
    <row r="897" spans="1:9" ht="15.75" x14ac:dyDescent="0.25">
      <c r="A897" s="160"/>
      <c r="B897" s="159"/>
      <c r="C897" s="159"/>
      <c r="D897" s="159"/>
      <c r="E897" s="161"/>
      <c r="F897" s="162"/>
      <c r="G897" s="311"/>
      <c r="H897" s="312"/>
      <c r="I897" s="163"/>
    </row>
    <row r="898" spans="1:9" ht="15.75" x14ac:dyDescent="0.25">
      <c r="A898" s="160"/>
      <c r="B898" s="159"/>
      <c r="C898" s="159"/>
      <c r="D898" s="159"/>
      <c r="E898" s="161"/>
      <c r="F898" s="162"/>
      <c r="G898" s="311"/>
      <c r="H898" s="312"/>
      <c r="I898" s="163"/>
    </row>
    <row r="899" spans="1:9" ht="15.75" x14ac:dyDescent="0.25">
      <c r="A899" s="160"/>
      <c r="B899" s="159"/>
      <c r="C899" s="159"/>
      <c r="D899" s="159"/>
      <c r="E899" s="161"/>
      <c r="F899" s="162"/>
      <c r="G899" s="311"/>
      <c r="H899" s="312"/>
      <c r="I899" s="163"/>
    </row>
    <row r="900" spans="1:9" ht="15.75" x14ac:dyDescent="0.25">
      <c r="A900" s="160"/>
      <c r="B900" s="159"/>
      <c r="C900" s="159"/>
      <c r="D900" s="159"/>
      <c r="E900" s="161"/>
      <c r="F900" s="162"/>
      <c r="G900" s="311"/>
      <c r="H900" s="312"/>
      <c r="I900" s="163"/>
    </row>
    <row r="901" spans="1:9" ht="15.75" x14ac:dyDescent="0.25">
      <c r="A901" s="160"/>
      <c r="B901" s="159"/>
      <c r="C901" s="159"/>
      <c r="D901" s="159"/>
      <c r="E901" s="161"/>
      <c r="F901" s="162"/>
      <c r="G901" s="311"/>
      <c r="H901" s="312"/>
      <c r="I901" s="163"/>
    </row>
    <row r="902" spans="1:9" ht="15.75" x14ac:dyDescent="0.25">
      <c r="A902" s="160"/>
      <c r="B902" s="159"/>
      <c r="C902" s="159"/>
      <c r="D902" s="159"/>
      <c r="E902" s="161"/>
      <c r="F902" s="162"/>
      <c r="G902" s="311"/>
      <c r="H902" s="312"/>
      <c r="I902" s="163"/>
    </row>
    <row r="903" spans="1:9" ht="15.75" x14ac:dyDescent="0.25">
      <c r="A903" s="160"/>
      <c r="B903" s="159"/>
      <c r="C903" s="159"/>
      <c r="D903" s="159"/>
      <c r="E903" s="161"/>
      <c r="F903" s="162"/>
      <c r="G903" s="311"/>
      <c r="H903" s="312"/>
      <c r="I903" s="163"/>
    </row>
    <row r="904" spans="1:9" ht="15.75" x14ac:dyDescent="0.25">
      <c r="A904" s="160"/>
      <c r="B904" s="159"/>
      <c r="C904" s="159"/>
      <c r="D904" s="159"/>
      <c r="E904" s="161"/>
      <c r="F904" s="162"/>
      <c r="G904" s="311"/>
      <c r="H904" s="312"/>
      <c r="I904" s="163"/>
    </row>
    <row r="905" spans="1:9" ht="15.75" x14ac:dyDescent="0.25">
      <c r="A905" s="160"/>
      <c r="B905" s="159"/>
      <c r="C905" s="159"/>
      <c r="D905" s="159"/>
      <c r="E905" s="161"/>
      <c r="F905" s="162"/>
      <c r="G905" s="311"/>
      <c r="H905" s="312"/>
      <c r="I905" s="163"/>
    </row>
    <row r="906" spans="1:9" ht="15.75" x14ac:dyDescent="0.25">
      <c r="A906" s="160"/>
      <c r="B906" s="159"/>
      <c r="C906" s="159"/>
      <c r="D906" s="159"/>
      <c r="E906" s="161"/>
      <c r="F906" s="162"/>
      <c r="G906" s="311"/>
      <c r="H906" s="312"/>
      <c r="I906" s="163"/>
    </row>
    <row r="907" spans="1:9" ht="15.75" x14ac:dyDescent="0.25">
      <c r="A907" s="160"/>
      <c r="B907" s="159"/>
      <c r="C907" s="159"/>
      <c r="D907" s="159"/>
      <c r="E907" s="161"/>
      <c r="F907" s="162"/>
      <c r="G907" s="311"/>
      <c r="H907" s="312"/>
      <c r="I907" s="163"/>
    </row>
    <row r="908" spans="1:9" ht="15.75" x14ac:dyDescent="0.25">
      <c r="A908" s="160"/>
      <c r="B908" s="159"/>
      <c r="C908" s="159"/>
      <c r="D908" s="159"/>
      <c r="E908" s="161"/>
      <c r="F908" s="162"/>
      <c r="G908" s="311"/>
      <c r="H908" s="312"/>
      <c r="I908" s="163"/>
    </row>
    <row r="909" spans="1:9" ht="15.75" x14ac:dyDescent="0.25">
      <c r="A909" s="160"/>
      <c r="B909" s="159"/>
      <c r="C909" s="159"/>
      <c r="D909" s="159"/>
      <c r="E909" s="161"/>
      <c r="F909" s="162"/>
      <c r="G909" s="311"/>
      <c r="H909" s="312"/>
      <c r="I909" s="163"/>
    </row>
    <row r="910" spans="1:9" ht="15.75" x14ac:dyDescent="0.25">
      <c r="A910" s="160"/>
      <c r="B910" s="159"/>
      <c r="C910" s="159"/>
      <c r="D910" s="159"/>
      <c r="E910" s="161"/>
      <c r="F910" s="162"/>
      <c r="G910" s="311"/>
      <c r="H910" s="312"/>
      <c r="I910" s="163"/>
    </row>
    <row r="911" spans="1:9" ht="15.75" x14ac:dyDescent="0.25">
      <c r="A911" s="160"/>
      <c r="B911" s="159"/>
      <c r="C911" s="159"/>
      <c r="D911" s="159"/>
      <c r="E911" s="161"/>
      <c r="F911" s="162"/>
      <c r="G911" s="311"/>
      <c r="H911" s="312"/>
      <c r="I911" s="163"/>
    </row>
    <row r="912" spans="1:9" ht="15.75" x14ac:dyDescent="0.25">
      <c r="A912" s="160"/>
      <c r="B912" s="159"/>
      <c r="C912" s="159"/>
      <c r="D912" s="159"/>
      <c r="E912" s="161"/>
      <c r="F912" s="162"/>
      <c r="G912" s="311"/>
      <c r="H912" s="312"/>
      <c r="I912" s="163"/>
    </row>
    <row r="913" spans="1:9" ht="15.75" x14ac:dyDescent="0.25">
      <c r="A913" s="160"/>
      <c r="B913" s="159"/>
      <c r="C913" s="159"/>
      <c r="D913" s="159"/>
      <c r="E913" s="161"/>
      <c r="F913" s="162"/>
      <c r="G913" s="311"/>
      <c r="H913" s="312"/>
      <c r="I913" s="163"/>
    </row>
    <row r="914" spans="1:9" ht="15.75" x14ac:dyDescent="0.25">
      <c r="A914" s="160"/>
      <c r="B914" s="159"/>
      <c r="C914" s="159"/>
      <c r="D914" s="159"/>
      <c r="E914" s="161"/>
      <c r="F914" s="162"/>
      <c r="G914" s="311"/>
      <c r="H914" s="312"/>
      <c r="I914" s="163"/>
    </row>
    <row r="915" spans="1:9" ht="15.75" x14ac:dyDescent="0.25">
      <c r="A915" s="160"/>
      <c r="B915" s="159"/>
      <c r="C915" s="159"/>
      <c r="D915" s="159"/>
      <c r="E915" s="161"/>
      <c r="F915" s="162"/>
      <c r="G915" s="311"/>
      <c r="H915" s="312"/>
      <c r="I915" s="163"/>
    </row>
    <row r="916" spans="1:9" ht="15.75" x14ac:dyDescent="0.25">
      <c r="A916" s="160"/>
      <c r="B916" s="159"/>
      <c r="C916" s="159"/>
      <c r="D916" s="159"/>
      <c r="E916" s="161"/>
      <c r="F916" s="162"/>
      <c r="G916" s="311"/>
      <c r="H916" s="312"/>
      <c r="I916" s="163"/>
    </row>
    <row r="917" spans="1:9" ht="15.75" x14ac:dyDescent="0.25">
      <c r="A917" s="160"/>
      <c r="B917" s="159"/>
      <c r="C917" s="159"/>
      <c r="D917" s="159"/>
      <c r="E917" s="161"/>
      <c r="F917" s="162"/>
      <c r="G917" s="311"/>
      <c r="H917" s="312"/>
      <c r="I917" s="163"/>
    </row>
    <row r="918" spans="1:9" ht="15.75" x14ac:dyDescent="0.25">
      <c r="A918" s="160"/>
      <c r="B918" s="159"/>
      <c r="C918" s="159"/>
      <c r="D918" s="159"/>
      <c r="E918" s="161"/>
      <c r="F918" s="162"/>
      <c r="G918" s="311"/>
      <c r="H918" s="312"/>
      <c r="I918" s="163"/>
    </row>
    <row r="919" spans="1:9" ht="15.75" x14ac:dyDescent="0.25">
      <c r="A919" s="160"/>
      <c r="B919" s="159"/>
      <c r="C919" s="159"/>
      <c r="D919" s="159"/>
      <c r="E919" s="161"/>
      <c r="F919" s="162"/>
      <c r="G919" s="311"/>
      <c r="H919" s="312"/>
      <c r="I919" s="163"/>
    </row>
    <row r="920" spans="1:9" ht="15.75" x14ac:dyDescent="0.25">
      <c r="A920" s="160"/>
      <c r="B920" s="159"/>
      <c r="C920" s="159"/>
      <c r="D920" s="159"/>
      <c r="E920" s="161"/>
      <c r="F920" s="162"/>
      <c r="G920" s="311"/>
      <c r="H920" s="312"/>
      <c r="I920" s="163"/>
    </row>
    <row r="921" spans="1:9" ht="15.75" x14ac:dyDescent="0.25">
      <c r="A921" s="160"/>
      <c r="B921" s="159"/>
      <c r="C921" s="159"/>
      <c r="D921" s="159"/>
      <c r="E921" s="161"/>
      <c r="F921" s="162"/>
      <c r="G921" s="311"/>
      <c r="H921" s="312"/>
      <c r="I921" s="163"/>
    </row>
    <row r="922" spans="1:9" ht="15.75" x14ac:dyDescent="0.25">
      <c r="A922" s="160"/>
      <c r="B922" s="159"/>
      <c r="C922" s="159"/>
      <c r="D922" s="159"/>
      <c r="E922" s="161"/>
      <c r="F922" s="162"/>
      <c r="G922" s="311"/>
      <c r="H922" s="312"/>
      <c r="I922" s="163"/>
    </row>
    <row r="923" spans="1:9" ht="15.75" x14ac:dyDescent="0.25">
      <c r="A923" s="160"/>
      <c r="B923" s="159"/>
      <c r="C923" s="159"/>
      <c r="D923" s="159"/>
      <c r="E923" s="161"/>
      <c r="F923" s="162"/>
      <c r="G923" s="311"/>
      <c r="H923" s="312"/>
      <c r="I923" s="163"/>
    </row>
    <row r="924" spans="1:9" ht="15.75" x14ac:dyDescent="0.25">
      <c r="A924" s="160"/>
      <c r="B924" s="159"/>
      <c r="C924" s="159"/>
      <c r="D924" s="159"/>
      <c r="E924" s="161"/>
      <c r="F924" s="162"/>
      <c r="G924" s="311"/>
      <c r="H924" s="312"/>
      <c r="I924" s="163"/>
    </row>
    <row r="925" spans="1:9" ht="15.75" x14ac:dyDescent="0.25">
      <c r="A925" s="160"/>
      <c r="B925" s="159"/>
      <c r="C925" s="159"/>
      <c r="D925" s="159"/>
      <c r="E925" s="161"/>
      <c r="F925" s="162"/>
      <c r="G925" s="311"/>
      <c r="H925" s="312"/>
      <c r="I925" s="163"/>
    </row>
    <row r="926" spans="1:9" ht="15.75" x14ac:dyDescent="0.25">
      <c r="A926" s="160"/>
      <c r="B926" s="159"/>
      <c r="C926" s="159"/>
      <c r="D926" s="159"/>
      <c r="E926" s="161"/>
      <c r="F926" s="162"/>
      <c r="G926" s="311"/>
      <c r="H926" s="312"/>
      <c r="I926" s="163"/>
    </row>
    <row r="927" spans="1:9" ht="15.75" x14ac:dyDescent="0.25">
      <c r="A927" s="160"/>
      <c r="B927" s="159"/>
      <c r="C927" s="159"/>
      <c r="D927" s="159"/>
      <c r="E927" s="161"/>
      <c r="F927" s="162"/>
      <c r="G927" s="311"/>
      <c r="H927" s="312"/>
      <c r="I927" s="163"/>
    </row>
    <row r="928" spans="1:9" ht="15.75" x14ac:dyDescent="0.25">
      <c r="A928" s="160"/>
      <c r="B928" s="159"/>
      <c r="C928" s="159"/>
      <c r="D928" s="159"/>
      <c r="E928" s="161"/>
      <c r="F928" s="162"/>
      <c r="G928" s="311"/>
      <c r="H928" s="312"/>
      <c r="I928" s="163"/>
    </row>
    <row r="929" spans="1:9" ht="15.75" x14ac:dyDescent="0.25">
      <c r="A929" s="160"/>
      <c r="B929" s="159"/>
      <c r="C929" s="159"/>
      <c r="D929" s="159"/>
      <c r="E929" s="161"/>
      <c r="F929" s="162"/>
      <c r="G929" s="311"/>
      <c r="H929" s="312"/>
      <c r="I929" s="163"/>
    </row>
    <row r="930" spans="1:9" ht="15.75" x14ac:dyDescent="0.25">
      <c r="A930" s="160"/>
      <c r="B930" s="159"/>
      <c r="C930" s="159"/>
      <c r="D930" s="159"/>
      <c r="E930" s="161"/>
      <c r="F930" s="162"/>
      <c r="G930" s="311"/>
      <c r="H930" s="312"/>
      <c r="I930" s="163"/>
    </row>
    <row r="931" spans="1:9" ht="15.75" x14ac:dyDescent="0.25">
      <c r="A931" s="160"/>
      <c r="B931" s="159"/>
      <c r="C931" s="159"/>
      <c r="D931" s="159"/>
      <c r="E931" s="161"/>
      <c r="F931" s="162"/>
      <c r="G931" s="311"/>
      <c r="H931" s="312"/>
      <c r="I931" s="163"/>
    </row>
    <row r="932" spans="1:9" ht="15.75" x14ac:dyDescent="0.25">
      <c r="A932" s="160"/>
      <c r="B932" s="159"/>
      <c r="C932" s="159"/>
      <c r="D932" s="159"/>
      <c r="E932" s="161"/>
      <c r="F932" s="162"/>
      <c r="G932" s="311"/>
      <c r="H932" s="312"/>
      <c r="I932" s="163"/>
    </row>
    <row r="933" spans="1:9" ht="15.75" x14ac:dyDescent="0.25">
      <c r="A933" s="160"/>
      <c r="B933" s="159"/>
      <c r="C933" s="159"/>
      <c r="D933" s="159"/>
      <c r="E933" s="161"/>
      <c r="F933" s="162"/>
      <c r="G933" s="311"/>
      <c r="H933" s="312"/>
      <c r="I933" s="163"/>
    </row>
    <row r="934" spans="1:9" ht="15.75" x14ac:dyDescent="0.25">
      <c r="A934" s="160"/>
      <c r="B934" s="159"/>
      <c r="C934" s="159"/>
      <c r="D934" s="159"/>
      <c r="E934" s="161"/>
      <c r="F934" s="162"/>
      <c r="G934" s="311"/>
      <c r="H934" s="312"/>
      <c r="I934" s="163"/>
    </row>
    <row r="935" spans="1:9" ht="15.75" x14ac:dyDescent="0.25">
      <c r="A935" s="160"/>
      <c r="B935" s="159"/>
      <c r="C935" s="159"/>
      <c r="D935" s="159"/>
      <c r="E935" s="161"/>
      <c r="F935" s="162"/>
      <c r="G935" s="311"/>
      <c r="H935" s="312"/>
      <c r="I935" s="163"/>
    </row>
    <row r="936" spans="1:9" ht="15.75" x14ac:dyDescent="0.25">
      <c r="A936" s="160"/>
      <c r="B936" s="159"/>
      <c r="C936" s="159"/>
      <c r="D936" s="159"/>
      <c r="E936" s="161"/>
      <c r="F936" s="162"/>
      <c r="G936" s="311"/>
      <c r="H936" s="312"/>
      <c r="I936" s="163"/>
    </row>
    <row r="937" spans="1:9" ht="15.75" x14ac:dyDescent="0.25">
      <c r="A937" s="160"/>
      <c r="B937" s="159"/>
      <c r="C937" s="159"/>
      <c r="D937" s="159"/>
      <c r="E937" s="161"/>
      <c r="F937" s="162"/>
      <c r="G937" s="311"/>
      <c r="H937" s="312"/>
      <c r="I937" s="163"/>
    </row>
    <row r="938" spans="1:9" ht="15.75" x14ac:dyDescent="0.25">
      <c r="A938" s="160"/>
      <c r="B938" s="159"/>
      <c r="C938" s="159"/>
      <c r="D938" s="159"/>
      <c r="E938" s="161"/>
      <c r="F938" s="162"/>
      <c r="G938" s="311"/>
      <c r="H938" s="312"/>
      <c r="I938" s="163"/>
    </row>
    <row r="939" spans="1:9" ht="15.75" x14ac:dyDescent="0.25">
      <c r="A939" s="160"/>
      <c r="B939" s="159"/>
      <c r="C939" s="159"/>
      <c r="D939" s="159"/>
      <c r="E939" s="161"/>
      <c r="F939" s="162"/>
      <c r="G939" s="311"/>
      <c r="H939" s="312"/>
      <c r="I939" s="163"/>
    </row>
    <row r="940" spans="1:9" ht="15.75" x14ac:dyDescent="0.25">
      <c r="A940" s="160"/>
      <c r="B940" s="159"/>
      <c r="C940" s="159"/>
      <c r="D940" s="159"/>
      <c r="E940" s="161"/>
      <c r="F940" s="162"/>
      <c r="G940" s="311"/>
      <c r="H940" s="312"/>
      <c r="I940" s="163"/>
    </row>
    <row r="941" spans="1:9" ht="15.75" x14ac:dyDescent="0.25">
      <c r="A941" s="160"/>
      <c r="B941" s="159"/>
      <c r="C941" s="159"/>
      <c r="D941" s="159"/>
      <c r="E941" s="161"/>
      <c r="F941" s="162"/>
      <c r="G941" s="311"/>
      <c r="H941" s="312"/>
      <c r="I941" s="163"/>
    </row>
    <row r="942" spans="1:9" ht="15.75" x14ac:dyDescent="0.25">
      <c r="A942" s="160"/>
      <c r="B942" s="159"/>
      <c r="C942" s="159"/>
      <c r="D942" s="159"/>
      <c r="E942" s="161"/>
      <c r="F942" s="162"/>
      <c r="G942" s="311"/>
      <c r="H942" s="312"/>
      <c r="I942" s="163"/>
    </row>
    <row r="943" spans="1:9" ht="15.75" x14ac:dyDescent="0.25">
      <c r="A943" s="160"/>
      <c r="B943" s="159"/>
      <c r="C943" s="159"/>
      <c r="D943" s="159"/>
      <c r="E943" s="161"/>
      <c r="F943" s="162"/>
      <c r="G943" s="311"/>
      <c r="H943" s="312"/>
      <c r="I943" s="163"/>
    </row>
    <row r="944" spans="1:9" ht="15.75" x14ac:dyDescent="0.25">
      <c r="A944" s="160"/>
      <c r="B944" s="159"/>
      <c r="C944" s="159"/>
      <c r="D944" s="159"/>
      <c r="E944" s="161"/>
      <c r="F944" s="162"/>
      <c r="G944" s="311"/>
      <c r="H944" s="312"/>
      <c r="I944" s="163"/>
    </row>
    <row r="945" spans="1:9" ht="15.75" x14ac:dyDescent="0.25">
      <c r="A945" s="160"/>
      <c r="B945" s="159"/>
      <c r="C945" s="159"/>
      <c r="D945" s="159"/>
      <c r="E945" s="161"/>
      <c r="F945" s="162"/>
      <c r="G945" s="311"/>
      <c r="H945" s="312"/>
      <c r="I945" s="163"/>
    </row>
    <row r="946" spans="1:9" ht="15.75" x14ac:dyDescent="0.25">
      <c r="A946" s="160"/>
      <c r="B946" s="159"/>
      <c r="C946" s="159"/>
      <c r="D946" s="159"/>
      <c r="E946" s="161"/>
      <c r="F946" s="162"/>
      <c r="G946" s="311"/>
      <c r="H946" s="312"/>
      <c r="I946" s="163"/>
    </row>
    <row r="947" spans="1:9" ht="15.75" x14ac:dyDescent="0.25">
      <c r="A947" s="160"/>
      <c r="B947" s="159"/>
      <c r="C947" s="159"/>
      <c r="D947" s="159"/>
      <c r="E947" s="161"/>
      <c r="F947" s="162"/>
      <c r="G947" s="311"/>
      <c r="H947" s="312"/>
      <c r="I947" s="163"/>
    </row>
    <row r="948" spans="1:9" ht="15.75" x14ac:dyDescent="0.25">
      <c r="A948" s="160"/>
      <c r="B948" s="159"/>
      <c r="C948" s="159"/>
      <c r="D948" s="159"/>
      <c r="E948" s="161"/>
      <c r="F948" s="162"/>
      <c r="G948" s="311"/>
      <c r="H948" s="312"/>
      <c r="I948" s="163"/>
    </row>
    <row r="949" spans="1:9" ht="15.75" x14ac:dyDescent="0.25">
      <c r="A949" s="160"/>
      <c r="B949" s="159"/>
      <c r="C949" s="159"/>
      <c r="D949" s="159"/>
      <c r="E949" s="161"/>
      <c r="F949" s="162"/>
      <c r="G949" s="311"/>
      <c r="H949" s="312"/>
      <c r="I949" s="163"/>
    </row>
    <row r="950" spans="1:9" ht="15.75" x14ac:dyDescent="0.25">
      <c r="A950" s="160"/>
      <c r="B950" s="159"/>
      <c r="C950" s="159"/>
      <c r="D950" s="159"/>
      <c r="E950" s="161"/>
      <c r="F950" s="162"/>
      <c r="G950" s="311"/>
      <c r="H950" s="312"/>
      <c r="I950" s="163"/>
    </row>
    <row r="951" spans="1:9" ht="15.75" x14ac:dyDescent="0.25">
      <c r="A951" s="160"/>
      <c r="B951" s="159"/>
      <c r="C951" s="159"/>
      <c r="D951" s="159"/>
      <c r="E951" s="161"/>
      <c r="F951" s="162"/>
      <c r="G951" s="311"/>
      <c r="H951" s="312"/>
      <c r="I951" s="163"/>
    </row>
    <row r="952" spans="1:9" ht="15.75" x14ac:dyDescent="0.25">
      <c r="A952" s="160"/>
      <c r="B952" s="159"/>
      <c r="C952" s="159"/>
      <c r="D952" s="159"/>
      <c r="E952" s="161"/>
      <c r="F952" s="162"/>
      <c r="G952" s="311"/>
      <c r="H952" s="312"/>
      <c r="I952" s="163"/>
    </row>
    <row r="953" spans="1:9" ht="15.75" x14ac:dyDescent="0.25">
      <c r="A953" s="160"/>
      <c r="B953" s="159"/>
      <c r="C953" s="159"/>
      <c r="D953" s="159"/>
      <c r="E953" s="161"/>
      <c r="F953" s="162"/>
      <c r="G953" s="311"/>
      <c r="H953" s="312"/>
      <c r="I953" s="163"/>
    </row>
    <row r="954" spans="1:9" ht="15.75" x14ac:dyDescent="0.25">
      <c r="A954" s="160"/>
      <c r="B954" s="159"/>
      <c r="C954" s="159"/>
      <c r="D954" s="159"/>
      <c r="E954" s="161"/>
      <c r="F954" s="162"/>
      <c r="G954" s="311"/>
      <c r="H954" s="312"/>
      <c r="I954" s="163"/>
    </row>
    <row r="955" spans="1:9" ht="15.75" x14ac:dyDescent="0.25">
      <c r="A955" s="160"/>
      <c r="B955" s="159"/>
      <c r="C955" s="159"/>
      <c r="D955" s="159"/>
      <c r="E955" s="161"/>
      <c r="F955" s="162"/>
      <c r="G955" s="311"/>
      <c r="H955" s="312"/>
      <c r="I955" s="163"/>
    </row>
    <row r="956" spans="1:9" ht="15.75" x14ac:dyDescent="0.25">
      <c r="A956" s="160"/>
      <c r="B956" s="159"/>
      <c r="C956" s="159"/>
      <c r="D956" s="159"/>
      <c r="E956" s="161"/>
      <c r="F956" s="162"/>
      <c r="G956" s="311"/>
      <c r="H956" s="312"/>
      <c r="I956" s="163"/>
    </row>
    <row r="957" spans="1:9" ht="15.75" x14ac:dyDescent="0.25">
      <c r="A957" s="160"/>
      <c r="B957" s="159"/>
      <c r="C957" s="159"/>
      <c r="D957" s="159"/>
      <c r="E957" s="161"/>
      <c r="F957" s="162"/>
      <c r="G957" s="311"/>
      <c r="H957" s="312"/>
      <c r="I957" s="163"/>
    </row>
    <row r="958" spans="1:9" ht="15.75" x14ac:dyDescent="0.25">
      <c r="A958" s="160"/>
      <c r="B958" s="159"/>
      <c r="C958" s="159"/>
      <c r="D958" s="159"/>
      <c r="E958" s="161"/>
      <c r="F958" s="162"/>
      <c r="G958" s="311"/>
      <c r="H958" s="312"/>
      <c r="I958" s="163"/>
    </row>
    <row r="959" spans="1:9" ht="15.75" x14ac:dyDescent="0.25">
      <c r="A959" s="160"/>
      <c r="B959" s="159"/>
      <c r="C959" s="159"/>
      <c r="D959" s="159"/>
      <c r="E959" s="161"/>
      <c r="F959" s="162"/>
      <c r="G959" s="311"/>
      <c r="H959" s="312"/>
      <c r="I959" s="163"/>
    </row>
    <row r="960" spans="1:9" ht="15.75" x14ac:dyDescent="0.25">
      <c r="A960" s="160"/>
      <c r="B960" s="159"/>
      <c r="C960" s="159"/>
      <c r="D960" s="159"/>
      <c r="E960" s="161"/>
      <c r="F960" s="162"/>
      <c r="G960" s="311"/>
      <c r="H960" s="312"/>
      <c r="I960" s="163"/>
    </row>
    <row r="961" spans="1:9" ht="15.75" x14ac:dyDescent="0.25">
      <c r="A961" s="160"/>
      <c r="B961" s="159"/>
      <c r="C961" s="159"/>
      <c r="D961" s="159"/>
      <c r="E961" s="161"/>
      <c r="F961" s="162"/>
      <c r="G961" s="311"/>
      <c r="H961" s="312"/>
      <c r="I961" s="163"/>
    </row>
    <row r="962" spans="1:9" ht="15.75" x14ac:dyDescent="0.25">
      <c r="A962" s="160"/>
      <c r="B962" s="159"/>
      <c r="C962" s="159"/>
      <c r="D962" s="159"/>
      <c r="E962" s="161"/>
      <c r="F962" s="162"/>
      <c r="G962" s="311"/>
      <c r="H962" s="312"/>
      <c r="I962" s="163"/>
    </row>
    <row r="963" spans="1:9" ht="15.75" x14ac:dyDescent="0.25">
      <c r="A963" s="160"/>
      <c r="B963" s="159"/>
      <c r="C963" s="159"/>
      <c r="D963" s="159"/>
      <c r="E963" s="161"/>
      <c r="F963" s="162"/>
      <c r="G963" s="311"/>
      <c r="H963" s="312"/>
      <c r="I963" s="163"/>
    </row>
    <row r="964" spans="1:9" ht="15.75" x14ac:dyDescent="0.25">
      <c r="A964" s="160"/>
      <c r="B964" s="159"/>
      <c r="C964" s="159"/>
      <c r="D964" s="159"/>
      <c r="E964" s="161"/>
      <c r="F964" s="162"/>
      <c r="G964" s="311"/>
      <c r="H964" s="312"/>
      <c r="I964" s="163"/>
    </row>
    <row r="965" spans="1:9" ht="15.75" x14ac:dyDescent="0.25">
      <c r="A965" s="160"/>
      <c r="B965" s="159"/>
      <c r="C965" s="159"/>
      <c r="D965" s="159"/>
      <c r="E965" s="161"/>
      <c r="F965" s="162"/>
      <c r="G965" s="311"/>
      <c r="H965" s="312"/>
      <c r="I965" s="163"/>
    </row>
    <row r="966" spans="1:9" ht="15.75" x14ac:dyDescent="0.25">
      <c r="A966" s="160"/>
      <c r="B966" s="159"/>
      <c r="C966" s="159"/>
      <c r="D966" s="159"/>
      <c r="E966" s="161"/>
      <c r="F966" s="162"/>
      <c r="G966" s="311"/>
      <c r="H966" s="312"/>
      <c r="I966" s="163"/>
    </row>
    <row r="967" spans="1:9" ht="15.75" x14ac:dyDescent="0.25">
      <c r="A967" s="160"/>
      <c r="B967" s="159"/>
      <c r="C967" s="159"/>
      <c r="D967" s="159"/>
      <c r="E967" s="161"/>
      <c r="F967" s="162"/>
      <c r="G967" s="311"/>
      <c r="H967" s="312"/>
      <c r="I967" s="163"/>
    </row>
    <row r="968" spans="1:9" ht="15.75" x14ac:dyDescent="0.25">
      <c r="A968" s="160"/>
      <c r="B968" s="159"/>
      <c r="C968" s="159"/>
      <c r="D968" s="159"/>
      <c r="E968" s="161"/>
      <c r="F968" s="162"/>
      <c r="G968" s="311"/>
      <c r="H968" s="312"/>
      <c r="I968" s="163"/>
    </row>
    <row r="969" spans="1:9" ht="15.75" x14ac:dyDescent="0.25">
      <c r="A969" s="160"/>
      <c r="B969" s="159"/>
      <c r="C969" s="159"/>
      <c r="D969" s="159"/>
      <c r="E969" s="161"/>
      <c r="F969" s="162"/>
      <c r="G969" s="311"/>
      <c r="H969" s="312"/>
      <c r="I969" s="163"/>
    </row>
    <row r="970" spans="1:9" ht="15.75" x14ac:dyDescent="0.25">
      <c r="A970" s="160"/>
      <c r="B970" s="159"/>
      <c r="C970" s="159"/>
      <c r="D970" s="159"/>
      <c r="E970" s="161"/>
      <c r="F970" s="162"/>
      <c r="G970" s="311"/>
      <c r="H970" s="312"/>
      <c r="I970" s="163"/>
    </row>
    <row r="971" spans="1:9" ht="15.75" x14ac:dyDescent="0.25">
      <c r="A971" s="160"/>
      <c r="B971" s="159"/>
      <c r="C971" s="159"/>
      <c r="D971" s="159"/>
      <c r="E971" s="161"/>
      <c r="F971" s="162"/>
      <c r="G971" s="311"/>
      <c r="H971" s="312"/>
      <c r="I971" s="163"/>
    </row>
    <row r="972" spans="1:9" ht="15.75" x14ac:dyDescent="0.25">
      <c r="A972" s="160"/>
      <c r="B972" s="159"/>
      <c r="C972" s="159"/>
      <c r="D972" s="159"/>
      <c r="E972" s="161"/>
      <c r="F972" s="162"/>
      <c r="G972" s="311"/>
      <c r="H972" s="312"/>
      <c r="I972" s="163"/>
    </row>
    <row r="973" spans="1:9" ht="15.75" x14ac:dyDescent="0.25">
      <c r="A973" s="160"/>
      <c r="B973" s="159"/>
      <c r="C973" s="159"/>
      <c r="D973" s="159"/>
      <c r="E973" s="161"/>
      <c r="F973" s="162"/>
      <c r="G973" s="311"/>
      <c r="H973" s="312"/>
      <c r="I973" s="163"/>
    </row>
    <row r="974" spans="1:9" ht="15.75" x14ac:dyDescent="0.25">
      <c r="A974" s="160"/>
      <c r="B974" s="159"/>
      <c r="C974" s="159"/>
      <c r="D974" s="159"/>
      <c r="E974" s="161"/>
      <c r="F974" s="162"/>
      <c r="G974" s="311"/>
      <c r="H974" s="312"/>
      <c r="I974" s="163"/>
    </row>
    <row r="975" spans="1:9" ht="15.75" x14ac:dyDescent="0.25">
      <c r="A975" s="160"/>
      <c r="B975" s="159"/>
      <c r="C975" s="159"/>
      <c r="D975" s="159"/>
      <c r="E975" s="161"/>
      <c r="F975" s="162"/>
      <c r="G975" s="311"/>
      <c r="H975" s="312"/>
      <c r="I975" s="163"/>
    </row>
    <row r="976" spans="1:9" ht="15.75" x14ac:dyDescent="0.25">
      <c r="A976" s="160"/>
      <c r="B976" s="159"/>
      <c r="C976" s="159"/>
      <c r="D976" s="159"/>
      <c r="E976" s="161"/>
      <c r="F976" s="162"/>
      <c r="G976" s="311"/>
      <c r="H976" s="312"/>
      <c r="I976" s="163"/>
    </row>
    <row r="977" spans="1:9" ht="15.75" x14ac:dyDescent="0.25">
      <c r="A977" s="160"/>
      <c r="B977" s="159"/>
      <c r="C977" s="159"/>
      <c r="D977" s="159"/>
      <c r="E977" s="161"/>
      <c r="F977" s="162"/>
      <c r="G977" s="311"/>
      <c r="H977" s="312"/>
      <c r="I977" s="163"/>
    </row>
    <row r="978" spans="1:9" ht="15.75" x14ac:dyDescent="0.25">
      <c r="A978" s="160"/>
      <c r="B978" s="159"/>
      <c r="C978" s="159"/>
      <c r="D978" s="159"/>
      <c r="E978" s="161"/>
      <c r="F978" s="162"/>
      <c r="G978" s="311"/>
      <c r="H978" s="312"/>
      <c r="I978" s="163"/>
    </row>
    <row r="979" spans="1:9" ht="15.75" x14ac:dyDescent="0.25">
      <c r="A979" s="160"/>
      <c r="B979" s="159"/>
      <c r="C979" s="159"/>
      <c r="D979" s="159"/>
      <c r="E979" s="161"/>
      <c r="F979" s="162"/>
      <c r="G979" s="311"/>
      <c r="H979" s="312"/>
      <c r="I979" s="163"/>
    </row>
    <row r="980" spans="1:9" ht="15.75" x14ac:dyDescent="0.25">
      <c r="A980" s="160"/>
      <c r="B980" s="159"/>
      <c r="C980" s="159"/>
      <c r="D980" s="159"/>
      <c r="E980" s="161"/>
      <c r="F980" s="162"/>
      <c r="G980" s="311"/>
      <c r="H980" s="312"/>
      <c r="I980" s="163"/>
    </row>
    <row r="981" spans="1:9" ht="15.75" x14ac:dyDescent="0.25">
      <c r="A981" s="160"/>
      <c r="B981" s="159"/>
      <c r="C981" s="159"/>
      <c r="D981" s="159"/>
      <c r="E981" s="161"/>
      <c r="F981" s="162"/>
      <c r="G981" s="311"/>
      <c r="H981" s="312"/>
      <c r="I981" s="163"/>
    </row>
    <row r="982" spans="1:9" ht="15.75" x14ac:dyDescent="0.25">
      <c r="A982" s="160"/>
      <c r="B982" s="159"/>
      <c r="C982" s="159"/>
      <c r="D982" s="159"/>
      <c r="E982" s="161"/>
      <c r="F982" s="162"/>
      <c r="G982" s="311"/>
      <c r="H982" s="312"/>
      <c r="I982" s="163"/>
    </row>
    <row r="983" spans="1:9" ht="15.75" x14ac:dyDescent="0.25">
      <c r="A983" s="160"/>
      <c r="B983" s="159"/>
      <c r="C983" s="159"/>
      <c r="D983" s="159"/>
      <c r="E983" s="161"/>
      <c r="F983" s="162"/>
      <c r="G983" s="311"/>
      <c r="H983" s="312"/>
      <c r="I983" s="163"/>
    </row>
    <row r="984" spans="1:9" ht="15.75" x14ac:dyDescent="0.25">
      <c r="A984" s="160"/>
      <c r="B984" s="159"/>
      <c r="C984" s="159"/>
      <c r="D984" s="159"/>
      <c r="E984" s="161"/>
      <c r="F984" s="162"/>
      <c r="G984" s="311"/>
      <c r="H984" s="312"/>
      <c r="I984" s="163"/>
    </row>
    <row r="985" spans="1:9" ht="15.75" x14ac:dyDescent="0.25">
      <c r="A985" s="160"/>
      <c r="B985" s="159"/>
      <c r="C985" s="159"/>
      <c r="D985" s="159"/>
      <c r="E985" s="161"/>
      <c r="F985" s="162"/>
      <c r="G985" s="311"/>
      <c r="H985" s="312"/>
      <c r="I985" s="163"/>
    </row>
    <row r="986" spans="1:9" ht="15.75" x14ac:dyDescent="0.25">
      <c r="A986" s="160"/>
      <c r="B986" s="159"/>
      <c r="C986" s="159"/>
      <c r="D986" s="159"/>
      <c r="E986" s="161"/>
      <c r="F986" s="162"/>
      <c r="G986" s="311"/>
      <c r="H986" s="312"/>
      <c r="I986" s="163"/>
    </row>
    <row r="987" spans="1:9" ht="15.75" x14ac:dyDescent="0.25">
      <c r="A987" s="160"/>
      <c r="B987" s="159"/>
      <c r="C987" s="159"/>
      <c r="D987" s="159"/>
      <c r="E987" s="161"/>
      <c r="F987" s="162"/>
      <c r="G987" s="311"/>
      <c r="H987" s="312"/>
      <c r="I987" s="163"/>
    </row>
    <row r="988" spans="1:9" ht="15.75" x14ac:dyDescent="0.25">
      <c r="A988" s="160"/>
      <c r="B988" s="159"/>
      <c r="C988" s="159"/>
      <c r="D988" s="159"/>
      <c r="E988" s="161"/>
      <c r="F988" s="162"/>
      <c r="G988" s="311"/>
      <c r="H988" s="312"/>
      <c r="I988" s="163"/>
    </row>
    <row r="989" spans="1:9" ht="15.75" x14ac:dyDescent="0.25">
      <c r="A989" s="160"/>
      <c r="B989" s="159"/>
      <c r="C989" s="159"/>
      <c r="D989" s="159"/>
      <c r="E989" s="161"/>
      <c r="F989" s="162"/>
      <c r="G989" s="311"/>
      <c r="H989" s="312"/>
      <c r="I989" s="163"/>
    </row>
    <row r="990" spans="1:9" ht="15.75" x14ac:dyDescent="0.25">
      <c r="A990" s="160"/>
      <c r="B990" s="159"/>
      <c r="C990" s="159"/>
      <c r="D990" s="159"/>
      <c r="E990" s="161"/>
      <c r="F990" s="162"/>
      <c r="G990" s="311"/>
      <c r="H990" s="312"/>
      <c r="I990" s="163"/>
    </row>
    <row r="991" spans="1:9" ht="15.75" x14ac:dyDescent="0.25">
      <c r="A991" s="160"/>
      <c r="B991" s="159"/>
      <c r="C991" s="159"/>
      <c r="D991" s="159"/>
      <c r="E991" s="161"/>
      <c r="F991" s="162"/>
      <c r="G991" s="311"/>
      <c r="H991" s="312"/>
      <c r="I991" s="163"/>
    </row>
    <row r="992" spans="1:9" ht="15.75" x14ac:dyDescent="0.25">
      <c r="A992" s="160"/>
      <c r="B992" s="159"/>
      <c r="C992" s="159"/>
      <c r="D992" s="159"/>
      <c r="E992" s="161"/>
      <c r="F992" s="162"/>
      <c r="G992" s="311"/>
      <c r="H992" s="312"/>
      <c r="I992" s="163"/>
    </row>
    <row r="993" spans="1:9" ht="15.75" x14ac:dyDescent="0.25">
      <c r="A993" s="160"/>
      <c r="B993" s="159"/>
      <c r="C993" s="159"/>
      <c r="D993" s="159"/>
      <c r="E993" s="161"/>
      <c r="F993" s="162"/>
      <c r="G993" s="311"/>
      <c r="H993" s="312"/>
      <c r="I993" s="163"/>
    </row>
    <row r="994" spans="1:9" ht="15.75" x14ac:dyDescent="0.25">
      <c r="A994" s="160"/>
      <c r="B994" s="159"/>
      <c r="C994" s="159"/>
      <c r="D994" s="159"/>
      <c r="E994" s="161"/>
      <c r="F994" s="162"/>
      <c r="G994" s="311"/>
      <c r="H994" s="312"/>
      <c r="I994" s="163"/>
    </row>
    <row r="995" spans="1:9" ht="15.75" x14ac:dyDescent="0.25">
      <c r="A995" s="160"/>
      <c r="B995" s="159"/>
      <c r="C995" s="159"/>
      <c r="D995" s="159"/>
      <c r="E995" s="161"/>
      <c r="F995" s="162"/>
      <c r="G995" s="311"/>
      <c r="H995" s="312"/>
      <c r="I995" s="163"/>
    </row>
    <row r="996" spans="1:9" ht="15.75" x14ac:dyDescent="0.25">
      <c r="A996" s="160"/>
      <c r="B996" s="159"/>
      <c r="C996" s="159"/>
      <c r="D996" s="159"/>
      <c r="E996" s="161"/>
      <c r="F996" s="162"/>
      <c r="G996" s="311"/>
      <c r="H996" s="312"/>
      <c r="I996" s="163"/>
    </row>
    <row r="997" spans="1:9" ht="15.75" x14ac:dyDescent="0.25">
      <c r="A997" s="160"/>
      <c r="B997" s="159"/>
      <c r="C997" s="159"/>
      <c r="D997" s="159"/>
      <c r="E997" s="161"/>
      <c r="F997" s="162"/>
      <c r="G997" s="311"/>
      <c r="H997" s="312"/>
      <c r="I997" s="163"/>
    </row>
    <row r="998" spans="1:9" ht="15.75" x14ac:dyDescent="0.25">
      <c r="A998" s="160"/>
      <c r="B998" s="159"/>
      <c r="C998" s="159"/>
      <c r="D998" s="159"/>
      <c r="E998" s="161"/>
      <c r="F998" s="162"/>
      <c r="G998" s="311"/>
      <c r="H998" s="312"/>
      <c r="I998" s="163"/>
    </row>
    <row r="999" spans="1:9" ht="15.75" x14ac:dyDescent="0.25">
      <c r="A999" s="160"/>
      <c r="B999" s="159"/>
      <c r="C999" s="159"/>
      <c r="D999" s="159"/>
      <c r="E999" s="161"/>
      <c r="F999" s="162"/>
      <c r="G999" s="311"/>
      <c r="H999" s="312"/>
      <c r="I999" s="163"/>
    </row>
    <row r="1000" spans="1:9" ht="15.75" x14ac:dyDescent="0.25">
      <c r="A1000" s="160"/>
      <c r="B1000" s="159"/>
      <c r="C1000" s="159"/>
      <c r="D1000" s="159"/>
      <c r="E1000" s="161"/>
      <c r="F1000" s="162"/>
      <c r="G1000" s="311"/>
      <c r="H1000" s="312"/>
      <c r="I1000" s="163"/>
    </row>
    <row r="1001" spans="1:9" ht="15.75" x14ac:dyDescent="0.25">
      <c r="A1001" s="160"/>
      <c r="B1001" s="159"/>
      <c r="C1001" s="159"/>
      <c r="D1001" s="159"/>
      <c r="E1001" s="161"/>
      <c r="F1001" s="162"/>
      <c r="G1001" s="311"/>
      <c r="H1001" s="312"/>
      <c r="I1001" s="163"/>
    </row>
    <row r="1002" spans="1:9" ht="15.75" x14ac:dyDescent="0.25">
      <c r="A1002" s="160"/>
      <c r="B1002" s="159"/>
      <c r="C1002" s="159"/>
      <c r="D1002" s="159"/>
      <c r="E1002" s="161"/>
      <c r="F1002" s="162"/>
      <c r="G1002" s="311"/>
      <c r="H1002" s="312"/>
      <c r="I1002" s="163"/>
    </row>
    <row r="1003" spans="1:9" ht="15.75" x14ac:dyDescent="0.25">
      <c r="A1003" s="160"/>
      <c r="B1003" s="159"/>
      <c r="C1003" s="159"/>
      <c r="D1003" s="159"/>
      <c r="E1003" s="161"/>
      <c r="F1003" s="162"/>
      <c r="G1003" s="311"/>
      <c r="H1003" s="312"/>
      <c r="I1003" s="163"/>
    </row>
    <row r="1004" spans="1:9" ht="15.75" x14ac:dyDescent="0.25">
      <c r="A1004" s="160"/>
      <c r="B1004" s="159"/>
      <c r="C1004" s="159"/>
      <c r="D1004" s="159"/>
      <c r="E1004" s="161"/>
      <c r="F1004" s="162"/>
      <c r="G1004" s="311"/>
      <c r="H1004" s="312"/>
      <c r="I1004" s="163"/>
    </row>
    <row r="1005" spans="1:9" ht="15.75" x14ac:dyDescent="0.25">
      <c r="A1005" s="160"/>
      <c r="B1005" s="159"/>
      <c r="C1005" s="159"/>
      <c r="D1005" s="159"/>
      <c r="E1005" s="161"/>
      <c r="F1005" s="162"/>
      <c r="G1005" s="311"/>
      <c r="H1005" s="312"/>
      <c r="I1005" s="163"/>
    </row>
    <row r="1006" spans="1:9" ht="15.75" x14ac:dyDescent="0.25">
      <c r="A1006" s="160"/>
      <c r="B1006" s="159"/>
      <c r="C1006" s="159"/>
      <c r="D1006" s="159"/>
      <c r="E1006" s="161"/>
      <c r="F1006" s="162"/>
      <c r="G1006" s="311"/>
      <c r="H1006" s="312"/>
      <c r="I1006" s="163"/>
    </row>
    <row r="1007" spans="1:9" ht="15.75" x14ac:dyDescent="0.25">
      <c r="A1007" s="160"/>
      <c r="B1007" s="159"/>
      <c r="C1007" s="159"/>
      <c r="D1007" s="159"/>
      <c r="E1007" s="161"/>
      <c r="F1007" s="162"/>
      <c r="G1007" s="311"/>
      <c r="H1007" s="312"/>
      <c r="I1007" s="163"/>
    </row>
    <row r="1008" spans="1:9" ht="15.75" x14ac:dyDescent="0.25">
      <c r="A1008" s="160"/>
      <c r="B1008" s="159"/>
      <c r="C1008" s="159"/>
      <c r="D1008" s="159"/>
      <c r="E1008" s="161"/>
      <c r="F1008" s="162"/>
      <c r="G1008" s="311"/>
      <c r="H1008" s="312"/>
      <c r="I1008" s="163"/>
    </row>
    <row r="1009" spans="1:9" ht="15.75" x14ac:dyDescent="0.25">
      <c r="A1009" s="160"/>
      <c r="B1009" s="159"/>
      <c r="C1009" s="159"/>
      <c r="D1009" s="159"/>
      <c r="E1009" s="161"/>
      <c r="F1009" s="162"/>
      <c r="G1009" s="311"/>
      <c r="H1009" s="312"/>
      <c r="I1009" s="163"/>
    </row>
    <row r="1010" spans="1:9" ht="15.75" x14ac:dyDescent="0.25">
      <c r="A1010" s="160"/>
      <c r="B1010" s="159"/>
      <c r="C1010" s="159"/>
      <c r="D1010" s="159"/>
      <c r="E1010" s="161"/>
      <c r="F1010" s="162"/>
      <c r="G1010" s="311"/>
      <c r="H1010" s="312"/>
      <c r="I1010" s="163"/>
    </row>
    <row r="1011" spans="1:9" ht="15.75" x14ac:dyDescent="0.25">
      <c r="A1011" s="160"/>
      <c r="B1011" s="159"/>
      <c r="C1011" s="159"/>
      <c r="D1011" s="159"/>
      <c r="E1011" s="161"/>
      <c r="F1011" s="162"/>
      <c r="G1011" s="311"/>
      <c r="H1011" s="312"/>
      <c r="I1011" s="163"/>
    </row>
    <row r="1012" spans="1:9" ht="15.75" x14ac:dyDescent="0.25">
      <c r="A1012" s="160"/>
      <c r="B1012" s="159"/>
      <c r="C1012" s="159"/>
      <c r="D1012" s="159"/>
      <c r="E1012" s="161"/>
      <c r="F1012" s="162"/>
      <c r="G1012" s="311"/>
      <c r="H1012" s="312"/>
      <c r="I1012" s="163"/>
    </row>
    <row r="1013" spans="1:9" ht="15.75" x14ac:dyDescent="0.25">
      <c r="A1013" s="160"/>
      <c r="B1013" s="159"/>
      <c r="C1013" s="159"/>
      <c r="D1013" s="159"/>
      <c r="E1013" s="161"/>
      <c r="F1013" s="162"/>
      <c r="G1013" s="311"/>
      <c r="H1013" s="312"/>
      <c r="I1013" s="163"/>
    </row>
    <row r="1014" spans="1:9" ht="15.75" x14ac:dyDescent="0.25">
      <c r="A1014" s="160"/>
      <c r="B1014" s="159"/>
      <c r="C1014" s="159"/>
      <c r="D1014" s="159"/>
      <c r="E1014" s="161"/>
      <c r="F1014" s="162"/>
      <c r="G1014" s="311"/>
      <c r="H1014" s="312"/>
      <c r="I1014" s="163"/>
    </row>
    <row r="1015" spans="1:9" ht="15.75" x14ac:dyDescent="0.25">
      <c r="A1015" s="160"/>
      <c r="B1015" s="159"/>
      <c r="C1015" s="159"/>
      <c r="D1015" s="159"/>
      <c r="E1015" s="161"/>
      <c r="F1015" s="162"/>
      <c r="G1015" s="311"/>
      <c r="H1015" s="312"/>
      <c r="I1015" s="163"/>
    </row>
    <row r="1016" spans="1:9" ht="15.75" x14ac:dyDescent="0.25">
      <c r="A1016" s="160"/>
      <c r="B1016" s="159"/>
      <c r="C1016" s="159"/>
      <c r="D1016" s="159"/>
      <c r="E1016" s="161"/>
      <c r="F1016" s="162"/>
      <c r="G1016" s="311"/>
      <c r="H1016" s="312"/>
      <c r="I1016" s="163"/>
    </row>
    <row r="1017" spans="1:9" ht="15.75" x14ac:dyDescent="0.25">
      <c r="A1017" s="160"/>
      <c r="B1017" s="159"/>
      <c r="C1017" s="159"/>
      <c r="D1017" s="159"/>
      <c r="E1017" s="161"/>
      <c r="F1017" s="162"/>
      <c r="G1017" s="311"/>
      <c r="H1017" s="312"/>
      <c r="I1017" s="163"/>
    </row>
    <row r="1018" spans="1:9" ht="15.75" x14ac:dyDescent="0.25">
      <c r="A1018" s="160"/>
      <c r="B1018" s="159"/>
      <c r="C1018" s="159"/>
      <c r="D1018" s="159"/>
      <c r="E1018" s="161"/>
      <c r="F1018" s="162"/>
      <c r="G1018" s="311"/>
      <c r="H1018" s="312"/>
      <c r="I1018" s="163"/>
    </row>
    <row r="1019" spans="1:9" ht="15.75" x14ac:dyDescent="0.25">
      <c r="A1019" s="160"/>
      <c r="B1019" s="159"/>
      <c r="C1019" s="159"/>
      <c r="D1019" s="159"/>
      <c r="E1019" s="161"/>
      <c r="F1019" s="162"/>
      <c r="G1019" s="311"/>
      <c r="H1019" s="312"/>
      <c r="I1019" s="163"/>
    </row>
    <row r="1020" spans="1:9" ht="15.75" x14ac:dyDescent="0.25">
      <c r="A1020" s="160"/>
      <c r="B1020" s="159"/>
      <c r="C1020" s="159"/>
      <c r="D1020" s="159"/>
      <c r="E1020" s="161"/>
      <c r="F1020" s="162"/>
      <c r="G1020" s="311"/>
      <c r="H1020" s="312"/>
      <c r="I1020" s="163"/>
    </row>
    <row r="1021" spans="1:9" ht="15.75" x14ac:dyDescent="0.25">
      <c r="A1021" s="160"/>
      <c r="B1021" s="159"/>
      <c r="C1021" s="159"/>
      <c r="D1021" s="159"/>
      <c r="E1021" s="161"/>
      <c r="F1021" s="162"/>
      <c r="G1021" s="311"/>
      <c r="H1021" s="312"/>
      <c r="I1021" s="163"/>
    </row>
    <row r="1022" spans="1:9" ht="12.75" customHeight="1" x14ac:dyDescent="0.25">
      <c r="A1022" s="160"/>
      <c r="B1022" s="159"/>
      <c r="C1022" s="159"/>
      <c r="D1022" s="159"/>
      <c r="E1022" s="161"/>
      <c r="F1022" s="162"/>
      <c r="G1022" s="311"/>
      <c r="H1022" s="312"/>
      <c r="I1022" s="163"/>
    </row>
    <row r="1023" spans="1:9" ht="15.75" x14ac:dyDescent="0.25">
      <c r="A1023" s="160"/>
      <c r="B1023" s="159"/>
      <c r="C1023" s="159"/>
      <c r="D1023" s="159"/>
      <c r="E1023" s="161"/>
      <c r="F1023" s="162"/>
      <c r="G1023" s="311"/>
      <c r="H1023" s="312"/>
      <c r="I1023" s="163"/>
    </row>
    <row r="1024" spans="1:9" ht="15.75" x14ac:dyDescent="0.25">
      <c r="A1024" s="160"/>
      <c r="B1024" s="159"/>
      <c r="C1024" s="159"/>
      <c r="D1024" s="159"/>
      <c r="E1024" s="161"/>
      <c r="F1024" s="162"/>
      <c r="G1024" s="311"/>
      <c r="H1024" s="312"/>
      <c r="I1024" s="163"/>
    </row>
    <row r="1025" spans="1:9" ht="13.5" customHeight="1" x14ac:dyDescent="0.25">
      <c r="A1025" s="160"/>
      <c r="B1025" s="159"/>
      <c r="C1025" s="159"/>
      <c r="D1025" s="159"/>
      <c r="E1025" s="161"/>
      <c r="F1025" s="162"/>
      <c r="G1025" s="311"/>
      <c r="H1025" s="312"/>
      <c r="I1025" s="163"/>
    </row>
    <row r="1026" spans="1:9" ht="15.75" x14ac:dyDescent="0.25">
      <c r="A1026" s="160"/>
      <c r="B1026" s="159"/>
      <c r="C1026" s="159"/>
      <c r="D1026" s="159"/>
      <c r="E1026" s="161"/>
      <c r="F1026" s="162"/>
      <c r="G1026" s="311"/>
      <c r="H1026" s="312"/>
      <c r="I1026" s="163"/>
    </row>
    <row r="1027" spans="1:9" ht="15.75" x14ac:dyDescent="0.25">
      <c r="A1027" s="160"/>
      <c r="B1027" s="159"/>
      <c r="C1027" s="159"/>
      <c r="D1027" s="159"/>
      <c r="E1027" s="161"/>
      <c r="F1027" s="162"/>
      <c r="G1027" s="311"/>
      <c r="H1027" s="312"/>
      <c r="I1027" s="163"/>
    </row>
    <row r="1028" spans="1:9" ht="15.75" x14ac:dyDescent="0.25">
      <c r="A1028" s="160"/>
      <c r="B1028" s="159"/>
      <c r="C1028" s="159"/>
      <c r="D1028" s="159"/>
      <c r="E1028" s="161"/>
      <c r="F1028" s="162"/>
      <c r="G1028" s="311"/>
      <c r="H1028" s="312"/>
      <c r="I1028" s="163"/>
    </row>
    <row r="1029" spans="1:9" ht="15.75" x14ac:dyDescent="0.25">
      <c r="A1029" s="160"/>
      <c r="B1029" s="159"/>
      <c r="C1029" s="159"/>
      <c r="D1029" s="159"/>
      <c r="E1029" s="161"/>
      <c r="F1029" s="162"/>
      <c r="G1029" s="311"/>
      <c r="H1029" s="312"/>
      <c r="I1029" s="163"/>
    </row>
    <row r="1030" spans="1:9" ht="15.75" x14ac:dyDescent="0.25">
      <c r="A1030" s="160"/>
      <c r="B1030" s="159"/>
      <c r="C1030" s="159"/>
      <c r="D1030" s="159"/>
      <c r="E1030" s="161"/>
      <c r="F1030" s="162"/>
      <c r="G1030" s="311"/>
      <c r="H1030" s="312"/>
      <c r="I1030" s="163"/>
    </row>
    <row r="1031" spans="1:9" ht="15.75" x14ac:dyDescent="0.25">
      <c r="A1031" s="160"/>
      <c r="B1031" s="159"/>
      <c r="C1031" s="159"/>
      <c r="D1031" s="159"/>
      <c r="E1031" s="161"/>
      <c r="F1031" s="162"/>
      <c r="G1031" s="311"/>
      <c r="H1031" s="312"/>
      <c r="I1031" s="163"/>
    </row>
    <row r="1032" spans="1:9" ht="15.75" x14ac:dyDescent="0.25">
      <c r="A1032" s="160"/>
      <c r="B1032" s="159"/>
      <c r="C1032" s="159"/>
      <c r="D1032" s="159"/>
      <c r="E1032" s="161"/>
      <c r="F1032" s="162"/>
      <c r="G1032" s="311"/>
      <c r="H1032" s="312"/>
      <c r="I1032" s="163"/>
    </row>
    <row r="1033" spans="1:9" ht="15.75" x14ac:dyDescent="0.25">
      <c r="A1033" s="160"/>
      <c r="B1033" s="159"/>
      <c r="C1033" s="159"/>
      <c r="D1033" s="159"/>
      <c r="E1033" s="164"/>
      <c r="F1033" s="162"/>
      <c r="G1033" s="311"/>
      <c r="H1033" s="312"/>
      <c r="I1033" s="163"/>
    </row>
    <row r="1034" spans="1:9" ht="15.75" x14ac:dyDescent="0.25">
      <c r="A1034" s="160"/>
      <c r="B1034" s="159"/>
      <c r="C1034" s="159"/>
      <c r="D1034" s="159"/>
      <c r="E1034" s="161"/>
      <c r="F1034" s="162"/>
      <c r="G1034" s="311"/>
      <c r="H1034" s="312"/>
      <c r="I1034" s="163"/>
    </row>
    <row r="1035" spans="1:9" ht="15.75" x14ac:dyDescent="0.25">
      <c r="A1035" s="160"/>
      <c r="B1035" s="159"/>
      <c r="C1035" s="159"/>
      <c r="D1035" s="159"/>
      <c r="E1035" s="161"/>
      <c r="F1035" s="162"/>
      <c r="G1035" s="311"/>
      <c r="H1035" s="312"/>
      <c r="I1035" s="163"/>
    </row>
    <row r="1036" spans="1:9" ht="15.75" x14ac:dyDescent="0.25">
      <c r="A1036" s="160"/>
      <c r="B1036" s="159"/>
      <c r="C1036" s="159"/>
      <c r="D1036" s="159"/>
      <c r="E1036" s="161"/>
      <c r="F1036" s="162"/>
      <c r="G1036" s="311"/>
      <c r="H1036" s="312"/>
      <c r="I1036" s="163"/>
    </row>
    <row r="1037" spans="1:9" ht="15.75" x14ac:dyDescent="0.25">
      <c r="A1037" s="160"/>
      <c r="B1037" s="159"/>
      <c r="C1037" s="159"/>
      <c r="D1037" s="159"/>
      <c r="E1037" s="161"/>
      <c r="F1037" s="162"/>
      <c r="G1037" s="311"/>
      <c r="H1037" s="312"/>
      <c r="I1037" s="163"/>
    </row>
    <row r="1038" spans="1:9" ht="15.75" x14ac:dyDescent="0.25">
      <c r="A1038" s="160"/>
      <c r="B1038" s="159"/>
      <c r="C1038" s="159"/>
      <c r="D1038" s="159"/>
      <c r="E1038" s="161"/>
      <c r="F1038" s="162"/>
      <c r="G1038" s="311"/>
      <c r="H1038" s="312"/>
      <c r="I1038" s="163"/>
    </row>
    <row r="1039" spans="1:9" ht="15.75" x14ac:dyDescent="0.25">
      <c r="A1039" s="160"/>
      <c r="B1039" s="159"/>
      <c r="C1039" s="159"/>
      <c r="D1039" s="159"/>
      <c r="E1039" s="161"/>
      <c r="F1039" s="162"/>
      <c r="G1039" s="311"/>
      <c r="H1039" s="312"/>
      <c r="I1039" s="163"/>
    </row>
    <row r="1040" spans="1:9" ht="15.75" x14ac:dyDescent="0.25">
      <c r="A1040" s="160"/>
      <c r="B1040" s="159"/>
      <c r="C1040" s="159"/>
      <c r="D1040" s="159"/>
      <c r="E1040" s="161"/>
      <c r="F1040" s="162"/>
      <c r="G1040" s="311"/>
      <c r="H1040" s="312"/>
      <c r="I1040" s="163"/>
    </row>
    <row r="1041" spans="1:9" ht="15.75" x14ac:dyDescent="0.25">
      <c r="A1041" s="160"/>
      <c r="B1041" s="159"/>
      <c r="C1041" s="159"/>
      <c r="D1041" s="159"/>
      <c r="E1041" s="161"/>
      <c r="F1041" s="162"/>
      <c r="G1041" s="311"/>
      <c r="H1041" s="312"/>
      <c r="I1041" s="163"/>
    </row>
    <row r="1042" spans="1:9" ht="15.75" x14ac:dyDescent="0.25">
      <c r="A1042" s="160"/>
      <c r="B1042" s="159"/>
      <c r="C1042" s="159"/>
      <c r="D1042" s="159"/>
      <c r="E1042" s="161"/>
      <c r="F1042" s="162"/>
      <c r="G1042" s="311"/>
      <c r="H1042" s="312"/>
      <c r="I1042" s="163"/>
    </row>
    <row r="1043" spans="1:9" ht="15.75" x14ac:dyDescent="0.25">
      <c r="A1043" s="160"/>
      <c r="B1043" s="159"/>
      <c r="C1043" s="159"/>
      <c r="D1043" s="159"/>
      <c r="E1043" s="161"/>
      <c r="F1043" s="162"/>
      <c r="G1043" s="311"/>
      <c r="H1043" s="312"/>
      <c r="I1043" s="163"/>
    </row>
    <row r="1044" spans="1:9" ht="15.75" x14ac:dyDescent="0.25">
      <c r="A1044" s="160"/>
      <c r="B1044" s="159"/>
      <c r="C1044" s="159"/>
      <c r="D1044" s="159"/>
      <c r="E1044" s="161"/>
      <c r="F1044" s="162"/>
      <c r="G1044" s="311"/>
      <c r="H1044" s="312"/>
      <c r="I1044" s="163"/>
    </row>
    <row r="1045" spans="1:9" ht="15.75" x14ac:dyDescent="0.25">
      <c r="A1045" s="160"/>
      <c r="B1045" s="159"/>
      <c r="C1045" s="159"/>
      <c r="D1045" s="159"/>
      <c r="E1045" s="161"/>
      <c r="F1045" s="162"/>
      <c r="G1045" s="311"/>
      <c r="H1045" s="312"/>
      <c r="I1045" s="163"/>
    </row>
    <row r="1046" spans="1:9" ht="15.75" x14ac:dyDescent="0.25">
      <c r="A1046" s="160"/>
      <c r="B1046" s="159"/>
      <c r="C1046" s="159"/>
      <c r="D1046" s="159"/>
      <c r="E1046" s="161"/>
      <c r="F1046" s="162"/>
      <c r="G1046" s="311"/>
      <c r="H1046" s="312"/>
      <c r="I1046" s="163"/>
    </row>
    <row r="1047" spans="1:9" ht="15.75" x14ac:dyDescent="0.25">
      <c r="A1047" s="160"/>
      <c r="B1047" s="159"/>
      <c r="C1047" s="159"/>
      <c r="D1047" s="159"/>
      <c r="E1047" s="161"/>
      <c r="F1047" s="162"/>
      <c r="G1047" s="311"/>
      <c r="H1047" s="312"/>
      <c r="I1047" s="163"/>
    </row>
    <row r="1048" spans="1:9" ht="15.75" x14ac:dyDescent="0.25">
      <c r="A1048" s="160"/>
      <c r="B1048" s="159"/>
      <c r="C1048" s="159"/>
      <c r="D1048" s="159"/>
      <c r="E1048" s="161"/>
      <c r="F1048" s="162"/>
      <c r="G1048" s="311"/>
      <c r="H1048" s="312"/>
      <c r="I1048" s="163"/>
    </row>
    <row r="1049" spans="1:9" ht="15.75" x14ac:dyDescent="0.25">
      <c r="A1049" s="160"/>
      <c r="B1049" s="159"/>
      <c r="C1049" s="159"/>
      <c r="D1049" s="159"/>
      <c r="E1049" s="161"/>
      <c r="F1049" s="162"/>
      <c r="G1049" s="311"/>
      <c r="H1049" s="312"/>
      <c r="I1049" s="163"/>
    </row>
    <row r="1050" spans="1:9" ht="15.75" x14ac:dyDescent="0.25">
      <c r="A1050" s="160"/>
      <c r="B1050" s="159"/>
      <c r="C1050" s="159"/>
      <c r="D1050" s="159"/>
      <c r="E1050" s="161"/>
      <c r="F1050" s="162"/>
      <c r="G1050" s="311"/>
      <c r="H1050" s="312"/>
      <c r="I1050" s="163"/>
    </row>
    <row r="1051" spans="1:9" ht="15.75" x14ac:dyDescent="0.25">
      <c r="A1051" s="160"/>
      <c r="B1051" s="159"/>
      <c r="C1051" s="159"/>
      <c r="D1051" s="159"/>
      <c r="E1051" s="161"/>
      <c r="F1051" s="162"/>
      <c r="G1051" s="311"/>
      <c r="H1051" s="312"/>
      <c r="I1051" s="163"/>
    </row>
    <row r="1052" spans="1:9" ht="15.75" x14ac:dyDescent="0.25">
      <c r="A1052" s="160"/>
      <c r="B1052" s="159"/>
      <c r="C1052" s="159"/>
      <c r="D1052" s="159"/>
      <c r="E1052" s="161"/>
      <c r="F1052" s="162"/>
      <c r="G1052" s="311"/>
      <c r="H1052" s="312"/>
      <c r="I1052" s="163"/>
    </row>
    <row r="1053" spans="1:9" ht="15.75" x14ac:dyDescent="0.25">
      <c r="A1053" s="160"/>
      <c r="B1053" s="159"/>
      <c r="C1053" s="159"/>
      <c r="D1053" s="159"/>
      <c r="E1053" s="161"/>
      <c r="F1053" s="162"/>
      <c r="G1053" s="311"/>
      <c r="H1053" s="312"/>
      <c r="I1053" s="163"/>
    </row>
    <row r="1054" spans="1:9" ht="15.75" x14ac:dyDescent="0.25">
      <c r="A1054" s="160"/>
      <c r="B1054" s="159"/>
      <c r="C1054" s="159"/>
      <c r="D1054" s="159"/>
      <c r="E1054" s="161"/>
      <c r="F1054" s="162"/>
      <c r="G1054" s="311"/>
      <c r="H1054" s="312"/>
      <c r="I1054" s="163"/>
    </row>
    <row r="1055" spans="1:9" ht="15.75" x14ac:dyDescent="0.25">
      <c r="A1055" s="160"/>
      <c r="B1055" s="159"/>
      <c r="C1055" s="159"/>
      <c r="D1055" s="159"/>
      <c r="E1055" s="161"/>
      <c r="F1055" s="162"/>
      <c r="G1055" s="311"/>
      <c r="H1055" s="312"/>
      <c r="I1055" s="163"/>
    </row>
    <row r="1056" spans="1:9" ht="15.75" x14ac:dyDescent="0.25">
      <c r="A1056" s="160"/>
      <c r="B1056" s="159"/>
      <c r="C1056" s="159"/>
      <c r="D1056" s="159"/>
      <c r="E1056" s="161"/>
      <c r="F1056" s="162"/>
      <c r="G1056" s="311"/>
      <c r="H1056" s="312"/>
      <c r="I1056" s="163"/>
    </row>
    <row r="1057" spans="1:9" ht="15.75" x14ac:dyDescent="0.25">
      <c r="A1057" s="160"/>
      <c r="B1057" s="159"/>
      <c r="C1057" s="159"/>
      <c r="D1057" s="159"/>
      <c r="E1057" s="161"/>
      <c r="F1057" s="162"/>
      <c r="G1057" s="311"/>
      <c r="H1057" s="312"/>
      <c r="I1057" s="163"/>
    </row>
    <row r="1058" spans="1:9" ht="15.75" x14ac:dyDescent="0.25">
      <c r="A1058" s="160"/>
      <c r="B1058" s="159"/>
      <c r="C1058" s="159"/>
      <c r="D1058" s="159"/>
      <c r="E1058" s="161"/>
      <c r="F1058" s="162"/>
      <c r="G1058" s="311"/>
      <c r="H1058" s="312"/>
      <c r="I1058" s="163"/>
    </row>
    <row r="1059" spans="1:9" ht="15.75" x14ac:dyDescent="0.25">
      <c r="A1059" s="160"/>
      <c r="B1059" s="159"/>
      <c r="C1059" s="159"/>
      <c r="D1059" s="159"/>
      <c r="E1059" s="161"/>
      <c r="F1059" s="162"/>
      <c r="G1059" s="311"/>
      <c r="H1059" s="312"/>
      <c r="I1059" s="163"/>
    </row>
    <row r="1060" spans="1:9" ht="15.75" x14ac:dyDescent="0.25">
      <c r="A1060" s="160"/>
      <c r="B1060" s="159"/>
      <c r="C1060" s="159"/>
      <c r="D1060" s="159"/>
      <c r="E1060" s="161"/>
      <c r="F1060" s="162"/>
      <c r="G1060" s="311"/>
      <c r="H1060" s="312"/>
      <c r="I1060" s="163"/>
    </row>
    <row r="1061" spans="1:9" ht="15.75" x14ac:dyDescent="0.25">
      <c r="A1061" s="160"/>
      <c r="B1061" s="159"/>
      <c r="C1061" s="159"/>
      <c r="D1061" s="159"/>
      <c r="E1061" s="161"/>
      <c r="F1061" s="162"/>
      <c r="G1061" s="311"/>
      <c r="H1061" s="312"/>
      <c r="I1061" s="163"/>
    </row>
    <row r="1062" spans="1:9" ht="15.75" x14ac:dyDescent="0.25">
      <c r="A1062" s="160"/>
      <c r="B1062" s="159"/>
      <c r="C1062" s="159"/>
      <c r="D1062" s="159"/>
      <c r="E1062" s="161"/>
      <c r="F1062" s="162"/>
      <c r="G1062" s="311"/>
      <c r="H1062" s="312"/>
      <c r="I1062" s="163"/>
    </row>
    <row r="1063" spans="1:9" ht="15.75" x14ac:dyDescent="0.25">
      <c r="A1063" s="160"/>
      <c r="B1063" s="159"/>
      <c r="C1063" s="159"/>
      <c r="D1063" s="159"/>
      <c r="E1063" s="161"/>
      <c r="F1063" s="162"/>
      <c r="G1063" s="311"/>
      <c r="H1063" s="312"/>
      <c r="I1063" s="163"/>
    </row>
    <row r="1064" spans="1:9" ht="15.75" x14ac:dyDescent="0.25">
      <c r="A1064" s="160"/>
      <c r="B1064" s="159"/>
      <c r="C1064" s="159"/>
      <c r="D1064" s="159"/>
      <c r="E1064" s="161"/>
      <c r="F1064" s="162"/>
      <c r="G1064" s="311"/>
      <c r="H1064" s="312"/>
      <c r="I1064" s="163"/>
    </row>
    <row r="1065" spans="1:9" ht="15.75" x14ac:dyDescent="0.25">
      <c r="A1065" s="160"/>
      <c r="B1065" s="159"/>
      <c r="C1065" s="159"/>
      <c r="D1065" s="159"/>
      <c r="E1065" s="161"/>
      <c r="F1065" s="162"/>
      <c r="G1065" s="311"/>
      <c r="H1065" s="312"/>
      <c r="I1065" s="163"/>
    </row>
    <row r="1066" spans="1:9" ht="15.75" x14ac:dyDescent="0.25">
      <c r="A1066" s="160"/>
      <c r="B1066" s="159"/>
      <c r="C1066" s="159"/>
      <c r="D1066" s="159"/>
      <c r="E1066" s="161"/>
      <c r="F1066" s="162"/>
      <c r="G1066" s="311"/>
      <c r="H1066" s="312"/>
      <c r="I1066" s="163"/>
    </row>
    <row r="1067" spans="1:9" ht="15.75" x14ac:dyDescent="0.25">
      <c r="A1067" s="160"/>
      <c r="B1067" s="159"/>
      <c r="C1067" s="159"/>
      <c r="D1067" s="159"/>
      <c r="E1067" s="161"/>
      <c r="F1067" s="162"/>
      <c r="G1067" s="311"/>
      <c r="H1067" s="312"/>
      <c r="I1067" s="163"/>
    </row>
    <row r="1068" spans="1:9" ht="15.75" x14ac:dyDescent="0.25">
      <c r="A1068" s="160"/>
      <c r="B1068" s="159"/>
      <c r="C1068" s="159"/>
      <c r="D1068" s="159"/>
      <c r="E1068" s="161"/>
      <c r="F1068" s="162"/>
      <c r="G1068" s="311"/>
      <c r="H1068" s="312"/>
      <c r="I1068" s="163"/>
    </row>
    <row r="1069" spans="1:9" ht="15.75" x14ac:dyDescent="0.25">
      <c r="A1069" s="160"/>
      <c r="B1069" s="159"/>
      <c r="C1069" s="159"/>
      <c r="D1069" s="159"/>
      <c r="E1069" s="161"/>
      <c r="F1069" s="162"/>
      <c r="G1069" s="311"/>
      <c r="H1069" s="312"/>
      <c r="I1069" s="163"/>
    </row>
    <row r="1070" spans="1:9" ht="15.75" x14ac:dyDescent="0.25">
      <c r="A1070" s="160"/>
      <c r="B1070" s="159"/>
      <c r="C1070" s="159"/>
      <c r="D1070" s="159"/>
      <c r="E1070" s="161"/>
      <c r="F1070" s="162"/>
      <c r="G1070" s="311"/>
      <c r="H1070" s="312"/>
      <c r="I1070" s="163"/>
    </row>
    <row r="1071" spans="1:9" ht="15.75" x14ac:dyDescent="0.25">
      <c r="A1071" s="160"/>
      <c r="B1071" s="159"/>
      <c r="C1071" s="159"/>
      <c r="D1071" s="159"/>
      <c r="E1071" s="161"/>
      <c r="F1071" s="162"/>
      <c r="G1071" s="311"/>
      <c r="H1071" s="312"/>
      <c r="I1071" s="163"/>
    </row>
    <row r="1072" spans="1:9" ht="15.75" x14ac:dyDescent="0.25">
      <c r="A1072" s="160"/>
      <c r="B1072" s="159"/>
      <c r="C1072" s="159"/>
      <c r="D1072" s="159"/>
      <c r="E1072" s="161"/>
      <c r="F1072" s="162"/>
      <c r="G1072" s="311"/>
      <c r="H1072" s="312"/>
      <c r="I1072" s="163"/>
    </row>
    <row r="1073" spans="1:9" ht="15.75" x14ac:dyDescent="0.25">
      <c r="A1073" s="160"/>
      <c r="B1073" s="159"/>
      <c r="C1073" s="159"/>
      <c r="D1073" s="159"/>
      <c r="E1073" s="161"/>
      <c r="F1073" s="162"/>
      <c r="G1073" s="311"/>
      <c r="H1073" s="312"/>
      <c r="I1073" s="163"/>
    </row>
    <row r="1074" spans="1:9" ht="15.75" x14ac:dyDescent="0.25">
      <c r="A1074" s="160"/>
      <c r="B1074" s="159"/>
      <c r="C1074" s="159"/>
      <c r="D1074" s="159"/>
      <c r="E1074" s="161"/>
      <c r="F1074" s="162"/>
      <c r="G1074" s="311"/>
      <c r="H1074" s="312"/>
      <c r="I1074" s="163"/>
    </row>
    <row r="1075" spans="1:9" ht="15.75" x14ac:dyDescent="0.25">
      <c r="A1075" s="160"/>
      <c r="B1075" s="159"/>
      <c r="C1075" s="159"/>
      <c r="D1075" s="159"/>
      <c r="E1075" s="161"/>
      <c r="F1075" s="162"/>
      <c r="G1075" s="311"/>
      <c r="H1075" s="312"/>
      <c r="I1075" s="163"/>
    </row>
    <row r="1076" spans="1:9" ht="15.75" x14ac:dyDescent="0.25">
      <c r="A1076" s="160"/>
      <c r="B1076" s="159"/>
      <c r="C1076" s="159"/>
      <c r="D1076" s="159"/>
      <c r="E1076" s="161"/>
      <c r="F1076" s="162"/>
      <c r="G1076" s="311"/>
      <c r="H1076" s="312"/>
      <c r="I1076" s="163"/>
    </row>
    <row r="1077" spans="1:9" ht="15.75" x14ac:dyDescent="0.25">
      <c r="A1077" s="160"/>
      <c r="B1077" s="159"/>
      <c r="C1077" s="159"/>
      <c r="D1077" s="159"/>
      <c r="E1077" s="161"/>
      <c r="F1077" s="162"/>
      <c r="G1077" s="311"/>
      <c r="H1077" s="312"/>
      <c r="I1077" s="163"/>
    </row>
    <row r="1078" spans="1:9" ht="15.75" x14ac:dyDescent="0.25">
      <c r="A1078" s="160"/>
      <c r="B1078" s="159"/>
      <c r="C1078" s="159"/>
      <c r="D1078" s="159"/>
      <c r="E1078" s="161"/>
      <c r="F1078" s="162"/>
      <c r="G1078" s="311"/>
      <c r="H1078" s="312"/>
      <c r="I1078" s="163"/>
    </row>
    <row r="1079" spans="1:9" ht="15.75" x14ac:dyDescent="0.25">
      <c r="A1079" s="160"/>
      <c r="B1079" s="159"/>
      <c r="C1079" s="159"/>
      <c r="D1079" s="159"/>
      <c r="E1079" s="161"/>
      <c r="F1079" s="162"/>
      <c r="G1079" s="311"/>
      <c r="H1079" s="312"/>
      <c r="I1079" s="163"/>
    </row>
    <row r="1080" spans="1:9" ht="15.75" x14ac:dyDescent="0.25">
      <c r="A1080" s="160"/>
      <c r="B1080" s="159"/>
      <c r="C1080" s="159"/>
      <c r="D1080" s="159"/>
      <c r="E1080" s="161"/>
      <c r="F1080" s="162"/>
      <c r="G1080" s="311"/>
      <c r="H1080" s="312"/>
      <c r="I1080" s="163"/>
    </row>
    <row r="1081" spans="1:9" ht="15.75" x14ac:dyDescent="0.25">
      <c r="A1081" s="160"/>
      <c r="B1081" s="159"/>
      <c r="C1081" s="159"/>
      <c r="D1081" s="159"/>
      <c r="E1081" s="161"/>
      <c r="F1081" s="162"/>
      <c r="G1081" s="311"/>
      <c r="H1081" s="312"/>
      <c r="I1081" s="163"/>
    </row>
    <row r="1082" spans="1:9" ht="15.75" x14ac:dyDescent="0.25">
      <c r="A1082" s="160"/>
      <c r="B1082" s="159"/>
      <c r="C1082" s="159"/>
      <c r="D1082" s="159"/>
      <c r="E1082" s="161"/>
      <c r="F1082" s="162"/>
      <c r="G1082" s="311"/>
      <c r="H1082" s="312"/>
      <c r="I1082" s="163"/>
    </row>
    <row r="1083" spans="1:9" ht="15.75" x14ac:dyDescent="0.25">
      <c r="A1083" s="160"/>
      <c r="B1083" s="159"/>
      <c r="C1083" s="159"/>
      <c r="D1083" s="159"/>
      <c r="E1083" s="161"/>
      <c r="F1083" s="162"/>
      <c r="G1083" s="311"/>
      <c r="H1083" s="312"/>
      <c r="I1083" s="163"/>
    </row>
    <row r="1084" spans="1:9" ht="15.75" x14ac:dyDescent="0.25">
      <c r="A1084" s="160"/>
      <c r="B1084" s="159"/>
      <c r="C1084" s="159"/>
      <c r="D1084" s="159"/>
      <c r="E1084" s="161"/>
      <c r="F1084" s="162"/>
      <c r="G1084" s="311"/>
      <c r="H1084" s="312"/>
      <c r="I1084" s="163"/>
    </row>
    <row r="1085" spans="1:9" ht="15.75" x14ac:dyDescent="0.25">
      <c r="A1085" s="160"/>
      <c r="B1085" s="159"/>
      <c r="C1085" s="159"/>
      <c r="D1085" s="159"/>
      <c r="E1085" s="161"/>
      <c r="F1085" s="162"/>
      <c r="G1085" s="311"/>
      <c r="H1085" s="312"/>
      <c r="I1085" s="163"/>
    </row>
    <row r="1086" spans="1:9" ht="15.75" x14ac:dyDescent="0.25">
      <c r="A1086" s="160"/>
      <c r="B1086" s="159"/>
      <c r="C1086" s="159"/>
      <c r="D1086" s="159"/>
      <c r="E1086" s="161"/>
      <c r="F1086" s="162"/>
      <c r="G1086" s="311"/>
      <c r="H1086" s="312"/>
      <c r="I1086" s="163"/>
    </row>
    <row r="1087" spans="1:9" ht="15.75" x14ac:dyDescent="0.25">
      <c r="A1087" s="160"/>
      <c r="B1087" s="159"/>
      <c r="C1087" s="159"/>
      <c r="D1087" s="159"/>
      <c r="E1087" s="161"/>
      <c r="F1087" s="162"/>
      <c r="G1087" s="311"/>
      <c r="H1087" s="312"/>
      <c r="I1087" s="163"/>
    </row>
    <row r="1088" spans="1:9" ht="15.75" x14ac:dyDescent="0.25">
      <c r="A1088" s="160"/>
      <c r="B1088" s="159"/>
      <c r="C1088" s="159"/>
      <c r="D1088" s="159"/>
      <c r="E1088" s="161"/>
      <c r="F1088" s="162"/>
      <c r="G1088" s="311"/>
      <c r="H1088" s="312"/>
      <c r="I1088" s="163"/>
    </row>
    <row r="1089" spans="1:9" ht="15.75" x14ac:dyDescent="0.25">
      <c r="A1089" s="160"/>
      <c r="B1089" s="159"/>
      <c r="C1089" s="159"/>
      <c r="D1089" s="159"/>
      <c r="E1089" s="161"/>
      <c r="F1089" s="162"/>
      <c r="G1089" s="311"/>
      <c r="H1089" s="312"/>
      <c r="I1089" s="163"/>
    </row>
    <row r="1090" spans="1:9" ht="15.75" x14ac:dyDescent="0.25">
      <c r="A1090" s="160"/>
      <c r="B1090" s="159"/>
      <c r="C1090" s="159"/>
      <c r="D1090" s="159"/>
      <c r="E1090" s="161"/>
      <c r="F1090" s="162"/>
      <c r="G1090" s="311"/>
      <c r="H1090" s="312"/>
      <c r="I1090" s="163"/>
    </row>
    <row r="1091" spans="1:9" ht="15.75" x14ac:dyDescent="0.25">
      <c r="A1091" s="160"/>
      <c r="B1091" s="159"/>
      <c r="C1091" s="159"/>
      <c r="D1091" s="159"/>
      <c r="E1091" s="161"/>
      <c r="F1091" s="162"/>
      <c r="G1091" s="311"/>
      <c r="H1091" s="312"/>
      <c r="I1091" s="163"/>
    </row>
    <row r="1092" spans="1:9" ht="15.75" x14ac:dyDescent="0.25">
      <c r="A1092" s="160"/>
      <c r="B1092" s="159"/>
      <c r="C1092" s="159"/>
      <c r="D1092" s="159"/>
      <c r="E1092" s="161"/>
      <c r="F1092" s="162"/>
      <c r="G1092" s="311"/>
      <c r="H1092" s="312"/>
      <c r="I1092" s="163"/>
    </row>
    <row r="1093" spans="1:9" ht="15.75" x14ac:dyDescent="0.25">
      <c r="A1093" s="160"/>
      <c r="B1093" s="159"/>
      <c r="C1093" s="159"/>
      <c r="D1093" s="159"/>
      <c r="E1093" s="161"/>
      <c r="F1093" s="162"/>
      <c r="G1093" s="311"/>
      <c r="H1093" s="312"/>
      <c r="I1093" s="163"/>
    </row>
    <row r="1094" spans="1:9" ht="15.75" x14ac:dyDescent="0.25">
      <c r="A1094" s="160"/>
      <c r="B1094" s="159"/>
      <c r="C1094" s="159"/>
      <c r="D1094" s="159"/>
      <c r="E1094" s="161"/>
      <c r="F1094" s="162"/>
      <c r="G1094" s="311"/>
      <c r="H1094" s="312"/>
      <c r="I1094" s="163"/>
    </row>
    <row r="1095" spans="1:9" ht="15.75" x14ac:dyDescent="0.25">
      <c r="A1095" s="160"/>
      <c r="B1095" s="159"/>
      <c r="C1095" s="159"/>
      <c r="D1095" s="159"/>
      <c r="E1095" s="161"/>
      <c r="F1095" s="162"/>
      <c r="G1095" s="311"/>
      <c r="H1095" s="312"/>
      <c r="I1095" s="163"/>
    </row>
    <row r="1096" spans="1:9" ht="15.75" x14ac:dyDescent="0.25">
      <c r="A1096" s="160"/>
      <c r="B1096" s="159"/>
      <c r="C1096" s="159"/>
      <c r="D1096" s="159"/>
      <c r="E1096" s="161"/>
      <c r="F1096" s="162"/>
      <c r="G1096" s="311"/>
      <c r="H1096" s="312"/>
      <c r="I1096" s="163"/>
    </row>
    <row r="1097" spans="1:9" ht="15.75" x14ac:dyDescent="0.25">
      <c r="A1097" s="160"/>
      <c r="B1097" s="159"/>
      <c r="C1097" s="159"/>
      <c r="D1097" s="159"/>
      <c r="E1097" s="161"/>
      <c r="F1097" s="162"/>
      <c r="G1097" s="311"/>
      <c r="H1097" s="312"/>
      <c r="I1097" s="163"/>
    </row>
    <row r="1098" spans="1:9" ht="15.75" x14ac:dyDescent="0.25">
      <c r="A1098" s="160"/>
      <c r="B1098" s="159"/>
      <c r="C1098" s="159"/>
      <c r="D1098" s="159"/>
      <c r="E1098" s="161"/>
      <c r="F1098" s="162"/>
      <c r="G1098" s="311"/>
      <c r="H1098" s="312"/>
      <c r="I1098" s="163"/>
    </row>
    <row r="1099" spans="1:9" ht="15.75" x14ac:dyDescent="0.25">
      <c r="A1099" s="160"/>
      <c r="B1099" s="159"/>
      <c r="C1099" s="159"/>
      <c r="D1099" s="159"/>
      <c r="E1099" s="161"/>
      <c r="F1099" s="162"/>
      <c r="G1099" s="311"/>
      <c r="H1099" s="312"/>
      <c r="I1099" s="163"/>
    </row>
    <row r="1100" spans="1:9" ht="15.75" x14ac:dyDescent="0.25">
      <c r="A1100" s="160"/>
      <c r="B1100" s="159"/>
      <c r="C1100" s="159"/>
      <c r="D1100" s="159"/>
      <c r="E1100" s="161"/>
      <c r="F1100" s="162"/>
      <c r="G1100" s="311"/>
      <c r="H1100" s="312"/>
      <c r="I1100" s="163"/>
    </row>
    <row r="1101" spans="1:9" ht="15.75" x14ac:dyDescent="0.25">
      <c r="A1101" s="160"/>
      <c r="B1101" s="159"/>
      <c r="C1101" s="159"/>
      <c r="D1101" s="159"/>
      <c r="E1101" s="161"/>
      <c r="F1101" s="162"/>
      <c r="G1101" s="311"/>
      <c r="H1101" s="312"/>
      <c r="I1101" s="163"/>
    </row>
    <row r="1102" spans="1:9" ht="15.75" x14ac:dyDescent="0.25">
      <c r="A1102" s="160"/>
      <c r="B1102" s="159"/>
      <c r="C1102" s="159"/>
      <c r="D1102" s="159"/>
      <c r="E1102" s="161"/>
      <c r="F1102" s="162"/>
      <c r="G1102" s="311"/>
      <c r="H1102" s="312"/>
      <c r="I1102" s="163"/>
    </row>
    <row r="1103" spans="1:9" ht="15.75" x14ac:dyDescent="0.25">
      <c r="A1103" s="160"/>
      <c r="B1103" s="159"/>
      <c r="C1103" s="159"/>
      <c r="D1103" s="159"/>
      <c r="E1103" s="161"/>
      <c r="F1103" s="162"/>
      <c r="G1103" s="311"/>
      <c r="H1103" s="312"/>
      <c r="I1103" s="163"/>
    </row>
    <row r="1104" spans="1:9" ht="15.75" x14ac:dyDescent="0.25">
      <c r="A1104" s="160"/>
      <c r="B1104" s="159"/>
      <c r="C1104" s="159"/>
      <c r="D1104" s="159"/>
      <c r="E1104" s="161"/>
      <c r="F1104" s="162"/>
      <c r="G1104" s="311"/>
      <c r="H1104" s="312"/>
      <c r="I1104" s="163"/>
    </row>
    <row r="1105" spans="1:9" ht="15.75" x14ac:dyDescent="0.25">
      <c r="A1105" s="160"/>
      <c r="B1105" s="159"/>
      <c r="C1105" s="159"/>
      <c r="D1105" s="159"/>
      <c r="E1105" s="161"/>
      <c r="F1105" s="162"/>
      <c r="G1105" s="311"/>
      <c r="H1105" s="312"/>
      <c r="I1105" s="163"/>
    </row>
    <row r="1106" spans="1:9" ht="15.75" x14ac:dyDescent="0.25">
      <c r="A1106" s="160"/>
      <c r="B1106" s="159"/>
      <c r="C1106" s="159"/>
      <c r="D1106" s="159"/>
      <c r="E1106" s="161"/>
      <c r="F1106" s="162"/>
      <c r="G1106" s="311"/>
      <c r="H1106" s="312"/>
      <c r="I1106" s="163"/>
    </row>
    <row r="1107" spans="1:9" ht="15.75" x14ac:dyDescent="0.25">
      <c r="A1107" s="160"/>
      <c r="B1107" s="159"/>
      <c r="C1107" s="159"/>
      <c r="D1107" s="159"/>
      <c r="E1107" s="161"/>
      <c r="F1107" s="162"/>
      <c r="G1107" s="311"/>
      <c r="H1107" s="312"/>
      <c r="I1107" s="163"/>
    </row>
    <row r="1108" spans="1:9" ht="15.75" x14ac:dyDescent="0.25">
      <c r="A1108" s="160"/>
      <c r="B1108" s="159"/>
      <c r="C1108" s="159"/>
      <c r="D1108" s="159"/>
      <c r="E1108" s="161"/>
      <c r="F1108" s="162"/>
      <c r="G1108" s="311"/>
      <c r="H1108" s="312"/>
      <c r="I1108" s="163"/>
    </row>
    <row r="1109" spans="1:9" ht="15.75" x14ac:dyDescent="0.25">
      <c r="A1109" s="160"/>
      <c r="B1109" s="159"/>
      <c r="C1109" s="159"/>
      <c r="D1109" s="159"/>
      <c r="E1109" s="161"/>
      <c r="F1109" s="162"/>
      <c r="G1109" s="311"/>
      <c r="H1109" s="312"/>
      <c r="I1109" s="163"/>
    </row>
    <row r="1110" spans="1:9" ht="15.75" x14ac:dyDescent="0.25">
      <c r="A1110" s="160"/>
      <c r="B1110" s="159"/>
      <c r="C1110" s="159"/>
      <c r="D1110" s="159"/>
      <c r="E1110" s="161"/>
      <c r="F1110" s="162"/>
      <c r="G1110" s="311"/>
      <c r="H1110" s="312"/>
      <c r="I1110" s="163"/>
    </row>
    <row r="1111" spans="1:9" ht="15.75" x14ac:dyDescent="0.25">
      <c r="A1111" s="160"/>
      <c r="B1111" s="159"/>
      <c r="C1111" s="159"/>
      <c r="D1111" s="159"/>
      <c r="E1111" s="161"/>
      <c r="F1111" s="162"/>
      <c r="G1111" s="311"/>
      <c r="H1111" s="312"/>
      <c r="I1111" s="163"/>
    </row>
    <row r="1112" spans="1:9" ht="15.75" x14ac:dyDescent="0.25">
      <c r="A1112" s="160"/>
      <c r="B1112" s="159"/>
      <c r="C1112" s="159"/>
      <c r="D1112" s="159"/>
      <c r="E1112" s="161"/>
      <c r="F1112" s="162"/>
      <c r="G1112" s="311"/>
      <c r="H1112" s="312"/>
      <c r="I1112" s="163"/>
    </row>
    <row r="1113" spans="1:9" ht="15.75" x14ac:dyDescent="0.25">
      <c r="A1113" s="160"/>
      <c r="B1113" s="159"/>
      <c r="C1113" s="159"/>
      <c r="D1113" s="159"/>
      <c r="E1113" s="161"/>
      <c r="F1113" s="162"/>
      <c r="G1113" s="311"/>
      <c r="H1113" s="312"/>
      <c r="I1113" s="163"/>
    </row>
    <row r="1114" spans="1:9" ht="15.75" x14ac:dyDescent="0.25">
      <c r="A1114" s="160"/>
      <c r="B1114" s="159"/>
      <c r="C1114" s="159"/>
      <c r="D1114" s="159"/>
      <c r="E1114" s="161"/>
      <c r="F1114" s="162"/>
      <c r="G1114" s="311"/>
      <c r="H1114" s="312"/>
      <c r="I1114" s="163"/>
    </row>
    <row r="1115" spans="1:9" ht="15.75" x14ac:dyDescent="0.25">
      <c r="A1115" s="160"/>
      <c r="B1115" s="159"/>
      <c r="C1115" s="159"/>
      <c r="D1115" s="159"/>
      <c r="E1115" s="161"/>
      <c r="F1115" s="162"/>
      <c r="G1115" s="311"/>
      <c r="H1115" s="312"/>
      <c r="I1115" s="163"/>
    </row>
    <row r="1116" spans="1:9" ht="15.75" x14ac:dyDescent="0.25">
      <c r="A1116" s="160"/>
      <c r="B1116" s="159"/>
      <c r="C1116" s="159"/>
      <c r="D1116" s="159"/>
      <c r="E1116" s="161"/>
      <c r="F1116" s="162"/>
      <c r="G1116" s="311"/>
      <c r="H1116" s="312"/>
      <c r="I1116" s="163"/>
    </row>
    <row r="1117" spans="1:9" ht="15.75" x14ac:dyDescent="0.25">
      <c r="A1117" s="160"/>
      <c r="B1117" s="159"/>
      <c r="C1117" s="159"/>
      <c r="D1117" s="159"/>
      <c r="E1117" s="161"/>
      <c r="F1117" s="162"/>
      <c r="G1117" s="311"/>
      <c r="H1117" s="312"/>
      <c r="I1117" s="163"/>
    </row>
    <row r="1118" spans="1:9" ht="15.75" x14ac:dyDescent="0.25">
      <c r="A1118" s="160"/>
      <c r="B1118" s="159"/>
      <c r="C1118" s="159"/>
      <c r="D1118" s="159"/>
      <c r="E1118" s="161"/>
      <c r="F1118" s="162"/>
      <c r="G1118" s="311"/>
      <c r="H1118" s="312"/>
      <c r="I1118" s="163"/>
    </row>
    <row r="1119" spans="1:9" ht="15.75" x14ac:dyDescent="0.25">
      <c r="A1119" s="160"/>
      <c r="B1119" s="159"/>
      <c r="C1119" s="159"/>
      <c r="D1119" s="159"/>
      <c r="E1119" s="161"/>
      <c r="F1119" s="162"/>
      <c r="G1119" s="311"/>
      <c r="H1119" s="312"/>
      <c r="I1119" s="163"/>
    </row>
    <row r="1120" spans="1:9" ht="15.75" x14ac:dyDescent="0.25">
      <c r="A1120" s="160"/>
      <c r="B1120" s="159"/>
      <c r="C1120" s="159"/>
      <c r="D1120" s="159"/>
      <c r="E1120" s="161"/>
      <c r="F1120" s="162"/>
      <c r="G1120" s="311"/>
      <c r="H1120" s="312"/>
      <c r="I1120" s="163"/>
    </row>
    <row r="1121" spans="1:9" ht="15.75" x14ac:dyDescent="0.25">
      <c r="A1121" s="160"/>
      <c r="B1121" s="159"/>
      <c r="C1121" s="159"/>
      <c r="D1121" s="159"/>
      <c r="E1121" s="161"/>
      <c r="F1121" s="162"/>
      <c r="G1121" s="311"/>
      <c r="H1121" s="312"/>
      <c r="I1121" s="163"/>
    </row>
    <row r="1122" spans="1:9" ht="15.75" x14ac:dyDescent="0.25">
      <c r="A1122" s="160"/>
      <c r="B1122" s="159"/>
      <c r="C1122" s="159"/>
      <c r="D1122" s="159"/>
      <c r="E1122" s="161"/>
      <c r="F1122" s="162"/>
      <c r="G1122" s="311"/>
      <c r="H1122" s="312"/>
      <c r="I1122" s="163"/>
    </row>
    <row r="1123" spans="1:9" ht="15.75" x14ac:dyDescent="0.25">
      <c r="A1123" s="160"/>
      <c r="B1123" s="159"/>
      <c r="C1123" s="159"/>
      <c r="D1123" s="159"/>
      <c r="E1123" s="161"/>
      <c r="F1123" s="162"/>
      <c r="G1123" s="311"/>
      <c r="H1123" s="312"/>
      <c r="I1123" s="163"/>
    </row>
    <row r="1124" spans="1:9" ht="15.75" x14ac:dyDescent="0.25">
      <c r="A1124" s="160"/>
      <c r="B1124" s="159"/>
      <c r="C1124" s="159"/>
      <c r="D1124" s="159"/>
      <c r="E1124" s="161"/>
      <c r="F1124" s="162"/>
      <c r="G1124" s="311"/>
      <c r="H1124" s="312"/>
      <c r="I1124" s="163"/>
    </row>
    <row r="1125" spans="1:9" ht="15.75" x14ac:dyDescent="0.25">
      <c r="A1125" s="160"/>
      <c r="B1125" s="159"/>
      <c r="C1125" s="159"/>
      <c r="D1125" s="159"/>
      <c r="E1125" s="161"/>
      <c r="F1125" s="162"/>
      <c r="G1125" s="311"/>
      <c r="H1125" s="312"/>
      <c r="I1125" s="163"/>
    </row>
    <row r="1126" spans="1:9" ht="15.75" x14ac:dyDescent="0.25">
      <c r="A1126" s="160"/>
      <c r="B1126" s="159"/>
      <c r="C1126" s="159"/>
      <c r="D1126" s="159"/>
      <c r="E1126" s="161"/>
      <c r="F1126" s="162"/>
      <c r="G1126" s="311"/>
      <c r="H1126" s="312"/>
      <c r="I1126" s="163"/>
    </row>
    <row r="1127" spans="1:9" ht="15.75" x14ac:dyDescent="0.25">
      <c r="A1127" s="160"/>
      <c r="B1127" s="159"/>
      <c r="C1127" s="159"/>
      <c r="D1127" s="159"/>
      <c r="E1127" s="161"/>
      <c r="F1127" s="162"/>
      <c r="G1127" s="311"/>
      <c r="H1127" s="312"/>
      <c r="I1127" s="163"/>
    </row>
    <row r="1128" spans="1:9" ht="15.75" x14ac:dyDescent="0.25">
      <c r="A1128" s="160"/>
      <c r="B1128" s="159"/>
      <c r="C1128" s="159"/>
      <c r="D1128" s="159"/>
      <c r="E1128" s="161"/>
      <c r="F1128" s="162"/>
      <c r="G1128" s="311"/>
      <c r="H1128" s="312"/>
      <c r="I1128" s="163"/>
    </row>
    <row r="1129" spans="1:9" ht="15.75" x14ac:dyDescent="0.25">
      <c r="A1129" s="160"/>
      <c r="B1129" s="159"/>
      <c r="C1129" s="159"/>
      <c r="D1129" s="159"/>
      <c r="E1129" s="161"/>
      <c r="F1129" s="162"/>
      <c r="G1129" s="311"/>
      <c r="H1129" s="312"/>
      <c r="I1129" s="163"/>
    </row>
    <row r="1130" spans="1:9" ht="15.75" x14ac:dyDescent="0.25">
      <c r="A1130" s="160"/>
      <c r="B1130" s="159"/>
      <c r="C1130" s="159"/>
      <c r="D1130" s="159"/>
      <c r="E1130" s="161"/>
      <c r="F1130" s="162"/>
      <c r="G1130" s="311"/>
      <c r="H1130" s="312"/>
      <c r="I1130" s="163"/>
    </row>
    <row r="1131" spans="1:9" ht="15.75" x14ac:dyDescent="0.25">
      <c r="A1131" s="160"/>
      <c r="B1131" s="159"/>
      <c r="C1131" s="159"/>
      <c r="D1131" s="159"/>
      <c r="E1131" s="161"/>
      <c r="F1131" s="162"/>
      <c r="G1131" s="311"/>
      <c r="H1131" s="312"/>
      <c r="I1131" s="163"/>
    </row>
    <row r="1132" spans="1:9" ht="15.75" x14ac:dyDescent="0.25">
      <c r="A1132" s="160"/>
      <c r="B1132" s="159"/>
      <c r="C1132" s="159"/>
      <c r="D1132" s="159"/>
      <c r="E1132" s="161"/>
      <c r="F1132" s="162"/>
      <c r="G1132" s="311"/>
      <c r="H1132" s="312"/>
      <c r="I1132" s="163"/>
    </row>
    <row r="1133" spans="1:9" ht="15.75" x14ac:dyDescent="0.25">
      <c r="A1133" s="160"/>
      <c r="B1133" s="159"/>
      <c r="C1133" s="159"/>
      <c r="D1133" s="159"/>
      <c r="E1133" s="161"/>
      <c r="F1133" s="162"/>
      <c r="G1133" s="311"/>
      <c r="H1133" s="312"/>
      <c r="I1133" s="163"/>
    </row>
    <row r="1134" spans="1:9" ht="15.75" x14ac:dyDescent="0.25">
      <c r="A1134" s="160"/>
      <c r="B1134" s="159"/>
      <c r="C1134" s="159"/>
      <c r="D1134" s="159"/>
      <c r="E1134" s="161"/>
      <c r="F1134" s="162"/>
      <c r="G1134" s="311"/>
      <c r="H1134" s="312"/>
      <c r="I1134" s="163"/>
    </row>
    <row r="1135" spans="1:9" ht="15.75" x14ac:dyDescent="0.25">
      <c r="A1135" s="160"/>
      <c r="B1135" s="159"/>
      <c r="C1135" s="159"/>
      <c r="D1135" s="159"/>
      <c r="E1135" s="161"/>
      <c r="F1135" s="162"/>
      <c r="G1135" s="311"/>
      <c r="H1135" s="312"/>
      <c r="I1135" s="163"/>
    </row>
    <row r="1136" spans="1:9" ht="15.75" x14ac:dyDescent="0.25">
      <c r="A1136" s="160"/>
      <c r="B1136" s="159"/>
      <c r="C1136" s="159"/>
      <c r="D1136" s="159"/>
      <c r="E1136" s="161"/>
      <c r="F1136" s="162"/>
      <c r="G1136" s="311"/>
      <c r="H1136" s="312"/>
      <c r="I1136" s="163"/>
    </row>
    <row r="1137" spans="1:9" ht="15.75" x14ac:dyDescent="0.25">
      <c r="A1137" s="160"/>
      <c r="B1137" s="159"/>
      <c r="C1137" s="159"/>
      <c r="D1137" s="159"/>
      <c r="E1137" s="161"/>
      <c r="F1137" s="162"/>
      <c r="G1137" s="311"/>
      <c r="H1137" s="312"/>
      <c r="I1137" s="163"/>
    </row>
    <row r="1138" spans="1:9" ht="15.75" x14ac:dyDescent="0.25">
      <c r="A1138" s="160"/>
      <c r="B1138" s="159"/>
      <c r="C1138" s="159"/>
      <c r="D1138" s="159"/>
      <c r="E1138" s="161"/>
      <c r="F1138" s="162"/>
      <c r="G1138" s="311"/>
      <c r="H1138" s="312"/>
      <c r="I1138" s="163"/>
    </row>
    <row r="1139" spans="1:9" ht="15.75" x14ac:dyDescent="0.25">
      <c r="A1139" s="160"/>
      <c r="B1139" s="159"/>
      <c r="C1139" s="159"/>
      <c r="D1139" s="159"/>
      <c r="E1139" s="161"/>
      <c r="F1139" s="162"/>
      <c r="G1139" s="311"/>
      <c r="H1139" s="312"/>
      <c r="I1139" s="163"/>
    </row>
    <row r="1140" spans="1:9" ht="15.75" x14ac:dyDescent="0.25">
      <c r="A1140" s="160"/>
      <c r="B1140" s="159"/>
      <c r="C1140" s="159"/>
      <c r="D1140" s="159"/>
      <c r="E1140" s="161"/>
      <c r="F1140" s="162"/>
      <c r="G1140" s="311"/>
      <c r="H1140" s="312"/>
      <c r="I1140" s="163"/>
    </row>
    <row r="1141" spans="1:9" ht="15.75" x14ac:dyDescent="0.25">
      <c r="A1141" s="160"/>
      <c r="B1141" s="159"/>
      <c r="C1141" s="159"/>
      <c r="D1141" s="159"/>
      <c r="E1141" s="161"/>
      <c r="F1141" s="162"/>
      <c r="G1141" s="311"/>
      <c r="H1141" s="312"/>
      <c r="I1141" s="163"/>
    </row>
    <row r="1142" spans="1:9" ht="15.75" x14ac:dyDescent="0.25">
      <c r="A1142" s="160"/>
      <c r="B1142" s="159"/>
      <c r="C1142" s="159"/>
      <c r="D1142" s="159"/>
      <c r="E1142" s="161"/>
      <c r="F1142" s="162"/>
      <c r="G1142" s="311"/>
      <c r="H1142" s="312"/>
      <c r="I1142" s="163"/>
    </row>
    <row r="1143" spans="1:9" ht="15.75" x14ac:dyDescent="0.25">
      <c r="A1143" s="160"/>
      <c r="B1143" s="159"/>
      <c r="C1143" s="159"/>
      <c r="D1143" s="159"/>
      <c r="E1143" s="161"/>
      <c r="F1143" s="162"/>
      <c r="G1143" s="311"/>
      <c r="H1143" s="312"/>
      <c r="I1143" s="163"/>
    </row>
    <row r="1144" spans="1:9" ht="15.75" x14ac:dyDescent="0.25">
      <c r="A1144" s="160"/>
      <c r="B1144" s="159"/>
      <c r="C1144" s="159"/>
      <c r="D1144" s="159"/>
      <c r="E1144" s="161"/>
      <c r="F1144" s="162"/>
      <c r="G1144" s="311"/>
      <c r="H1144" s="312"/>
      <c r="I1144" s="163"/>
    </row>
    <row r="1145" spans="1:9" ht="15.75" x14ac:dyDescent="0.25">
      <c r="A1145" s="160"/>
      <c r="B1145" s="159"/>
      <c r="C1145" s="159"/>
      <c r="D1145" s="159"/>
      <c r="E1145" s="161"/>
      <c r="F1145" s="162"/>
      <c r="G1145" s="311"/>
      <c r="H1145" s="312"/>
      <c r="I1145" s="163"/>
    </row>
    <row r="1146" spans="1:9" ht="15.75" x14ac:dyDescent="0.25">
      <c r="A1146" s="160"/>
      <c r="B1146" s="159"/>
      <c r="C1146" s="159"/>
      <c r="D1146" s="159"/>
      <c r="E1146" s="161"/>
      <c r="F1146" s="162"/>
      <c r="G1146" s="311"/>
      <c r="H1146" s="312"/>
      <c r="I1146" s="163"/>
    </row>
    <row r="1147" spans="1:9" ht="15.75" x14ac:dyDescent="0.25">
      <c r="A1147" s="160"/>
      <c r="B1147" s="159"/>
      <c r="C1147" s="159"/>
      <c r="D1147" s="159"/>
      <c r="E1147" s="161"/>
      <c r="F1147" s="162"/>
      <c r="G1147" s="311"/>
      <c r="H1147" s="312"/>
      <c r="I1147" s="163"/>
    </row>
    <row r="1148" spans="1:9" ht="15.75" x14ac:dyDescent="0.25">
      <c r="A1148" s="160"/>
      <c r="B1148" s="159"/>
      <c r="C1148" s="159"/>
      <c r="D1148" s="159"/>
      <c r="E1148" s="161"/>
      <c r="F1148" s="162"/>
      <c r="G1148" s="311"/>
      <c r="H1148" s="312"/>
      <c r="I1148" s="163"/>
    </row>
    <row r="1149" spans="1:9" ht="15.75" x14ac:dyDescent="0.25">
      <c r="A1149" s="160"/>
      <c r="B1149" s="159"/>
      <c r="C1149" s="159"/>
      <c r="D1149" s="159"/>
      <c r="E1149" s="161"/>
      <c r="F1149" s="162"/>
      <c r="G1149" s="311"/>
      <c r="H1149" s="312"/>
      <c r="I1149" s="163"/>
    </row>
    <row r="1150" spans="1:9" ht="15.75" x14ac:dyDescent="0.25">
      <c r="A1150" s="160"/>
      <c r="B1150" s="159"/>
      <c r="C1150" s="159"/>
      <c r="D1150" s="159"/>
      <c r="E1150" s="161"/>
      <c r="F1150" s="162"/>
      <c r="G1150" s="311"/>
      <c r="H1150" s="312"/>
      <c r="I1150" s="163"/>
    </row>
    <row r="1151" spans="1:9" ht="15.75" x14ac:dyDescent="0.25">
      <c r="A1151" s="160"/>
      <c r="B1151" s="159"/>
      <c r="C1151" s="159"/>
      <c r="D1151" s="159"/>
      <c r="E1151" s="161"/>
      <c r="F1151" s="162"/>
      <c r="G1151" s="311"/>
      <c r="H1151" s="312"/>
      <c r="I1151" s="163"/>
    </row>
    <row r="1152" spans="1:9" ht="15.75" x14ac:dyDescent="0.25">
      <c r="A1152" s="160"/>
      <c r="B1152" s="159"/>
      <c r="C1152" s="159"/>
      <c r="D1152" s="159"/>
      <c r="E1152" s="161"/>
      <c r="F1152" s="162"/>
      <c r="G1152" s="311"/>
      <c r="H1152" s="312"/>
      <c r="I1152" s="163"/>
    </row>
    <row r="1153" spans="1:9" ht="15.75" x14ac:dyDescent="0.25">
      <c r="A1153" s="160"/>
      <c r="B1153" s="159"/>
      <c r="C1153" s="159"/>
      <c r="D1153" s="159"/>
      <c r="E1153" s="161"/>
      <c r="F1153" s="162"/>
      <c r="G1153" s="311"/>
      <c r="H1153" s="312"/>
      <c r="I1153" s="163"/>
    </row>
    <row r="1154" spans="1:9" ht="15.75" x14ac:dyDescent="0.25">
      <c r="A1154" s="160"/>
      <c r="B1154" s="159"/>
      <c r="C1154" s="159"/>
      <c r="D1154" s="159"/>
      <c r="E1154" s="161"/>
      <c r="F1154" s="162"/>
      <c r="G1154" s="311"/>
      <c r="H1154" s="312"/>
      <c r="I1154" s="163"/>
    </row>
    <row r="1155" spans="1:9" ht="15.75" x14ac:dyDescent="0.25">
      <c r="A1155" s="160"/>
      <c r="B1155" s="159"/>
      <c r="C1155" s="159"/>
      <c r="D1155" s="159"/>
      <c r="E1155" s="161"/>
      <c r="F1155" s="162"/>
      <c r="G1155" s="311"/>
      <c r="H1155" s="312"/>
      <c r="I1155" s="163"/>
    </row>
    <row r="1156" spans="1:9" ht="15.75" x14ac:dyDescent="0.25">
      <c r="A1156" s="160"/>
      <c r="B1156" s="159"/>
      <c r="C1156" s="159"/>
      <c r="D1156" s="159"/>
      <c r="E1156" s="161"/>
      <c r="F1156" s="162"/>
      <c r="G1156" s="311"/>
      <c r="H1156" s="312"/>
      <c r="I1156" s="163"/>
    </row>
    <row r="1157" spans="1:9" ht="15.75" x14ac:dyDescent="0.25">
      <c r="A1157" s="160"/>
      <c r="B1157" s="159"/>
      <c r="C1157" s="159"/>
      <c r="D1157" s="159"/>
      <c r="E1157" s="161"/>
      <c r="F1157" s="162"/>
      <c r="G1157" s="311"/>
      <c r="H1157" s="312"/>
      <c r="I1157" s="163"/>
    </row>
    <row r="1158" spans="1:9" ht="15.75" x14ac:dyDescent="0.25">
      <c r="A1158" s="160"/>
      <c r="B1158" s="159"/>
      <c r="C1158" s="159"/>
      <c r="D1158" s="159"/>
      <c r="E1158" s="161"/>
      <c r="F1158" s="162"/>
      <c r="G1158" s="311"/>
      <c r="H1158" s="312"/>
      <c r="I1158" s="163"/>
    </row>
    <row r="1159" spans="1:9" ht="15.75" x14ac:dyDescent="0.25">
      <c r="A1159" s="160"/>
      <c r="B1159" s="159"/>
      <c r="C1159" s="159"/>
      <c r="D1159" s="159"/>
      <c r="E1159" s="161"/>
      <c r="F1159" s="162"/>
      <c r="G1159" s="311"/>
      <c r="H1159" s="312"/>
      <c r="I1159" s="163"/>
    </row>
    <row r="1160" spans="1:9" ht="15.75" x14ac:dyDescent="0.25">
      <c r="A1160" s="160"/>
      <c r="B1160" s="159"/>
      <c r="C1160" s="159"/>
      <c r="D1160" s="159"/>
      <c r="E1160" s="161"/>
      <c r="F1160" s="162"/>
      <c r="G1160" s="311"/>
      <c r="H1160" s="312"/>
      <c r="I1160" s="163"/>
    </row>
    <row r="1161" spans="1:9" ht="15.75" x14ac:dyDescent="0.25">
      <c r="A1161" s="160"/>
      <c r="B1161" s="159"/>
      <c r="C1161" s="159"/>
      <c r="D1161" s="159"/>
      <c r="E1161" s="161"/>
      <c r="F1161" s="162"/>
      <c r="G1161" s="311"/>
      <c r="H1161" s="312"/>
      <c r="I1161" s="163"/>
    </row>
    <row r="1162" spans="1:9" ht="15.75" x14ac:dyDescent="0.25">
      <c r="A1162" s="160"/>
      <c r="B1162" s="159"/>
      <c r="C1162" s="159"/>
      <c r="D1162" s="159"/>
      <c r="E1162" s="161"/>
      <c r="F1162" s="162"/>
      <c r="G1162" s="311"/>
      <c r="H1162" s="312"/>
      <c r="I1162" s="163"/>
    </row>
    <row r="1163" spans="1:9" ht="15.75" x14ac:dyDescent="0.25">
      <c r="A1163" s="160"/>
      <c r="B1163" s="159"/>
      <c r="C1163" s="159"/>
      <c r="D1163" s="159"/>
      <c r="E1163" s="161"/>
      <c r="F1163" s="162"/>
      <c r="G1163" s="311"/>
      <c r="H1163" s="312"/>
      <c r="I1163" s="163"/>
    </row>
    <row r="1164" spans="1:9" ht="15.75" x14ac:dyDescent="0.25">
      <c r="A1164" s="160"/>
      <c r="B1164" s="159"/>
      <c r="C1164" s="159"/>
      <c r="D1164" s="159"/>
      <c r="E1164" s="161"/>
      <c r="F1164" s="162"/>
      <c r="G1164" s="311"/>
      <c r="H1164" s="312"/>
      <c r="I1164" s="163"/>
    </row>
    <row r="1165" spans="1:9" ht="15.75" x14ac:dyDescent="0.25">
      <c r="A1165" s="160"/>
      <c r="B1165" s="159"/>
      <c r="C1165" s="159"/>
      <c r="D1165" s="159"/>
      <c r="E1165" s="161"/>
      <c r="F1165" s="162"/>
      <c r="G1165" s="311"/>
      <c r="H1165" s="312"/>
      <c r="I1165" s="163"/>
    </row>
    <row r="1166" spans="1:9" ht="15.75" x14ac:dyDescent="0.25">
      <c r="A1166" s="160"/>
      <c r="B1166" s="159"/>
      <c r="C1166" s="159"/>
      <c r="D1166" s="159"/>
      <c r="E1166" s="161"/>
      <c r="F1166" s="162"/>
      <c r="G1166" s="311"/>
      <c r="H1166" s="312"/>
      <c r="I1166" s="163"/>
    </row>
    <row r="1167" spans="1:9" ht="15.75" x14ac:dyDescent="0.25">
      <c r="A1167" s="160"/>
      <c r="B1167" s="159"/>
      <c r="C1167" s="159"/>
      <c r="D1167" s="159"/>
      <c r="E1167" s="161"/>
      <c r="F1167" s="162"/>
      <c r="G1167" s="311"/>
      <c r="H1167" s="312"/>
      <c r="I1167" s="163"/>
    </row>
    <row r="1168" spans="1:9" ht="15.75" x14ac:dyDescent="0.25">
      <c r="A1168" s="160"/>
      <c r="B1168" s="159"/>
      <c r="C1168" s="159"/>
      <c r="D1168" s="159"/>
      <c r="E1168" s="161"/>
      <c r="F1168" s="162"/>
      <c r="G1168" s="311"/>
      <c r="H1168" s="312"/>
      <c r="I1168" s="163"/>
    </row>
    <row r="1169" spans="1:9" ht="15.75" x14ac:dyDescent="0.25">
      <c r="A1169" s="160"/>
      <c r="B1169" s="159"/>
      <c r="C1169" s="159"/>
      <c r="D1169" s="159"/>
      <c r="E1169" s="161"/>
      <c r="F1169" s="162"/>
      <c r="G1169" s="311"/>
      <c r="H1169" s="312"/>
      <c r="I1169" s="163"/>
    </row>
    <row r="1170" spans="1:9" ht="15.75" x14ac:dyDescent="0.25">
      <c r="A1170" s="160"/>
      <c r="B1170" s="159"/>
      <c r="C1170" s="159"/>
      <c r="D1170" s="159"/>
      <c r="E1170" s="161"/>
      <c r="F1170" s="162"/>
      <c r="G1170" s="311"/>
      <c r="H1170" s="312"/>
      <c r="I1170" s="163"/>
    </row>
    <row r="1171" spans="1:9" ht="15.75" x14ac:dyDescent="0.25">
      <c r="A1171" s="160"/>
      <c r="B1171" s="159"/>
      <c r="C1171" s="159"/>
      <c r="D1171" s="159"/>
      <c r="E1171" s="161"/>
      <c r="F1171" s="162"/>
      <c r="G1171" s="311"/>
      <c r="H1171" s="312"/>
      <c r="I1171" s="163"/>
    </row>
    <row r="1172" spans="1:9" ht="15.75" x14ac:dyDescent="0.25">
      <c r="A1172" s="160"/>
      <c r="B1172" s="159"/>
      <c r="C1172" s="159"/>
      <c r="D1172" s="159"/>
      <c r="E1172" s="161"/>
      <c r="F1172" s="162"/>
      <c r="G1172" s="311"/>
      <c r="H1172" s="312"/>
      <c r="I1172" s="163"/>
    </row>
    <row r="1173" spans="1:9" ht="15.75" x14ac:dyDescent="0.25">
      <c r="A1173" s="160"/>
      <c r="B1173" s="159"/>
      <c r="C1173" s="159"/>
      <c r="D1173" s="159"/>
      <c r="E1173" s="161"/>
      <c r="F1173" s="162"/>
      <c r="G1173" s="311"/>
      <c r="H1173" s="312"/>
      <c r="I1173" s="163"/>
    </row>
    <row r="1174" spans="1:9" ht="15.75" x14ac:dyDescent="0.25">
      <c r="A1174" s="160"/>
      <c r="B1174" s="159"/>
      <c r="C1174" s="159"/>
      <c r="D1174" s="159"/>
      <c r="E1174" s="161"/>
      <c r="F1174" s="162"/>
      <c r="G1174" s="311"/>
      <c r="H1174" s="312"/>
      <c r="I1174" s="163"/>
    </row>
    <row r="1175" spans="1:9" ht="15.75" x14ac:dyDescent="0.25">
      <c r="A1175" s="160"/>
      <c r="B1175" s="159"/>
      <c r="C1175" s="159"/>
      <c r="D1175" s="159"/>
      <c r="E1175" s="161"/>
      <c r="F1175" s="162"/>
      <c r="G1175" s="311"/>
      <c r="H1175" s="312"/>
      <c r="I1175" s="163"/>
    </row>
    <row r="1176" spans="1:9" ht="15.75" x14ac:dyDescent="0.25">
      <c r="A1176" s="160"/>
      <c r="B1176" s="159"/>
      <c r="C1176" s="159"/>
      <c r="D1176" s="159"/>
      <c r="E1176" s="161"/>
      <c r="F1176" s="162"/>
      <c r="G1176" s="311"/>
      <c r="H1176" s="312"/>
      <c r="I1176" s="163"/>
    </row>
    <row r="1177" spans="1:9" ht="15.75" x14ac:dyDescent="0.25">
      <c r="A1177" s="160"/>
      <c r="B1177" s="159"/>
      <c r="C1177" s="159"/>
      <c r="D1177" s="159"/>
      <c r="E1177" s="161"/>
      <c r="F1177" s="162"/>
      <c r="G1177" s="311"/>
      <c r="H1177" s="312"/>
      <c r="I1177" s="163"/>
    </row>
    <row r="1178" spans="1:9" ht="15.75" x14ac:dyDescent="0.25">
      <c r="A1178" s="160"/>
      <c r="B1178" s="159"/>
      <c r="C1178" s="159"/>
      <c r="D1178" s="159"/>
      <c r="E1178" s="161"/>
      <c r="F1178" s="162"/>
      <c r="G1178" s="311"/>
      <c r="H1178" s="312"/>
      <c r="I1178" s="163"/>
    </row>
    <row r="1179" spans="1:9" ht="15.75" x14ac:dyDescent="0.25">
      <c r="A1179" s="160"/>
      <c r="B1179" s="159"/>
      <c r="C1179" s="159"/>
      <c r="D1179" s="159"/>
      <c r="E1179" s="161"/>
      <c r="F1179" s="162"/>
      <c r="G1179" s="311"/>
      <c r="H1179" s="312"/>
      <c r="I1179" s="163"/>
    </row>
    <row r="1180" spans="1:9" ht="15.75" x14ac:dyDescent="0.25">
      <c r="A1180" s="160"/>
      <c r="B1180" s="159"/>
      <c r="C1180" s="159"/>
      <c r="D1180" s="159"/>
      <c r="E1180" s="161"/>
      <c r="F1180" s="162"/>
      <c r="G1180" s="311"/>
      <c r="H1180" s="312"/>
      <c r="I1180" s="163"/>
    </row>
    <row r="1181" spans="1:9" ht="15.75" x14ac:dyDescent="0.25">
      <c r="A1181" s="160"/>
      <c r="B1181" s="159"/>
      <c r="C1181" s="159"/>
      <c r="D1181" s="159"/>
      <c r="E1181" s="161"/>
      <c r="F1181" s="162"/>
      <c r="G1181" s="311"/>
      <c r="H1181" s="312"/>
      <c r="I1181" s="163"/>
    </row>
    <row r="1182" spans="1:9" ht="15.75" x14ac:dyDescent="0.25">
      <c r="A1182" s="160"/>
      <c r="B1182" s="159"/>
      <c r="C1182" s="159"/>
      <c r="D1182" s="159"/>
      <c r="E1182" s="161"/>
      <c r="F1182" s="162"/>
      <c r="G1182" s="311"/>
      <c r="H1182" s="312"/>
      <c r="I1182" s="163"/>
    </row>
    <row r="1183" spans="1:9" ht="15.75" x14ac:dyDescent="0.25">
      <c r="A1183" s="160"/>
      <c r="B1183" s="159"/>
      <c r="C1183" s="159"/>
      <c r="D1183" s="159"/>
      <c r="E1183" s="161"/>
      <c r="F1183" s="162"/>
      <c r="G1183" s="311"/>
      <c r="H1183" s="312"/>
      <c r="I1183" s="163"/>
    </row>
    <row r="1184" spans="1:9" ht="15.75" x14ac:dyDescent="0.25">
      <c r="A1184" s="160"/>
      <c r="B1184" s="159"/>
      <c r="C1184" s="159"/>
      <c r="D1184" s="159"/>
      <c r="E1184" s="161"/>
      <c r="F1184" s="162"/>
      <c r="G1184" s="311"/>
      <c r="H1184" s="312"/>
      <c r="I1184" s="163"/>
    </row>
    <row r="1185" spans="1:9" ht="15.75" x14ac:dyDescent="0.25">
      <c r="A1185" s="160"/>
      <c r="B1185" s="159"/>
      <c r="C1185" s="159"/>
      <c r="D1185" s="159"/>
      <c r="E1185" s="161"/>
      <c r="F1185" s="162"/>
      <c r="G1185" s="311"/>
      <c r="H1185" s="312"/>
      <c r="I1185" s="163"/>
    </row>
    <row r="1186" spans="1:9" ht="15.75" x14ac:dyDescent="0.25">
      <c r="A1186" s="160"/>
      <c r="B1186" s="159"/>
      <c r="C1186" s="159"/>
      <c r="D1186" s="159"/>
      <c r="E1186" s="161"/>
      <c r="F1186" s="162"/>
      <c r="G1186" s="311"/>
      <c r="H1186" s="312"/>
      <c r="I1186" s="163"/>
    </row>
    <row r="1187" spans="1:9" ht="15.75" x14ac:dyDescent="0.25">
      <c r="A1187" s="160"/>
      <c r="B1187" s="159"/>
      <c r="C1187" s="159"/>
      <c r="D1187" s="159"/>
      <c r="E1187" s="161"/>
      <c r="F1187" s="162"/>
      <c r="G1187" s="311"/>
      <c r="H1187" s="312"/>
      <c r="I1187" s="163"/>
    </row>
    <row r="1188" spans="1:9" ht="15.75" x14ac:dyDescent="0.25">
      <c r="A1188" s="160"/>
      <c r="B1188" s="159"/>
      <c r="C1188" s="159"/>
      <c r="D1188" s="159"/>
      <c r="E1188" s="161"/>
      <c r="F1188" s="162"/>
      <c r="G1188" s="311"/>
      <c r="H1188" s="312"/>
      <c r="I1188" s="163"/>
    </row>
    <row r="1189" spans="1:9" ht="15.75" x14ac:dyDescent="0.25">
      <c r="A1189" s="160"/>
      <c r="B1189" s="159"/>
      <c r="C1189" s="159"/>
      <c r="D1189" s="159"/>
      <c r="E1189" s="161"/>
      <c r="F1189" s="162"/>
      <c r="G1189" s="311"/>
      <c r="H1189" s="312"/>
      <c r="I1189" s="163"/>
    </row>
    <row r="1190" spans="1:9" ht="15.75" x14ac:dyDescent="0.25">
      <c r="A1190" s="160"/>
      <c r="B1190" s="159"/>
      <c r="C1190" s="159"/>
      <c r="D1190" s="159"/>
      <c r="E1190" s="161"/>
      <c r="F1190" s="162"/>
      <c r="G1190" s="311"/>
      <c r="H1190" s="312"/>
      <c r="I1190" s="163"/>
    </row>
    <row r="1191" spans="1:9" ht="15.75" x14ac:dyDescent="0.25">
      <c r="A1191" s="160"/>
      <c r="B1191" s="159"/>
      <c r="C1191" s="159"/>
      <c r="D1191" s="159"/>
      <c r="E1191" s="161"/>
      <c r="F1191" s="162"/>
      <c r="G1191" s="311"/>
      <c r="H1191" s="312"/>
      <c r="I1191" s="163"/>
    </row>
    <row r="1192" spans="1:9" ht="15.75" x14ac:dyDescent="0.25">
      <c r="A1192" s="160"/>
      <c r="B1192" s="159"/>
      <c r="C1192" s="159"/>
      <c r="D1192" s="159"/>
      <c r="E1192" s="161"/>
      <c r="F1192" s="162"/>
      <c r="G1192" s="311"/>
      <c r="H1192" s="312"/>
      <c r="I1192" s="163"/>
    </row>
    <row r="1193" spans="1:9" ht="15.75" x14ac:dyDescent="0.25">
      <c r="A1193" s="160"/>
      <c r="B1193" s="159"/>
      <c r="C1193" s="159"/>
      <c r="D1193" s="159"/>
      <c r="E1193" s="161"/>
      <c r="F1193" s="162"/>
      <c r="G1193" s="311"/>
      <c r="H1193" s="312"/>
      <c r="I1193" s="163"/>
    </row>
    <row r="1194" spans="1:9" ht="15.75" x14ac:dyDescent="0.25">
      <c r="A1194" s="160"/>
      <c r="B1194" s="159"/>
      <c r="C1194" s="159"/>
      <c r="D1194" s="159"/>
      <c r="E1194" s="161"/>
      <c r="F1194" s="162"/>
      <c r="G1194" s="311"/>
      <c r="H1194" s="312"/>
      <c r="I1194" s="163"/>
    </row>
    <row r="1195" spans="1:9" ht="15.75" x14ac:dyDescent="0.25">
      <c r="A1195" s="160"/>
      <c r="B1195" s="159"/>
      <c r="C1195" s="159"/>
      <c r="D1195" s="159"/>
      <c r="E1195" s="161"/>
      <c r="F1195" s="162"/>
      <c r="G1195" s="311"/>
      <c r="H1195" s="312"/>
      <c r="I1195" s="163"/>
    </row>
    <row r="1196" spans="1:9" ht="15.75" x14ac:dyDescent="0.25">
      <c r="A1196" s="160"/>
      <c r="B1196" s="159"/>
      <c r="C1196" s="159"/>
      <c r="D1196" s="159"/>
      <c r="E1196" s="161"/>
      <c r="F1196" s="162"/>
      <c r="G1196" s="311"/>
      <c r="H1196" s="312"/>
      <c r="I1196" s="163"/>
    </row>
    <row r="1197" spans="1:9" ht="15.75" x14ac:dyDescent="0.25">
      <c r="A1197" s="160"/>
      <c r="B1197" s="159"/>
      <c r="C1197" s="159"/>
      <c r="D1197" s="159"/>
      <c r="E1197" s="161"/>
      <c r="F1197" s="162"/>
      <c r="G1197" s="311"/>
      <c r="H1197" s="312"/>
      <c r="I1197" s="163"/>
    </row>
    <row r="1198" spans="1:9" ht="15.75" x14ac:dyDescent="0.25">
      <c r="A1198" s="160"/>
      <c r="B1198" s="159"/>
      <c r="C1198" s="159"/>
      <c r="D1198" s="159"/>
      <c r="E1198" s="161"/>
      <c r="F1198" s="162"/>
      <c r="G1198" s="311"/>
      <c r="H1198" s="312"/>
      <c r="I1198" s="163"/>
    </row>
    <row r="1199" spans="1:9" ht="15.75" x14ac:dyDescent="0.25">
      <c r="A1199" s="160"/>
      <c r="B1199" s="159"/>
      <c r="C1199" s="159"/>
      <c r="D1199" s="159"/>
      <c r="E1199" s="161"/>
      <c r="F1199" s="162"/>
      <c r="G1199" s="311"/>
      <c r="H1199" s="312"/>
      <c r="I1199" s="163"/>
    </row>
    <row r="1200" spans="1:9" ht="15.75" x14ac:dyDescent="0.25">
      <c r="A1200" s="160"/>
      <c r="B1200" s="159"/>
      <c r="C1200" s="159"/>
      <c r="D1200" s="159"/>
      <c r="E1200" s="161"/>
      <c r="F1200" s="162"/>
      <c r="G1200" s="311"/>
      <c r="H1200" s="312"/>
      <c r="I1200" s="163"/>
    </row>
    <row r="1201" spans="1:9" ht="15.75" x14ac:dyDescent="0.25">
      <c r="A1201" s="160"/>
      <c r="B1201" s="159"/>
      <c r="C1201" s="159"/>
      <c r="D1201" s="159"/>
      <c r="E1201" s="161"/>
      <c r="F1201" s="162"/>
      <c r="G1201" s="311"/>
      <c r="H1201" s="312"/>
      <c r="I1201" s="163"/>
    </row>
    <row r="1202" spans="1:9" ht="15.75" x14ac:dyDescent="0.25">
      <c r="A1202" s="160"/>
      <c r="B1202" s="159"/>
      <c r="C1202" s="159"/>
      <c r="D1202" s="159"/>
      <c r="E1202" s="161"/>
      <c r="F1202" s="162"/>
      <c r="G1202" s="311"/>
      <c r="H1202" s="312"/>
      <c r="I1202" s="163"/>
    </row>
    <row r="1203" spans="1:9" ht="15.75" x14ac:dyDescent="0.25">
      <c r="A1203" s="160"/>
      <c r="B1203" s="159"/>
      <c r="C1203" s="159"/>
      <c r="D1203" s="159"/>
      <c r="E1203" s="161"/>
      <c r="F1203" s="162"/>
      <c r="G1203" s="311"/>
      <c r="H1203" s="312"/>
      <c r="I1203" s="163"/>
    </row>
    <row r="1204" spans="1:9" ht="15.75" x14ac:dyDescent="0.25">
      <c r="A1204" s="160"/>
      <c r="B1204" s="159"/>
      <c r="C1204" s="159"/>
      <c r="D1204" s="159"/>
      <c r="E1204" s="161"/>
      <c r="F1204" s="162"/>
      <c r="G1204" s="311"/>
      <c r="H1204" s="312"/>
      <c r="I1204" s="163"/>
    </row>
    <row r="1205" spans="1:9" ht="15.75" x14ac:dyDescent="0.25">
      <c r="A1205" s="160"/>
      <c r="B1205" s="159"/>
      <c r="C1205" s="159"/>
      <c r="D1205" s="159"/>
      <c r="E1205" s="161"/>
      <c r="F1205" s="162"/>
      <c r="G1205" s="311"/>
      <c r="H1205" s="312"/>
      <c r="I1205" s="163"/>
    </row>
    <row r="1206" spans="1:9" ht="15.75" x14ac:dyDescent="0.25">
      <c r="A1206" s="160"/>
      <c r="B1206" s="159"/>
      <c r="C1206" s="159"/>
      <c r="D1206" s="159"/>
      <c r="E1206" s="161"/>
      <c r="F1206" s="162"/>
      <c r="G1206" s="311"/>
      <c r="H1206" s="312"/>
      <c r="I1206" s="163"/>
    </row>
    <row r="1207" spans="1:9" ht="15.75" x14ac:dyDescent="0.25">
      <c r="A1207" s="160"/>
      <c r="B1207" s="159"/>
      <c r="C1207" s="159"/>
      <c r="D1207" s="159"/>
      <c r="E1207" s="161"/>
      <c r="F1207" s="162"/>
      <c r="G1207" s="311"/>
      <c r="H1207" s="312"/>
      <c r="I1207" s="163"/>
    </row>
    <row r="1208" spans="1:9" ht="15.75" x14ac:dyDescent="0.25">
      <c r="A1208" s="160"/>
      <c r="B1208" s="159"/>
      <c r="C1208" s="159"/>
      <c r="D1208" s="159"/>
      <c r="E1208" s="161"/>
      <c r="F1208" s="162"/>
      <c r="G1208" s="311"/>
      <c r="H1208" s="312"/>
      <c r="I1208" s="163"/>
    </row>
    <row r="1209" spans="1:9" ht="15.75" x14ac:dyDescent="0.25">
      <c r="A1209" s="160"/>
      <c r="B1209" s="159"/>
      <c r="C1209" s="159"/>
      <c r="D1209" s="159"/>
      <c r="E1209" s="161"/>
      <c r="F1209" s="162"/>
      <c r="G1209" s="311"/>
      <c r="H1209" s="312"/>
      <c r="I1209" s="163"/>
    </row>
    <row r="1210" spans="1:9" ht="15.75" x14ac:dyDescent="0.25">
      <c r="A1210" s="160"/>
      <c r="B1210" s="159"/>
      <c r="C1210" s="159"/>
      <c r="D1210" s="159"/>
      <c r="E1210" s="161"/>
      <c r="F1210" s="162"/>
      <c r="G1210" s="311"/>
      <c r="H1210" s="312"/>
      <c r="I1210" s="163"/>
    </row>
    <row r="1211" spans="1:9" ht="15.75" x14ac:dyDescent="0.25">
      <c r="A1211" s="160"/>
      <c r="B1211" s="159"/>
      <c r="C1211" s="159"/>
      <c r="D1211" s="159"/>
      <c r="E1211" s="161"/>
      <c r="F1211" s="162"/>
      <c r="G1211" s="311"/>
      <c r="H1211" s="312"/>
      <c r="I1211" s="163"/>
    </row>
    <row r="1212" spans="1:9" ht="15.75" x14ac:dyDescent="0.25">
      <c r="A1212" s="160"/>
      <c r="B1212" s="159"/>
      <c r="C1212" s="159"/>
      <c r="D1212" s="159"/>
      <c r="E1212" s="161"/>
      <c r="F1212" s="162"/>
      <c r="G1212" s="311"/>
      <c r="H1212" s="312"/>
      <c r="I1212" s="163"/>
    </row>
    <row r="1213" spans="1:9" ht="15.75" x14ac:dyDescent="0.25">
      <c r="A1213" s="160"/>
      <c r="B1213" s="159"/>
      <c r="C1213" s="159"/>
      <c r="D1213" s="159"/>
      <c r="E1213" s="161"/>
      <c r="F1213" s="162"/>
      <c r="G1213" s="311"/>
      <c r="H1213" s="312"/>
      <c r="I1213" s="163"/>
    </row>
    <row r="1214" spans="1:9" ht="15.75" x14ac:dyDescent="0.25">
      <c r="A1214" s="160"/>
      <c r="B1214" s="159"/>
      <c r="C1214" s="159"/>
      <c r="D1214" s="159"/>
      <c r="E1214" s="161"/>
      <c r="F1214" s="162"/>
      <c r="G1214" s="311"/>
      <c r="H1214" s="312"/>
      <c r="I1214" s="163"/>
    </row>
    <row r="1215" spans="1:9" ht="15.75" x14ac:dyDescent="0.25">
      <c r="A1215" s="160"/>
      <c r="B1215" s="159"/>
      <c r="C1215" s="159"/>
      <c r="D1215" s="159"/>
      <c r="E1215" s="161"/>
      <c r="F1215" s="162"/>
      <c r="G1215" s="311"/>
      <c r="H1215" s="312"/>
      <c r="I1215" s="163"/>
    </row>
    <row r="1216" spans="1:9" ht="15.75" x14ac:dyDescent="0.25">
      <c r="A1216" s="160"/>
      <c r="B1216" s="159"/>
      <c r="C1216" s="159"/>
      <c r="D1216" s="159"/>
      <c r="E1216" s="161"/>
      <c r="F1216" s="162"/>
      <c r="G1216" s="311"/>
      <c r="H1216" s="312"/>
      <c r="I1216" s="163"/>
    </row>
    <row r="1217" spans="1:9" ht="15.75" x14ac:dyDescent="0.25">
      <c r="A1217" s="160"/>
      <c r="B1217" s="159"/>
      <c r="C1217" s="159"/>
      <c r="D1217" s="159"/>
      <c r="E1217" s="161"/>
      <c r="F1217" s="162"/>
      <c r="G1217" s="311"/>
      <c r="H1217" s="312"/>
      <c r="I1217" s="163"/>
    </row>
    <row r="1218" spans="1:9" ht="15.75" x14ac:dyDescent="0.25">
      <c r="A1218" s="160"/>
      <c r="B1218" s="159"/>
      <c r="C1218" s="159"/>
      <c r="D1218" s="159"/>
      <c r="E1218" s="161"/>
      <c r="F1218" s="162"/>
      <c r="G1218" s="311"/>
      <c r="H1218" s="312"/>
      <c r="I1218" s="163"/>
    </row>
    <row r="1219" spans="1:9" ht="15.75" x14ac:dyDescent="0.25">
      <c r="A1219" s="160"/>
      <c r="B1219" s="159"/>
      <c r="C1219" s="159"/>
      <c r="D1219" s="159"/>
      <c r="E1219" s="161"/>
      <c r="F1219" s="162"/>
      <c r="G1219" s="311"/>
      <c r="H1219" s="312"/>
      <c r="I1219" s="163"/>
    </row>
    <row r="1220" spans="1:9" ht="15.75" x14ac:dyDescent="0.25">
      <c r="A1220" s="160"/>
      <c r="B1220" s="159"/>
      <c r="C1220" s="159"/>
      <c r="D1220" s="159"/>
      <c r="E1220" s="161"/>
      <c r="F1220" s="162"/>
      <c r="G1220" s="311"/>
      <c r="H1220" s="312"/>
      <c r="I1220" s="163"/>
    </row>
    <row r="1221" spans="1:9" ht="15.75" x14ac:dyDescent="0.25">
      <c r="A1221" s="160"/>
      <c r="B1221" s="159"/>
      <c r="C1221" s="159"/>
      <c r="D1221" s="159"/>
      <c r="E1221" s="161"/>
      <c r="F1221" s="162"/>
      <c r="G1221" s="311"/>
      <c r="H1221" s="312"/>
      <c r="I1221" s="163"/>
    </row>
    <row r="1222" spans="1:9" ht="15.75" x14ac:dyDescent="0.25">
      <c r="A1222" s="160"/>
      <c r="B1222" s="159"/>
      <c r="C1222" s="159"/>
      <c r="D1222" s="159"/>
      <c r="E1222" s="161"/>
      <c r="F1222" s="162"/>
      <c r="G1222" s="311"/>
      <c r="H1222" s="312"/>
      <c r="I1222" s="163"/>
    </row>
    <row r="1223" spans="1:9" ht="15.75" x14ac:dyDescent="0.25">
      <c r="A1223" s="160"/>
      <c r="B1223" s="159"/>
      <c r="C1223" s="159"/>
      <c r="D1223" s="159"/>
      <c r="E1223" s="161"/>
      <c r="F1223" s="162"/>
      <c r="G1223" s="311"/>
      <c r="H1223" s="312"/>
      <c r="I1223" s="163"/>
    </row>
    <row r="1224" spans="1:9" ht="15.75" x14ac:dyDescent="0.25">
      <c r="A1224" s="160"/>
      <c r="B1224" s="159"/>
      <c r="C1224" s="159"/>
      <c r="D1224" s="159"/>
      <c r="E1224" s="161"/>
      <c r="F1224" s="162"/>
      <c r="G1224" s="311"/>
      <c r="H1224" s="312"/>
      <c r="I1224" s="163"/>
    </row>
    <row r="1225" spans="1:9" ht="15.75" x14ac:dyDescent="0.25">
      <c r="A1225" s="160"/>
      <c r="B1225" s="159"/>
      <c r="C1225" s="159"/>
      <c r="D1225" s="159"/>
      <c r="E1225" s="161"/>
      <c r="F1225" s="162"/>
      <c r="G1225" s="311"/>
      <c r="H1225" s="312"/>
      <c r="I1225" s="163"/>
    </row>
    <row r="1226" spans="1:9" ht="15.75" x14ac:dyDescent="0.25">
      <c r="A1226" s="160"/>
      <c r="B1226" s="159"/>
      <c r="C1226" s="159"/>
      <c r="D1226" s="159"/>
      <c r="E1226" s="161"/>
      <c r="F1226" s="162"/>
      <c r="G1226" s="311"/>
      <c r="H1226" s="312"/>
      <c r="I1226" s="163"/>
    </row>
    <row r="1227" spans="1:9" ht="15.75" x14ac:dyDescent="0.25">
      <c r="A1227" s="160"/>
      <c r="B1227" s="159"/>
      <c r="C1227" s="159"/>
      <c r="D1227" s="159"/>
      <c r="E1227" s="161"/>
      <c r="F1227" s="162"/>
      <c r="G1227" s="311"/>
      <c r="H1227" s="312"/>
      <c r="I1227" s="163"/>
    </row>
    <row r="1228" spans="1:9" ht="15.75" x14ac:dyDescent="0.25">
      <c r="A1228" s="160"/>
      <c r="B1228" s="159"/>
      <c r="C1228" s="159"/>
      <c r="D1228" s="159"/>
      <c r="E1228" s="161"/>
      <c r="F1228" s="162"/>
      <c r="G1228" s="311"/>
      <c r="H1228" s="312"/>
      <c r="I1228" s="163"/>
    </row>
    <row r="1229" spans="1:9" ht="15.75" x14ac:dyDescent="0.25">
      <c r="A1229" s="160"/>
      <c r="B1229" s="159"/>
      <c r="C1229" s="159"/>
      <c r="D1229" s="159"/>
      <c r="E1229" s="161"/>
      <c r="F1229" s="162"/>
      <c r="G1229" s="311"/>
      <c r="H1229" s="312"/>
      <c r="I1229" s="163"/>
    </row>
    <row r="1230" spans="1:9" ht="15.75" x14ac:dyDescent="0.25">
      <c r="A1230" s="160"/>
      <c r="B1230" s="159"/>
      <c r="C1230" s="159"/>
      <c r="D1230" s="159"/>
      <c r="E1230" s="161"/>
      <c r="F1230" s="162"/>
      <c r="G1230" s="311"/>
      <c r="H1230" s="312"/>
      <c r="I1230" s="163"/>
    </row>
    <row r="1231" spans="1:9" ht="15.75" x14ac:dyDescent="0.25">
      <c r="A1231" s="160"/>
      <c r="B1231" s="159"/>
      <c r="C1231" s="159"/>
      <c r="D1231" s="159"/>
      <c r="E1231" s="161"/>
      <c r="F1231" s="162"/>
      <c r="G1231" s="311"/>
      <c r="H1231" s="312"/>
      <c r="I1231" s="163"/>
    </row>
    <row r="1232" spans="1:9" ht="15.75" x14ac:dyDescent="0.25">
      <c r="A1232" s="160"/>
      <c r="B1232" s="159"/>
      <c r="C1232" s="159"/>
      <c r="D1232" s="159"/>
      <c r="E1232" s="161"/>
      <c r="F1232" s="162"/>
      <c r="G1232" s="311"/>
      <c r="H1232" s="312"/>
      <c r="I1232" s="163"/>
    </row>
    <row r="1233" spans="1:9" ht="15.75" x14ac:dyDescent="0.25">
      <c r="A1233" s="160"/>
      <c r="B1233" s="159"/>
      <c r="C1233" s="159"/>
      <c r="D1233" s="159"/>
      <c r="E1233" s="161"/>
      <c r="F1233" s="162"/>
      <c r="G1233" s="311"/>
      <c r="H1233" s="312"/>
      <c r="I1233" s="163"/>
    </row>
    <row r="1234" spans="1:9" ht="15.75" x14ac:dyDescent="0.25">
      <c r="A1234" s="160"/>
      <c r="B1234" s="159"/>
      <c r="C1234" s="159"/>
      <c r="D1234" s="159"/>
      <c r="E1234" s="161"/>
      <c r="F1234" s="162"/>
      <c r="G1234" s="311"/>
      <c r="H1234" s="312"/>
      <c r="I1234" s="163"/>
    </row>
    <row r="1235" spans="1:9" ht="15.75" x14ac:dyDescent="0.25">
      <c r="A1235" s="160"/>
      <c r="B1235" s="159"/>
      <c r="C1235" s="159"/>
      <c r="D1235" s="159"/>
      <c r="E1235" s="161"/>
      <c r="F1235" s="162"/>
      <c r="G1235" s="311"/>
      <c r="H1235" s="312"/>
      <c r="I1235" s="163"/>
    </row>
    <row r="1236" spans="1:9" ht="15.75" x14ac:dyDescent="0.25">
      <c r="A1236" s="160"/>
      <c r="B1236" s="159"/>
      <c r="C1236" s="159"/>
      <c r="D1236" s="159"/>
      <c r="E1236" s="161"/>
      <c r="F1236" s="162"/>
      <c r="G1236" s="311"/>
      <c r="H1236" s="312"/>
      <c r="I1236" s="163"/>
    </row>
    <row r="1237" spans="1:9" ht="15.75" x14ac:dyDescent="0.25">
      <c r="A1237" s="160"/>
      <c r="B1237" s="159"/>
      <c r="C1237" s="159"/>
      <c r="D1237" s="159"/>
      <c r="E1237" s="161"/>
      <c r="F1237" s="162"/>
      <c r="G1237" s="311"/>
      <c r="H1237" s="312"/>
      <c r="I1237" s="163"/>
    </row>
    <row r="1238" spans="1:9" ht="15.75" x14ac:dyDescent="0.25">
      <c r="A1238" s="160"/>
      <c r="B1238" s="159"/>
      <c r="C1238" s="159"/>
      <c r="D1238" s="159"/>
      <c r="E1238" s="161"/>
      <c r="F1238" s="162"/>
      <c r="G1238" s="311"/>
      <c r="H1238" s="312"/>
      <c r="I1238" s="163"/>
    </row>
    <row r="1239" spans="1:9" ht="15.75" x14ac:dyDescent="0.25">
      <c r="A1239" s="160"/>
      <c r="B1239" s="159"/>
      <c r="C1239" s="159"/>
      <c r="D1239" s="159"/>
      <c r="E1239" s="161"/>
      <c r="F1239" s="162"/>
      <c r="G1239" s="311"/>
      <c r="H1239" s="312"/>
      <c r="I1239" s="163"/>
    </row>
    <row r="1240" spans="1:9" ht="15.75" x14ac:dyDescent="0.25">
      <c r="A1240" s="160"/>
      <c r="B1240" s="159"/>
      <c r="C1240" s="159"/>
      <c r="D1240" s="159"/>
      <c r="E1240" s="161"/>
      <c r="F1240" s="162"/>
      <c r="G1240" s="311"/>
      <c r="H1240" s="312"/>
      <c r="I1240" s="163"/>
    </row>
    <row r="1241" spans="1:9" ht="15.75" x14ac:dyDescent="0.25">
      <c r="A1241" s="160"/>
      <c r="B1241" s="159"/>
      <c r="C1241" s="159"/>
      <c r="D1241" s="159"/>
      <c r="E1241" s="161"/>
      <c r="F1241" s="162"/>
      <c r="G1241" s="311"/>
      <c r="H1241" s="312"/>
      <c r="I1241" s="163"/>
    </row>
    <row r="1242" spans="1:9" ht="15.75" x14ac:dyDescent="0.25">
      <c r="A1242" s="160"/>
      <c r="B1242" s="159"/>
      <c r="C1242" s="159"/>
      <c r="D1242" s="159"/>
      <c r="E1242" s="161"/>
      <c r="F1242" s="162"/>
      <c r="G1242" s="311"/>
      <c r="H1242" s="312"/>
      <c r="I1242" s="163"/>
    </row>
    <row r="1243" spans="1:9" ht="15.75" x14ac:dyDescent="0.25">
      <c r="A1243" s="160"/>
      <c r="B1243" s="159"/>
      <c r="C1243" s="159"/>
      <c r="D1243" s="159"/>
      <c r="E1243" s="161"/>
      <c r="F1243" s="162"/>
      <c r="G1243" s="311"/>
      <c r="H1243" s="312"/>
      <c r="I1243" s="163"/>
    </row>
    <row r="1244" spans="1:9" ht="15.75" x14ac:dyDescent="0.25">
      <c r="A1244" s="160"/>
      <c r="B1244" s="159"/>
      <c r="C1244" s="159"/>
      <c r="D1244" s="159"/>
      <c r="E1244" s="161"/>
      <c r="F1244" s="162"/>
      <c r="G1244" s="311"/>
      <c r="H1244" s="312"/>
      <c r="I1244" s="163"/>
    </row>
    <row r="1245" spans="1:9" ht="15.75" x14ac:dyDescent="0.25">
      <c r="A1245" s="160"/>
      <c r="B1245" s="159"/>
      <c r="C1245" s="159"/>
      <c r="D1245" s="159"/>
      <c r="E1245" s="161"/>
      <c r="F1245" s="162"/>
      <c r="G1245" s="311"/>
      <c r="H1245" s="312"/>
      <c r="I1245" s="163"/>
    </row>
    <row r="1246" spans="1:9" ht="15.75" x14ac:dyDescent="0.25">
      <c r="A1246" s="160"/>
      <c r="B1246" s="159"/>
      <c r="C1246" s="159"/>
      <c r="D1246" s="159"/>
      <c r="E1246" s="161"/>
      <c r="F1246" s="162"/>
      <c r="G1246" s="311"/>
      <c r="H1246" s="312"/>
      <c r="I1246" s="163"/>
    </row>
    <row r="1247" spans="1:9" ht="15.75" x14ac:dyDescent="0.25">
      <c r="A1247" s="160"/>
      <c r="B1247" s="159"/>
      <c r="C1247" s="159"/>
      <c r="D1247" s="159"/>
      <c r="E1247" s="161"/>
      <c r="F1247" s="162"/>
      <c r="G1247" s="311"/>
      <c r="H1247" s="312"/>
      <c r="I1247" s="163"/>
    </row>
    <row r="1248" spans="1:9" ht="15.75" x14ac:dyDescent="0.25">
      <c r="A1248" s="160"/>
      <c r="B1248" s="159"/>
      <c r="C1248" s="159"/>
      <c r="D1248" s="159"/>
      <c r="E1248" s="161"/>
      <c r="F1248" s="162"/>
      <c r="G1248" s="311"/>
      <c r="H1248" s="312"/>
      <c r="I1248" s="163"/>
    </row>
    <row r="1249" spans="1:9" ht="15.75" x14ac:dyDescent="0.25">
      <c r="A1249" s="160"/>
      <c r="B1249" s="159"/>
      <c r="C1249" s="159"/>
      <c r="D1249" s="159"/>
      <c r="E1249" s="161"/>
      <c r="F1249" s="162"/>
      <c r="G1249" s="311"/>
      <c r="H1249" s="312"/>
      <c r="I1249" s="163"/>
    </row>
    <row r="1250" spans="1:9" ht="15.75" x14ac:dyDescent="0.25">
      <c r="A1250" s="160"/>
      <c r="B1250" s="159"/>
      <c r="C1250" s="159"/>
      <c r="D1250" s="159"/>
      <c r="E1250" s="161"/>
      <c r="F1250" s="162"/>
      <c r="G1250" s="311"/>
      <c r="H1250" s="312"/>
      <c r="I1250" s="163"/>
    </row>
    <row r="1251" spans="1:9" ht="15.75" x14ac:dyDescent="0.25">
      <c r="A1251" s="160"/>
      <c r="B1251" s="159"/>
      <c r="C1251" s="159"/>
      <c r="D1251" s="159"/>
      <c r="E1251" s="161"/>
      <c r="F1251" s="162"/>
      <c r="G1251" s="311"/>
      <c r="H1251" s="312"/>
      <c r="I1251" s="163"/>
    </row>
    <row r="1252" spans="1:9" ht="15.75" x14ac:dyDescent="0.25">
      <c r="A1252" s="160"/>
      <c r="B1252" s="159"/>
      <c r="C1252" s="159"/>
      <c r="D1252" s="159"/>
      <c r="E1252" s="161"/>
      <c r="F1252" s="162"/>
      <c r="G1252" s="311"/>
      <c r="H1252" s="312"/>
      <c r="I1252" s="163"/>
    </row>
    <row r="1253" spans="1:9" ht="15.75" x14ac:dyDescent="0.25">
      <c r="A1253" s="160"/>
      <c r="B1253" s="159"/>
      <c r="C1253" s="159"/>
      <c r="D1253" s="159"/>
      <c r="E1253" s="161"/>
      <c r="F1253" s="162"/>
      <c r="G1253" s="311"/>
      <c r="H1253" s="312"/>
      <c r="I1253" s="163"/>
    </row>
    <row r="1254" spans="1:9" ht="15.75" x14ac:dyDescent="0.25">
      <c r="A1254" s="160"/>
      <c r="B1254" s="159"/>
      <c r="C1254" s="159"/>
      <c r="D1254" s="159"/>
      <c r="E1254" s="161"/>
      <c r="F1254" s="162"/>
      <c r="G1254" s="311"/>
      <c r="H1254" s="312"/>
      <c r="I1254" s="163"/>
    </row>
    <row r="1255" spans="1:9" ht="15.75" x14ac:dyDescent="0.25">
      <c r="A1255" s="160"/>
      <c r="B1255" s="159"/>
      <c r="C1255" s="159"/>
      <c r="D1255" s="159"/>
      <c r="E1255" s="161"/>
      <c r="F1255" s="162"/>
      <c r="G1255" s="311"/>
      <c r="H1255" s="312"/>
      <c r="I1255" s="163"/>
    </row>
    <row r="1256" spans="1:9" ht="15.75" x14ac:dyDescent="0.25">
      <c r="A1256" s="160"/>
      <c r="B1256" s="159"/>
      <c r="C1256" s="159"/>
      <c r="D1256" s="159"/>
      <c r="E1256" s="161"/>
      <c r="F1256" s="162"/>
      <c r="G1256" s="311"/>
      <c r="H1256" s="312"/>
      <c r="I1256" s="163"/>
    </row>
    <row r="1257" spans="1:9" ht="15.75" x14ac:dyDescent="0.25">
      <c r="A1257" s="160"/>
      <c r="B1257" s="159"/>
      <c r="C1257" s="159"/>
      <c r="D1257" s="159"/>
      <c r="E1257" s="161"/>
      <c r="F1257" s="162"/>
      <c r="G1257" s="311"/>
      <c r="H1257" s="312"/>
      <c r="I1257" s="163"/>
    </row>
    <row r="1258" spans="1:9" ht="15.75" x14ac:dyDescent="0.25">
      <c r="A1258" s="160"/>
      <c r="B1258" s="159"/>
      <c r="C1258" s="159"/>
      <c r="D1258" s="159"/>
      <c r="E1258" s="161"/>
      <c r="F1258" s="162"/>
      <c r="G1258" s="311"/>
      <c r="H1258" s="312"/>
      <c r="I1258" s="163"/>
    </row>
    <row r="1259" spans="1:9" ht="15.75" x14ac:dyDescent="0.25">
      <c r="A1259" s="160"/>
      <c r="B1259" s="159"/>
      <c r="C1259" s="159"/>
      <c r="D1259" s="159"/>
      <c r="E1259" s="161"/>
      <c r="F1259" s="162"/>
      <c r="G1259" s="311"/>
      <c r="H1259" s="312"/>
      <c r="I1259" s="163"/>
    </row>
    <row r="1260" spans="1:9" ht="15.75" x14ac:dyDescent="0.25">
      <c r="A1260" s="160"/>
      <c r="B1260" s="159"/>
      <c r="C1260" s="159"/>
      <c r="D1260" s="159"/>
      <c r="E1260" s="161"/>
      <c r="F1260" s="162"/>
      <c r="G1260" s="311"/>
      <c r="H1260" s="312"/>
      <c r="I1260" s="163"/>
    </row>
    <row r="1261" spans="1:9" ht="15.75" x14ac:dyDescent="0.25">
      <c r="A1261" s="160"/>
      <c r="B1261" s="159"/>
      <c r="C1261" s="159"/>
      <c r="D1261" s="159"/>
      <c r="E1261" s="161"/>
      <c r="F1261" s="162"/>
      <c r="G1261" s="311"/>
      <c r="H1261" s="312"/>
      <c r="I1261" s="163"/>
    </row>
    <row r="1262" spans="1:9" ht="15.75" x14ac:dyDescent="0.25">
      <c r="A1262" s="160"/>
      <c r="B1262" s="159"/>
      <c r="C1262" s="159"/>
      <c r="D1262" s="159"/>
      <c r="E1262" s="161"/>
      <c r="F1262" s="162"/>
      <c r="G1262" s="311"/>
      <c r="H1262" s="312"/>
      <c r="I1262" s="163"/>
    </row>
    <row r="1263" spans="1:9" ht="15.75" x14ac:dyDescent="0.25">
      <c r="A1263" s="160"/>
      <c r="B1263" s="159"/>
      <c r="C1263" s="159"/>
      <c r="D1263" s="159"/>
      <c r="E1263" s="161"/>
      <c r="F1263" s="162"/>
      <c r="G1263" s="311"/>
      <c r="H1263" s="312"/>
      <c r="I1263" s="163"/>
    </row>
    <row r="1264" spans="1:9" ht="15.75" x14ac:dyDescent="0.25">
      <c r="A1264" s="160"/>
      <c r="B1264" s="159"/>
      <c r="C1264" s="159"/>
      <c r="D1264" s="159"/>
      <c r="E1264" s="161"/>
      <c r="F1264" s="162"/>
      <c r="G1264" s="311"/>
      <c r="H1264" s="312"/>
      <c r="I1264" s="163"/>
    </row>
    <row r="1265" spans="1:9" ht="15.75" x14ac:dyDescent="0.25">
      <c r="A1265" s="160"/>
      <c r="B1265" s="159"/>
      <c r="C1265" s="159"/>
      <c r="D1265" s="159"/>
      <c r="E1265" s="161"/>
      <c r="F1265" s="162"/>
      <c r="G1265" s="311"/>
      <c r="H1265" s="312"/>
      <c r="I1265" s="163"/>
    </row>
    <row r="1266" spans="1:9" ht="15.75" x14ac:dyDescent="0.25">
      <c r="A1266" s="160"/>
      <c r="B1266" s="159"/>
      <c r="C1266" s="159"/>
      <c r="D1266" s="159"/>
      <c r="E1266" s="161"/>
      <c r="F1266" s="162"/>
      <c r="G1266" s="311"/>
      <c r="H1266" s="312"/>
      <c r="I1266" s="163"/>
    </row>
    <row r="1267" spans="1:9" ht="15.75" x14ac:dyDescent="0.25">
      <c r="A1267" s="160"/>
      <c r="B1267" s="159"/>
      <c r="C1267" s="159"/>
      <c r="D1267" s="159"/>
      <c r="E1267" s="161"/>
      <c r="F1267" s="162"/>
      <c r="G1267" s="311"/>
      <c r="H1267" s="312"/>
      <c r="I1267" s="163"/>
    </row>
    <row r="1268" spans="1:9" ht="15.75" x14ac:dyDescent="0.25">
      <c r="A1268" s="160"/>
      <c r="B1268" s="159"/>
      <c r="C1268" s="159"/>
      <c r="D1268" s="159"/>
      <c r="E1268" s="161"/>
      <c r="F1268" s="162"/>
      <c r="G1268" s="311"/>
      <c r="H1268" s="312"/>
      <c r="I1268" s="163"/>
    </row>
    <row r="1269" spans="1:9" ht="15.75" x14ac:dyDescent="0.25">
      <c r="A1269" s="160"/>
      <c r="B1269" s="159"/>
      <c r="C1269" s="159"/>
      <c r="D1269" s="159"/>
      <c r="E1269" s="161"/>
      <c r="F1269" s="162"/>
      <c r="G1269" s="311"/>
      <c r="H1269" s="312"/>
      <c r="I1269" s="163"/>
    </row>
    <row r="1270" spans="1:9" ht="15.75" x14ac:dyDescent="0.25">
      <c r="A1270" s="160"/>
      <c r="B1270" s="159"/>
      <c r="C1270" s="159"/>
      <c r="D1270" s="159"/>
      <c r="E1270" s="161"/>
      <c r="F1270" s="162"/>
      <c r="G1270" s="311"/>
      <c r="H1270" s="312"/>
      <c r="I1270" s="163"/>
    </row>
    <row r="1271" spans="1:9" ht="15.75" x14ac:dyDescent="0.25">
      <c r="A1271" s="160"/>
      <c r="B1271" s="159"/>
      <c r="C1271" s="159"/>
      <c r="D1271" s="159"/>
      <c r="E1271" s="161"/>
      <c r="F1271" s="162"/>
      <c r="G1271" s="311"/>
      <c r="H1271" s="312"/>
      <c r="I1271" s="163"/>
    </row>
    <row r="1272" spans="1:9" ht="15.75" x14ac:dyDescent="0.25">
      <c r="A1272" s="160"/>
      <c r="B1272" s="159"/>
      <c r="C1272" s="159"/>
      <c r="D1272" s="159"/>
      <c r="E1272" s="161"/>
      <c r="F1272" s="162"/>
      <c r="G1272" s="311"/>
      <c r="H1272" s="312"/>
      <c r="I1272" s="163"/>
    </row>
    <row r="1273" spans="1:9" ht="15.75" x14ac:dyDescent="0.25">
      <c r="A1273" s="160"/>
      <c r="B1273" s="159"/>
      <c r="C1273" s="159"/>
      <c r="D1273" s="159"/>
      <c r="E1273" s="161"/>
      <c r="F1273" s="162"/>
      <c r="G1273" s="311"/>
      <c r="H1273" s="312"/>
      <c r="I1273" s="163"/>
    </row>
    <row r="1274" spans="1:9" ht="15.75" x14ac:dyDescent="0.25">
      <c r="A1274" s="160"/>
      <c r="B1274" s="159"/>
      <c r="C1274" s="159"/>
      <c r="D1274" s="159"/>
      <c r="E1274" s="161"/>
      <c r="F1274" s="162"/>
      <c r="G1274" s="311"/>
      <c r="H1274" s="312"/>
      <c r="I1274" s="163"/>
    </row>
    <row r="1275" spans="1:9" ht="15.75" x14ac:dyDescent="0.25">
      <c r="A1275" s="160"/>
      <c r="B1275" s="159"/>
      <c r="C1275" s="159"/>
      <c r="D1275" s="159"/>
      <c r="E1275" s="161"/>
      <c r="F1275" s="162"/>
      <c r="G1275" s="311"/>
      <c r="H1275" s="312"/>
      <c r="I1275" s="163"/>
    </row>
    <row r="1276" spans="1:9" ht="15.75" x14ac:dyDescent="0.25">
      <c r="A1276" s="160"/>
      <c r="B1276" s="159"/>
      <c r="C1276" s="159"/>
      <c r="D1276" s="159"/>
      <c r="E1276" s="161"/>
      <c r="F1276" s="162"/>
      <c r="G1276" s="311"/>
      <c r="H1276" s="312"/>
      <c r="I1276" s="163"/>
    </row>
    <row r="1277" spans="1:9" ht="15.75" x14ac:dyDescent="0.25">
      <c r="A1277" s="160"/>
      <c r="B1277" s="159"/>
      <c r="C1277" s="159"/>
      <c r="D1277" s="159"/>
      <c r="E1277" s="161"/>
      <c r="F1277" s="162"/>
      <c r="G1277" s="311"/>
      <c r="H1277" s="312"/>
      <c r="I1277" s="163"/>
    </row>
    <row r="1278" spans="1:9" ht="15.75" x14ac:dyDescent="0.25">
      <c r="A1278" s="160"/>
      <c r="B1278" s="159"/>
      <c r="C1278" s="159"/>
      <c r="D1278" s="159"/>
      <c r="E1278" s="161"/>
      <c r="F1278" s="162"/>
      <c r="G1278" s="311"/>
      <c r="H1278" s="312"/>
      <c r="I1278" s="163"/>
    </row>
    <row r="1279" spans="1:9" ht="15.75" x14ac:dyDescent="0.25">
      <c r="A1279" s="160"/>
      <c r="B1279" s="159"/>
      <c r="C1279" s="159"/>
      <c r="D1279" s="159"/>
      <c r="E1279" s="161"/>
      <c r="F1279" s="162"/>
      <c r="G1279" s="311"/>
      <c r="H1279" s="312"/>
      <c r="I1279" s="163"/>
    </row>
    <row r="1280" spans="1:9" ht="15.75" x14ac:dyDescent="0.25">
      <c r="A1280" s="160"/>
      <c r="B1280" s="159"/>
      <c r="C1280" s="159"/>
      <c r="D1280" s="159"/>
      <c r="E1280" s="161"/>
      <c r="F1280" s="162"/>
      <c r="G1280" s="311"/>
      <c r="H1280" s="312"/>
      <c r="I1280" s="163"/>
    </row>
    <row r="1281" spans="1:9" ht="15.75" x14ac:dyDescent="0.25">
      <c r="A1281" s="160"/>
      <c r="B1281" s="159"/>
      <c r="C1281" s="159"/>
      <c r="D1281" s="159"/>
      <c r="E1281" s="161"/>
      <c r="F1281" s="162"/>
      <c r="G1281" s="311"/>
      <c r="H1281" s="312"/>
      <c r="I1281" s="163"/>
    </row>
    <row r="1282" spans="1:9" ht="15.75" x14ac:dyDescent="0.25">
      <c r="A1282" s="160"/>
      <c r="B1282" s="159"/>
      <c r="C1282" s="159"/>
      <c r="D1282" s="159"/>
      <c r="E1282" s="161"/>
      <c r="F1282" s="162"/>
      <c r="G1282" s="311"/>
      <c r="H1282" s="312"/>
      <c r="I1282" s="163"/>
    </row>
    <row r="1283" spans="1:9" ht="15.75" x14ac:dyDescent="0.25">
      <c r="A1283" s="160"/>
      <c r="B1283" s="159"/>
      <c r="C1283" s="159"/>
      <c r="D1283" s="159"/>
      <c r="E1283" s="161"/>
      <c r="F1283" s="162"/>
      <c r="G1283" s="311"/>
      <c r="H1283" s="312"/>
      <c r="I1283" s="163"/>
    </row>
    <row r="1284" spans="1:9" ht="15.75" x14ac:dyDescent="0.25">
      <c r="A1284" s="160"/>
      <c r="B1284" s="159"/>
      <c r="C1284" s="159"/>
      <c r="D1284" s="159"/>
      <c r="E1284" s="161"/>
      <c r="F1284" s="162"/>
      <c r="G1284" s="311"/>
      <c r="H1284" s="312"/>
      <c r="I1284" s="163"/>
    </row>
    <row r="1285" spans="1:9" ht="15.75" x14ac:dyDescent="0.25">
      <c r="A1285" s="160"/>
      <c r="B1285" s="159"/>
      <c r="C1285" s="159"/>
      <c r="D1285" s="159"/>
      <c r="E1285" s="161"/>
      <c r="F1285" s="162"/>
      <c r="G1285" s="311"/>
      <c r="H1285" s="312"/>
      <c r="I1285" s="163"/>
    </row>
    <row r="1286" spans="1:9" ht="15.75" x14ac:dyDescent="0.25">
      <c r="A1286" s="160"/>
      <c r="B1286" s="159"/>
      <c r="C1286" s="159"/>
      <c r="D1286" s="159"/>
      <c r="E1286" s="161"/>
      <c r="F1286" s="162"/>
      <c r="G1286" s="311"/>
      <c r="H1286" s="312"/>
      <c r="I1286" s="163"/>
    </row>
    <row r="1287" spans="1:9" ht="15.75" x14ac:dyDescent="0.25">
      <c r="A1287" s="160"/>
      <c r="B1287" s="159"/>
      <c r="C1287" s="159"/>
      <c r="D1287" s="159"/>
      <c r="E1287" s="161"/>
      <c r="F1287" s="162"/>
      <c r="G1287" s="311"/>
      <c r="H1287" s="312"/>
      <c r="I1287" s="163"/>
    </row>
    <row r="1288" spans="1:9" ht="15.75" x14ac:dyDescent="0.25">
      <c r="A1288" s="160"/>
      <c r="B1288" s="159"/>
      <c r="C1288" s="159"/>
      <c r="D1288" s="159"/>
      <c r="E1288" s="161"/>
      <c r="F1288" s="162"/>
      <c r="G1288" s="311"/>
      <c r="H1288" s="312"/>
      <c r="I1288" s="163"/>
    </row>
    <row r="1289" spans="1:9" ht="15.75" x14ac:dyDescent="0.25">
      <c r="A1289" s="160"/>
      <c r="B1289" s="159"/>
      <c r="C1289" s="159"/>
      <c r="D1289" s="159"/>
      <c r="E1289" s="161"/>
      <c r="F1289" s="162"/>
      <c r="G1289" s="311"/>
      <c r="H1289" s="312"/>
      <c r="I1289" s="163"/>
    </row>
    <row r="1290" spans="1:9" ht="15.75" x14ac:dyDescent="0.25">
      <c r="A1290" s="160"/>
      <c r="B1290" s="159"/>
      <c r="C1290" s="159"/>
      <c r="D1290" s="159"/>
      <c r="E1290" s="161"/>
      <c r="F1290" s="162"/>
      <c r="G1290" s="311"/>
      <c r="H1290" s="312"/>
      <c r="I1290" s="163"/>
    </row>
    <row r="1291" spans="1:9" ht="15.75" x14ac:dyDescent="0.25">
      <c r="A1291" s="160"/>
      <c r="B1291" s="159"/>
      <c r="C1291" s="159"/>
      <c r="D1291" s="159"/>
      <c r="E1291" s="161"/>
      <c r="F1291" s="162"/>
      <c r="G1291" s="311"/>
      <c r="H1291" s="312"/>
      <c r="I1291" s="163"/>
    </row>
    <row r="1292" spans="1:9" ht="15.75" x14ac:dyDescent="0.25">
      <c r="A1292" s="160"/>
      <c r="B1292" s="159"/>
      <c r="C1292" s="159"/>
      <c r="D1292" s="159"/>
      <c r="E1292" s="161"/>
      <c r="F1292" s="162"/>
      <c r="G1292" s="311"/>
      <c r="H1292" s="312"/>
      <c r="I1292" s="163"/>
    </row>
    <row r="1293" spans="1:9" ht="15.75" x14ac:dyDescent="0.25">
      <c r="A1293" s="160"/>
      <c r="B1293" s="159"/>
      <c r="C1293" s="159"/>
      <c r="D1293" s="159"/>
      <c r="E1293" s="161"/>
      <c r="F1293" s="162"/>
      <c r="G1293" s="311"/>
      <c r="H1293" s="312"/>
      <c r="I1293" s="163"/>
    </row>
    <row r="1294" spans="1:9" ht="15.75" x14ac:dyDescent="0.25">
      <c r="A1294" s="160"/>
      <c r="B1294" s="159"/>
      <c r="C1294" s="159"/>
      <c r="D1294" s="159"/>
      <c r="E1294" s="161"/>
      <c r="F1294" s="162"/>
      <c r="G1294" s="311"/>
      <c r="H1294" s="312"/>
      <c r="I1294" s="163"/>
    </row>
    <row r="1295" spans="1:9" ht="15.75" x14ac:dyDescent="0.25">
      <c r="A1295" s="160"/>
      <c r="B1295" s="159"/>
      <c r="C1295" s="159"/>
      <c r="D1295" s="159"/>
      <c r="E1295" s="161"/>
      <c r="F1295" s="162"/>
      <c r="G1295" s="311"/>
      <c r="H1295" s="312"/>
      <c r="I1295" s="163"/>
    </row>
    <row r="1296" spans="1:9" ht="15.75" x14ac:dyDescent="0.25">
      <c r="A1296" s="160"/>
      <c r="B1296" s="159"/>
      <c r="C1296" s="159"/>
      <c r="D1296" s="159"/>
      <c r="E1296" s="161"/>
      <c r="F1296" s="162"/>
      <c r="G1296" s="311"/>
      <c r="H1296" s="312"/>
      <c r="I1296" s="163"/>
    </row>
    <row r="1297" spans="1:9" ht="15.75" x14ac:dyDescent="0.25">
      <c r="A1297" s="160"/>
      <c r="B1297" s="159"/>
      <c r="C1297" s="159"/>
      <c r="D1297" s="159"/>
      <c r="E1297" s="161"/>
      <c r="F1297" s="162"/>
      <c r="G1297" s="311"/>
      <c r="H1297" s="312"/>
      <c r="I1297" s="163"/>
    </row>
    <row r="1298" spans="1:9" ht="15.75" x14ac:dyDescent="0.25">
      <c r="A1298" s="160"/>
      <c r="B1298" s="159"/>
      <c r="C1298" s="159"/>
      <c r="D1298" s="159"/>
      <c r="E1298" s="161"/>
      <c r="F1298" s="162"/>
      <c r="G1298" s="311"/>
      <c r="H1298" s="312"/>
      <c r="I1298" s="163"/>
    </row>
    <row r="1299" spans="1:9" ht="15.75" x14ac:dyDescent="0.25">
      <c r="A1299" s="160"/>
      <c r="B1299" s="159"/>
      <c r="C1299" s="159"/>
      <c r="D1299" s="159"/>
      <c r="E1299" s="161"/>
      <c r="F1299" s="162"/>
      <c r="G1299" s="311"/>
      <c r="H1299" s="312"/>
      <c r="I1299" s="163"/>
    </row>
    <row r="1300" spans="1:9" ht="15.75" x14ac:dyDescent="0.25">
      <c r="A1300" s="160"/>
      <c r="B1300" s="159"/>
      <c r="C1300" s="159"/>
      <c r="D1300" s="159"/>
      <c r="E1300" s="161"/>
      <c r="F1300" s="162"/>
      <c r="G1300" s="311"/>
      <c r="H1300" s="312"/>
      <c r="I1300" s="163"/>
    </row>
    <row r="1301" spans="1:9" ht="15.75" x14ac:dyDescent="0.25">
      <c r="A1301" s="160"/>
      <c r="B1301" s="159"/>
      <c r="C1301" s="159"/>
      <c r="D1301" s="159"/>
      <c r="E1301" s="161"/>
      <c r="F1301" s="162"/>
      <c r="G1301" s="311"/>
      <c r="H1301" s="312"/>
      <c r="I1301" s="163"/>
    </row>
    <row r="1302" spans="1:9" ht="15.75" x14ac:dyDescent="0.25">
      <c r="A1302" s="160"/>
      <c r="B1302" s="159"/>
      <c r="C1302" s="159"/>
      <c r="D1302" s="159"/>
      <c r="E1302" s="161"/>
      <c r="F1302" s="162"/>
      <c r="G1302" s="311"/>
      <c r="H1302" s="312"/>
      <c r="I1302" s="163"/>
    </row>
    <row r="1303" spans="1:9" ht="15.75" x14ac:dyDescent="0.25">
      <c r="A1303" s="160"/>
      <c r="B1303" s="159"/>
      <c r="C1303" s="159"/>
      <c r="D1303" s="159"/>
      <c r="E1303" s="161"/>
      <c r="F1303" s="162"/>
      <c r="G1303" s="311"/>
      <c r="H1303" s="312"/>
      <c r="I1303" s="163"/>
    </row>
    <row r="1304" spans="1:9" ht="15.75" x14ac:dyDescent="0.25">
      <c r="A1304" s="160"/>
      <c r="B1304" s="159"/>
      <c r="C1304" s="159"/>
      <c r="D1304" s="159"/>
      <c r="E1304" s="161"/>
      <c r="F1304" s="162"/>
      <c r="G1304" s="311"/>
      <c r="H1304" s="312"/>
      <c r="I1304" s="163"/>
    </row>
    <row r="1305" spans="1:9" ht="15.75" x14ac:dyDescent="0.25">
      <c r="A1305" s="160"/>
      <c r="B1305" s="159"/>
      <c r="C1305" s="159"/>
      <c r="D1305" s="159"/>
      <c r="E1305" s="161"/>
      <c r="F1305" s="162"/>
      <c r="G1305" s="311"/>
      <c r="H1305" s="312"/>
      <c r="I1305" s="163"/>
    </row>
    <row r="1306" spans="1:9" ht="15.75" x14ac:dyDescent="0.25">
      <c r="A1306" s="160"/>
      <c r="B1306" s="159"/>
      <c r="C1306" s="159"/>
      <c r="D1306" s="159"/>
      <c r="E1306" s="161"/>
      <c r="F1306" s="162"/>
      <c r="G1306" s="311"/>
      <c r="H1306" s="312"/>
      <c r="I1306" s="163"/>
    </row>
    <row r="1307" spans="1:9" ht="15.75" x14ac:dyDescent="0.25">
      <c r="A1307" s="160"/>
      <c r="B1307" s="159"/>
      <c r="C1307" s="159"/>
      <c r="D1307" s="159"/>
      <c r="E1307" s="161"/>
      <c r="F1307" s="162"/>
      <c r="G1307" s="311"/>
      <c r="H1307" s="312"/>
      <c r="I1307" s="163"/>
    </row>
    <row r="1308" spans="1:9" ht="15.75" x14ac:dyDescent="0.25">
      <c r="A1308" s="160"/>
      <c r="B1308" s="159"/>
      <c r="C1308" s="159"/>
      <c r="D1308" s="159"/>
      <c r="E1308" s="161"/>
      <c r="F1308" s="162"/>
      <c r="G1308" s="311"/>
      <c r="H1308" s="312"/>
      <c r="I1308" s="163"/>
    </row>
    <row r="1309" spans="1:9" ht="15.75" x14ac:dyDescent="0.25">
      <c r="A1309" s="160"/>
      <c r="B1309" s="159"/>
      <c r="C1309" s="159"/>
      <c r="D1309" s="159"/>
      <c r="E1309" s="161"/>
      <c r="F1309" s="162"/>
      <c r="G1309" s="311"/>
      <c r="H1309" s="312"/>
      <c r="I1309" s="163"/>
    </row>
    <row r="1310" spans="1:9" ht="15.75" x14ac:dyDescent="0.25">
      <c r="A1310" s="160"/>
      <c r="B1310" s="159"/>
      <c r="C1310" s="159"/>
      <c r="D1310" s="159"/>
      <c r="E1310" s="161"/>
      <c r="F1310" s="162"/>
      <c r="G1310" s="311"/>
      <c r="H1310" s="312"/>
      <c r="I1310" s="163"/>
    </row>
    <row r="1311" spans="1:9" ht="15.75" x14ac:dyDescent="0.25">
      <c r="A1311" s="160"/>
      <c r="B1311" s="159"/>
      <c r="C1311" s="159"/>
      <c r="D1311" s="159"/>
      <c r="E1311" s="161"/>
      <c r="F1311" s="162"/>
      <c r="G1311" s="311"/>
      <c r="H1311" s="312"/>
      <c r="I1311" s="163"/>
    </row>
    <row r="1312" spans="1:9" ht="15.75" x14ac:dyDescent="0.25">
      <c r="A1312" s="160"/>
      <c r="B1312" s="159"/>
      <c r="C1312" s="159"/>
      <c r="D1312" s="159"/>
      <c r="E1312" s="161"/>
      <c r="F1312" s="162"/>
      <c r="G1312" s="311"/>
      <c r="H1312" s="312"/>
      <c r="I1312" s="163"/>
    </row>
    <row r="1313" spans="1:9" ht="15.75" x14ac:dyDescent="0.25">
      <c r="A1313" s="160"/>
      <c r="B1313" s="159"/>
      <c r="C1313" s="159"/>
      <c r="D1313" s="159"/>
      <c r="E1313" s="161"/>
      <c r="F1313" s="162"/>
      <c r="G1313" s="311"/>
      <c r="H1313" s="312"/>
      <c r="I1313" s="163"/>
    </row>
    <row r="1314" spans="1:9" ht="15.75" x14ac:dyDescent="0.25">
      <c r="A1314" s="160"/>
      <c r="B1314" s="159"/>
      <c r="C1314" s="159"/>
      <c r="D1314" s="159"/>
      <c r="E1314" s="161"/>
      <c r="F1314" s="162"/>
      <c r="G1314" s="311"/>
      <c r="H1314" s="312"/>
      <c r="I1314" s="163"/>
    </row>
    <row r="1315" spans="1:9" ht="15.75" x14ac:dyDescent="0.25">
      <c r="A1315" s="160"/>
      <c r="B1315" s="159"/>
      <c r="C1315" s="159"/>
      <c r="D1315" s="159"/>
      <c r="E1315" s="161"/>
      <c r="F1315" s="162"/>
      <c r="G1315" s="311"/>
      <c r="H1315" s="312"/>
      <c r="I1315" s="163"/>
    </row>
    <row r="1316" spans="1:9" ht="15.75" x14ac:dyDescent="0.25">
      <c r="A1316" s="160"/>
      <c r="B1316" s="159"/>
      <c r="C1316" s="159"/>
      <c r="D1316" s="159"/>
      <c r="E1316" s="161"/>
      <c r="F1316" s="162"/>
      <c r="G1316" s="311"/>
      <c r="H1316" s="312"/>
      <c r="I1316" s="163"/>
    </row>
    <row r="1317" spans="1:9" ht="15.75" x14ac:dyDescent="0.25">
      <c r="A1317" s="160"/>
      <c r="B1317" s="159"/>
      <c r="C1317" s="159"/>
      <c r="D1317" s="159"/>
      <c r="E1317" s="161"/>
      <c r="F1317" s="162"/>
      <c r="G1317" s="311"/>
      <c r="H1317" s="312"/>
      <c r="I1317" s="163"/>
    </row>
    <row r="1318" spans="1:9" ht="15.75" x14ac:dyDescent="0.25">
      <c r="A1318" s="160"/>
      <c r="B1318" s="159"/>
      <c r="C1318" s="159"/>
      <c r="D1318" s="159"/>
      <c r="E1318" s="161"/>
      <c r="F1318" s="162"/>
      <c r="G1318" s="311"/>
      <c r="H1318" s="312"/>
      <c r="I1318" s="163"/>
    </row>
    <row r="1319" spans="1:9" ht="15.75" x14ac:dyDescent="0.25">
      <c r="A1319" s="160"/>
      <c r="B1319" s="159"/>
      <c r="C1319" s="159"/>
      <c r="D1319" s="159"/>
      <c r="E1319" s="161"/>
      <c r="F1319" s="162"/>
      <c r="G1319" s="311"/>
      <c r="H1319" s="312"/>
      <c r="I1319" s="163"/>
    </row>
    <row r="1320" spans="1:9" ht="15.75" x14ac:dyDescent="0.25">
      <c r="A1320" s="160"/>
      <c r="B1320" s="159"/>
      <c r="C1320" s="159"/>
      <c r="D1320" s="159"/>
      <c r="E1320" s="161"/>
      <c r="F1320" s="162"/>
      <c r="G1320" s="311"/>
      <c r="H1320" s="312"/>
      <c r="I1320" s="163"/>
    </row>
    <row r="1321" spans="1:9" ht="15.75" x14ac:dyDescent="0.25">
      <c r="A1321" s="160"/>
      <c r="B1321" s="159"/>
      <c r="C1321" s="159"/>
      <c r="D1321" s="159"/>
      <c r="E1321" s="161"/>
      <c r="F1321" s="162"/>
      <c r="G1321" s="311"/>
      <c r="H1321" s="312"/>
      <c r="I1321" s="163"/>
    </row>
    <row r="1322" spans="1:9" ht="15.75" x14ac:dyDescent="0.25">
      <c r="A1322" s="160"/>
      <c r="B1322" s="159"/>
      <c r="C1322" s="159"/>
      <c r="D1322" s="159"/>
      <c r="E1322" s="161"/>
      <c r="F1322" s="162"/>
      <c r="G1322" s="311"/>
      <c r="H1322" s="312"/>
      <c r="I1322" s="163"/>
    </row>
    <row r="1323" spans="1:9" ht="15.75" x14ac:dyDescent="0.25">
      <c r="A1323" s="160"/>
      <c r="B1323" s="159"/>
      <c r="C1323" s="159"/>
      <c r="D1323" s="159"/>
      <c r="E1323" s="161"/>
      <c r="F1323" s="162"/>
      <c r="G1323" s="311"/>
      <c r="H1323" s="312"/>
      <c r="I1323" s="163"/>
    </row>
    <row r="1324" spans="1:9" ht="15.75" x14ac:dyDescent="0.25">
      <c r="A1324" s="160"/>
      <c r="B1324" s="159"/>
      <c r="C1324" s="159"/>
      <c r="D1324" s="159"/>
      <c r="E1324" s="161"/>
      <c r="F1324" s="162"/>
      <c r="G1324" s="311"/>
      <c r="H1324" s="312"/>
      <c r="I1324" s="163"/>
    </row>
    <row r="1325" spans="1:9" ht="15.75" x14ac:dyDescent="0.25">
      <c r="A1325" s="160"/>
      <c r="B1325" s="159"/>
      <c r="C1325" s="159"/>
      <c r="D1325" s="159"/>
      <c r="E1325" s="161"/>
      <c r="F1325" s="162"/>
      <c r="G1325" s="311"/>
      <c r="H1325" s="312"/>
      <c r="I1325" s="163"/>
    </row>
    <row r="1326" spans="1:9" ht="15.75" x14ac:dyDescent="0.25">
      <c r="A1326" s="160"/>
      <c r="B1326" s="159"/>
      <c r="C1326" s="159"/>
      <c r="D1326" s="159"/>
      <c r="E1326" s="161"/>
      <c r="F1326" s="162"/>
      <c r="G1326" s="311"/>
      <c r="H1326" s="312"/>
      <c r="I1326" s="163"/>
    </row>
    <row r="1327" spans="1:9" ht="15.75" x14ac:dyDescent="0.25">
      <c r="A1327" s="160"/>
      <c r="B1327" s="159"/>
      <c r="C1327" s="159"/>
      <c r="D1327" s="159"/>
      <c r="E1327" s="161"/>
      <c r="F1327" s="162"/>
      <c r="G1327" s="311"/>
      <c r="H1327" s="312"/>
      <c r="I1327" s="163"/>
    </row>
    <row r="1328" spans="1:9" ht="15.75" x14ac:dyDescent="0.25">
      <c r="A1328" s="160"/>
      <c r="B1328" s="159"/>
      <c r="C1328" s="159"/>
      <c r="D1328" s="159"/>
      <c r="E1328" s="161"/>
      <c r="F1328" s="162"/>
      <c r="G1328" s="311"/>
      <c r="H1328" s="312"/>
      <c r="I1328" s="163"/>
    </row>
    <row r="1329" spans="1:9" ht="15.75" x14ac:dyDescent="0.25">
      <c r="A1329" s="160"/>
      <c r="B1329" s="159"/>
      <c r="C1329" s="159"/>
      <c r="D1329" s="159"/>
      <c r="E1329" s="161"/>
      <c r="F1329" s="162"/>
      <c r="G1329" s="311"/>
      <c r="H1329" s="312"/>
      <c r="I1329" s="163"/>
    </row>
    <row r="1330" spans="1:9" ht="15.75" x14ac:dyDescent="0.25">
      <c r="A1330" s="160"/>
      <c r="B1330" s="159"/>
      <c r="C1330" s="159"/>
      <c r="D1330" s="159"/>
      <c r="E1330" s="161"/>
      <c r="F1330" s="162"/>
      <c r="G1330" s="311"/>
      <c r="H1330" s="312"/>
      <c r="I1330" s="163"/>
    </row>
    <row r="1331" spans="1:9" ht="15.75" x14ac:dyDescent="0.25">
      <c r="A1331" s="160"/>
      <c r="B1331" s="159"/>
      <c r="C1331" s="159"/>
      <c r="D1331" s="159"/>
      <c r="E1331" s="161"/>
      <c r="F1331" s="162"/>
      <c r="G1331" s="311"/>
      <c r="H1331" s="312"/>
      <c r="I1331" s="163"/>
    </row>
    <row r="1332" spans="1:9" ht="15.75" x14ac:dyDescent="0.25">
      <c r="A1332" s="160"/>
      <c r="B1332" s="159"/>
      <c r="C1332" s="159"/>
      <c r="D1332" s="159"/>
      <c r="E1332" s="161"/>
      <c r="F1332" s="162"/>
      <c r="G1332" s="311"/>
      <c r="H1332" s="312"/>
      <c r="I1332" s="163"/>
    </row>
    <row r="1333" spans="1:9" ht="15.75" x14ac:dyDescent="0.25">
      <c r="A1333" s="160"/>
      <c r="B1333" s="159"/>
      <c r="C1333" s="159"/>
      <c r="D1333" s="159"/>
      <c r="E1333" s="161"/>
      <c r="F1333" s="162"/>
      <c r="G1333" s="311"/>
      <c r="H1333" s="312"/>
      <c r="I1333" s="163"/>
    </row>
    <row r="1334" spans="1:9" ht="15.75" x14ac:dyDescent="0.25">
      <c r="A1334" s="160"/>
      <c r="B1334" s="159"/>
      <c r="C1334" s="159"/>
      <c r="D1334" s="159"/>
      <c r="E1334" s="161"/>
      <c r="F1334" s="162"/>
      <c r="G1334" s="311"/>
      <c r="H1334" s="312"/>
      <c r="I1334" s="163"/>
    </row>
    <row r="1335" spans="1:9" ht="15.75" x14ac:dyDescent="0.25">
      <c r="A1335" s="160"/>
      <c r="B1335" s="159"/>
      <c r="C1335" s="159"/>
      <c r="D1335" s="159"/>
      <c r="E1335" s="161"/>
      <c r="F1335" s="162"/>
      <c r="G1335" s="311"/>
      <c r="H1335" s="312"/>
      <c r="I1335" s="163"/>
    </row>
    <row r="1336" spans="1:9" ht="15.75" x14ac:dyDescent="0.25">
      <c r="A1336" s="160"/>
      <c r="B1336" s="159"/>
      <c r="C1336" s="159"/>
      <c r="D1336" s="159"/>
      <c r="E1336" s="161"/>
      <c r="F1336" s="162"/>
      <c r="G1336" s="311"/>
      <c r="H1336" s="312"/>
      <c r="I1336" s="163"/>
    </row>
    <row r="1337" spans="1:9" ht="15.75" x14ac:dyDescent="0.25">
      <c r="A1337" s="160"/>
      <c r="B1337" s="159"/>
      <c r="C1337" s="159"/>
      <c r="D1337" s="159"/>
      <c r="E1337" s="161"/>
      <c r="F1337" s="162"/>
      <c r="G1337" s="311"/>
      <c r="H1337" s="312"/>
      <c r="I1337" s="163"/>
    </row>
    <row r="1338" spans="1:9" ht="15.75" x14ac:dyDescent="0.25">
      <c r="A1338" s="160"/>
      <c r="B1338" s="159"/>
      <c r="C1338" s="159"/>
      <c r="D1338" s="159"/>
      <c r="E1338" s="161"/>
      <c r="F1338" s="162"/>
      <c r="G1338" s="311"/>
      <c r="H1338" s="312"/>
      <c r="I1338" s="163"/>
    </row>
    <row r="1339" spans="1:9" ht="15.75" x14ac:dyDescent="0.25">
      <c r="A1339" s="160"/>
      <c r="B1339" s="159"/>
      <c r="C1339" s="159"/>
      <c r="D1339" s="159"/>
      <c r="E1339" s="161"/>
      <c r="F1339" s="162"/>
      <c r="G1339" s="311"/>
      <c r="H1339" s="312"/>
      <c r="I1339" s="163"/>
    </row>
    <row r="1340" spans="1:9" ht="15.75" x14ac:dyDescent="0.25">
      <c r="A1340" s="160"/>
      <c r="B1340" s="159"/>
      <c r="C1340" s="159"/>
      <c r="D1340" s="159"/>
      <c r="E1340" s="161"/>
      <c r="F1340" s="162"/>
      <c r="G1340" s="311"/>
      <c r="H1340" s="312"/>
      <c r="I1340" s="163"/>
    </row>
    <row r="1341" spans="1:9" ht="15.75" x14ac:dyDescent="0.25">
      <c r="A1341" s="160"/>
      <c r="B1341" s="159"/>
      <c r="C1341" s="159"/>
      <c r="D1341" s="159"/>
      <c r="E1341" s="161"/>
      <c r="F1341" s="162"/>
      <c r="G1341" s="311"/>
      <c r="H1341" s="312"/>
      <c r="I1341" s="163"/>
    </row>
    <row r="1342" spans="1:9" ht="15.75" x14ac:dyDescent="0.25">
      <c r="A1342" s="160"/>
      <c r="B1342" s="159"/>
      <c r="C1342" s="159"/>
      <c r="D1342" s="159"/>
      <c r="E1342" s="161"/>
      <c r="F1342" s="162"/>
      <c r="G1342" s="311"/>
      <c r="H1342" s="312"/>
      <c r="I1342" s="163"/>
    </row>
    <row r="1343" spans="1:9" ht="15.75" x14ac:dyDescent="0.25">
      <c r="A1343" s="160"/>
      <c r="B1343" s="159"/>
      <c r="C1343" s="159"/>
      <c r="D1343" s="159"/>
      <c r="E1343" s="161"/>
      <c r="F1343" s="162"/>
      <c r="G1343" s="311"/>
      <c r="H1343" s="312"/>
      <c r="I1343" s="163"/>
    </row>
    <row r="1344" spans="1:9" ht="15.75" x14ac:dyDescent="0.25">
      <c r="A1344" s="160"/>
      <c r="B1344" s="159"/>
      <c r="C1344" s="159"/>
      <c r="D1344" s="159"/>
      <c r="E1344" s="161"/>
      <c r="F1344" s="162"/>
      <c r="G1344" s="311"/>
      <c r="H1344" s="312"/>
      <c r="I1344" s="163"/>
    </row>
    <row r="1345" spans="1:9" ht="15.75" x14ac:dyDescent="0.25">
      <c r="A1345" s="160"/>
      <c r="B1345" s="159"/>
      <c r="C1345" s="159"/>
      <c r="D1345" s="159"/>
      <c r="E1345" s="161"/>
      <c r="F1345" s="162"/>
      <c r="G1345" s="311"/>
      <c r="H1345" s="312"/>
      <c r="I1345" s="163"/>
    </row>
    <row r="1346" spans="1:9" ht="15.75" x14ac:dyDescent="0.25">
      <c r="A1346" s="160"/>
      <c r="B1346" s="159"/>
      <c r="C1346" s="159"/>
      <c r="D1346" s="159"/>
      <c r="E1346" s="161"/>
      <c r="F1346" s="162"/>
      <c r="G1346" s="311"/>
      <c r="H1346" s="312"/>
      <c r="I1346" s="163"/>
    </row>
    <row r="1347" spans="1:9" ht="15.75" x14ac:dyDescent="0.25">
      <c r="A1347" s="160"/>
      <c r="B1347" s="159"/>
      <c r="C1347" s="159"/>
      <c r="D1347" s="159"/>
      <c r="E1347" s="161"/>
      <c r="F1347" s="162"/>
      <c r="G1347" s="311"/>
      <c r="H1347" s="312"/>
      <c r="I1347" s="163"/>
    </row>
    <row r="1348" spans="1:9" ht="15.75" x14ac:dyDescent="0.25">
      <c r="A1348" s="160"/>
      <c r="B1348" s="159"/>
      <c r="C1348" s="159"/>
      <c r="D1348" s="159"/>
      <c r="E1348" s="161"/>
      <c r="F1348" s="162"/>
      <c r="G1348" s="311"/>
      <c r="H1348" s="312"/>
      <c r="I1348" s="163"/>
    </row>
    <row r="1349" spans="1:9" ht="15.75" x14ac:dyDescent="0.25">
      <c r="A1349" s="160"/>
      <c r="B1349" s="159"/>
      <c r="C1349" s="159"/>
      <c r="D1349" s="159"/>
      <c r="E1349" s="161"/>
      <c r="F1349" s="162"/>
      <c r="G1349" s="311"/>
      <c r="H1349" s="312"/>
      <c r="I1349" s="163"/>
    </row>
    <row r="1350" spans="1:9" ht="15.75" x14ac:dyDescent="0.25">
      <c r="A1350" s="160"/>
      <c r="B1350" s="159"/>
      <c r="C1350" s="159"/>
      <c r="D1350" s="159"/>
      <c r="E1350" s="161"/>
      <c r="F1350" s="162"/>
      <c r="G1350" s="311"/>
      <c r="H1350" s="312"/>
      <c r="I1350" s="163"/>
    </row>
    <row r="1351" spans="1:9" ht="15.75" x14ac:dyDescent="0.25">
      <c r="A1351" s="160"/>
      <c r="B1351" s="159"/>
      <c r="C1351" s="159"/>
      <c r="D1351" s="159"/>
      <c r="E1351" s="161"/>
      <c r="F1351" s="162"/>
      <c r="G1351" s="311"/>
      <c r="H1351" s="312"/>
      <c r="I1351" s="163"/>
    </row>
    <row r="1352" spans="1:9" ht="15.75" x14ac:dyDescent="0.25">
      <c r="A1352" s="160"/>
      <c r="B1352" s="159"/>
      <c r="C1352" s="159"/>
      <c r="D1352" s="159"/>
      <c r="E1352" s="161"/>
      <c r="F1352" s="162"/>
      <c r="G1352" s="311"/>
      <c r="H1352" s="312"/>
      <c r="I1352" s="163"/>
    </row>
    <row r="1353" spans="1:9" ht="15.75" x14ac:dyDescent="0.25">
      <c r="A1353" s="160"/>
      <c r="B1353" s="159"/>
      <c r="C1353" s="159"/>
      <c r="D1353" s="159"/>
      <c r="E1353" s="161"/>
      <c r="F1353" s="162"/>
      <c r="G1353" s="311"/>
      <c r="H1353" s="312"/>
      <c r="I1353" s="163"/>
    </row>
    <row r="1354" spans="1:9" ht="15.75" x14ac:dyDescent="0.25">
      <c r="A1354" s="160"/>
      <c r="B1354" s="159"/>
      <c r="C1354" s="159"/>
      <c r="D1354" s="159"/>
      <c r="E1354" s="161"/>
      <c r="F1354" s="162"/>
      <c r="G1354" s="311"/>
      <c r="H1354" s="312"/>
      <c r="I1354" s="163"/>
    </row>
    <row r="1355" spans="1:9" ht="15.75" x14ac:dyDescent="0.25">
      <c r="A1355" s="160"/>
      <c r="B1355" s="159"/>
      <c r="C1355" s="159"/>
      <c r="D1355" s="159"/>
      <c r="E1355" s="161"/>
      <c r="F1355" s="162"/>
      <c r="G1355" s="311"/>
      <c r="H1355" s="312"/>
      <c r="I1355" s="163"/>
    </row>
    <row r="1356" spans="1:9" ht="15.75" x14ac:dyDescent="0.25">
      <c r="A1356" s="160"/>
      <c r="B1356" s="159"/>
      <c r="C1356" s="159"/>
      <c r="D1356" s="159"/>
      <c r="E1356" s="161"/>
      <c r="F1356" s="162"/>
      <c r="G1356" s="311"/>
      <c r="H1356" s="312"/>
      <c r="I1356" s="163"/>
    </row>
    <row r="1357" spans="1:9" ht="15.75" x14ac:dyDescent="0.25">
      <c r="A1357" s="160"/>
      <c r="B1357" s="159"/>
      <c r="C1357" s="159"/>
      <c r="D1357" s="159"/>
      <c r="E1357" s="161"/>
      <c r="F1357" s="162"/>
      <c r="G1357" s="311"/>
      <c r="H1357" s="312"/>
      <c r="I1357" s="163"/>
    </row>
    <row r="1358" spans="1:9" ht="15.75" x14ac:dyDescent="0.25">
      <c r="A1358" s="160"/>
      <c r="B1358" s="159"/>
      <c r="C1358" s="159"/>
      <c r="D1358" s="159"/>
      <c r="E1358" s="161"/>
      <c r="F1358" s="162"/>
      <c r="G1358" s="311"/>
      <c r="H1358" s="312"/>
      <c r="I1358" s="163"/>
    </row>
    <row r="1359" spans="1:9" ht="15.75" x14ac:dyDescent="0.25">
      <c r="A1359" s="160"/>
      <c r="B1359" s="159"/>
      <c r="C1359" s="159"/>
      <c r="D1359" s="159"/>
      <c r="E1359" s="161"/>
      <c r="F1359" s="162"/>
      <c r="G1359" s="311"/>
      <c r="H1359" s="312"/>
      <c r="I1359" s="163"/>
    </row>
    <row r="1360" spans="1:9" ht="15.75" x14ac:dyDescent="0.25">
      <c r="A1360" s="160"/>
      <c r="B1360" s="159"/>
      <c r="C1360" s="159"/>
      <c r="D1360" s="159"/>
      <c r="E1360" s="161"/>
      <c r="F1360" s="162"/>
      <c r="G1360" s="311"/>
      <c r="H1360" s="312"/>
      <c r="I1360" s="163"/>
    </row>
    <row r="1361" spans="1:9" ht="15.75" x14ac:dyDescent="0.25">
      <c r="A1361" s="160"/>
      <c r="B1361" s="159"/>
      <c r="C1361" s="159"/>
      <c r="D1361" s="159"/>
      <c r="E1361" s="161"/>
      <c r="F1361" s="162"/>
      <c r="G1361" s="311"/>
      <c r="H1361" s="312"/>
      <c r="I1361" s="163"/>
    </row>
    <row r="1362" spans="1:9" ht="15.75" x14ac:dyDescent="0.25">
      <c r="A1362" s="160"/>
      <c r="B1362" s="159"/>
      <c r="C1362" s="159"/>
      <c r="D1362" s="159"/>
      <c r="E1362" s="161"/>
      <c r="F1362" s="162"/>
      <c r="G1362" s="311"/>
      <c r="H1362" s="312"/>
      <c r="I1362" s="163"/>
    </row>
    <row r="1363" spans="1:9" ht="15.75" x14ac:dyDescent="0.25">
      <c r="A1363" s="160"/>
      <c r="B1363" s="159"/>
      <c r="C1363" s="159"/>
      <c r="D1363" s="159"/>
      <c r="E1363" s="161"/>
      <c r="F1363" s="162"/>
      <c r="G1363" s="311"/>
      <c r="H1363" s="312"/>
      <c r="I1363" s="163"/>
    </row>
    <row r="1364" spans="1:9" ht="15.75" x14ac:dyDescent="0.25">
      <c r="A1364" s="160"/>
      <c r="B1364" s="159"/>
      <c r="C1364" s="159"/>
      <c r="D1364" s="159"/>
      <c r="E1364" s="161"/>
      <c r="F1364" s="162"/>
      <c r="G1364" s="311"/>
      <c r="H1364" s="312"/>
      <c r="I1364" s="163"/>
    </row>
    <row r="1365" spans="1:9" ht="15.75" x14ac:dyDescent="0.25">
      <c r="A1365" s="160"/>
      <c r="B1365" s="159"/>
      <c r="C1365" s="159"/>
      <c r="D1365" s="159"/>
      <c r="E1365" s="161"/>
      <c r="F1365" s="162"/>
      <c r="G1365" s="311"/>
      <c r="H1365" s="312"/>
      <c r="I1365" s="163"/>
    </row>
    <row r="1366" spans="1:9" ht="15.75" x14ac:dyDescent="0.25">
      <c r="A1366" s="160"/>
      <c r="B1366" s="159"/>
      <c r="C1366" s="159"/>
      <c r="D1366" s="159"/>
      <c r="E1366" s="161"/>
      <c r="F1366" s="162"/>
      <c r="G1366" s="311"/>
      <c r="H1366" s="312"/>
      <c r="I1366" s="163"/>
    </row>
    <row r="1367" spans="1:9" ht="15.75" x14ac:dyDescent="0.25">
      <c r="A1367" s="160"/>
      <c r="B1367" s="159"/>
      <c r="C1367" s="159"/>
      <c r="D1367" s="159"/>
      <c r="E1367" s="161"/>
      <c r="F1367" s="162"/>
      <c r="G1367" s="311"/>
      <c r="H1367" s="312"/>
      <c r="I1367" s="163"/>
    </row>
    <row r="1368" spans="1:9" ht="15.75" x14ac:dyDescent="0.25">
      <c r="A1368" s="160"/>
      <c r="B1368" s="159"/>
      <c r="C1368" s="159"/>
      <c r="D1368" s="159"/>
      <c r="E1368" s="161"/>
      <c r="F1368" s="162"/>
      <c r="G1368" s="311"/>
      <c r="H1368" s="312"/>
      <c r="I1368" s="163"/>
    </row>
    <row r="1369" spans="1:9" ht="15.75" x14ac:dyDescent="0.25">
      <c r="A1369" s="160"/>
      <c r="B1369" s="159"/>
      <c r="C1369" s="159"/>
      <c r="D1369" s="159"/>
      <c r="E1369" s="161"/>
      <c r="F1369" s="162"/>
      <c r="G1369" s="311"/>
      <c r="H1369" s="312"/>
      <c r="I1369" s="163"/>
    </row>
    <row r="1370" spans="1:9" ht="15.75" x14ac:dyDescent="0.25">
      <c r="A1370" s="160"/>
      <c r="B1370" s="159"/>
      <c r="C1370" s="159"/>
      <c r="D1370" s="159"/>
      <c r="E1370" s="161"/>
      <c r="F1370" s="162"/>
      <c r="G1370" s="311"/>
      <c r="H1370" s="312"/>
      <c r="I1370" s="163"/>
    </row>
    <row r="1371" spans="1:9" ht="15.75" x14ac:dyDescent="0.25">
      <c r="A1371" s="160"/>
      <c r="B1371" s="159"/>
      <c r="C1371" s="159"/>
      <c r="D1371" s="159"/>
      <c r="E1371" s="161"/>
      <c r="F1371" s="162"/>
      <c r="G1371" s="311"/>
      <c r="H1371" s="312"/>
      <c r="I1371" s="163"/>
    </row>
    <row r="1372" spans="1:9" ht="15.75" x14ac:dyDescent="0.25">
      <c r="A1372" s="160"/>
      <c r="B1372" s="159"/>
      <c r="C1372" s="159"/>
      <c r="D1372" s="159"/>
      <c r="E1372" s="161"/>
      <c r="F1372" s="162"/>
      <c r="G1372" s="311"/>
      <c r="H1372" s="312"/>
      <c r="I1372" s="163"/>
    </row>
    <row r="1373" spans="1:9" ht="15.75" x14ac:dyDescent="0.25">
      <c r="A1373" s="160"/>
      <c r="B1373" s="159"/>
      <c r="C1373" s="159"/>
      <c r="D1373" s="159"/>
      <c r="E1373" s="161"/>
      <c r="F1373" s="162"/>
      <c r="G1373" s="311"/>
      <c r="H1373" s="312"/>
      <c r="I1373" s="163"/>
    </row>
    <row r="1374" spans="1:9" ht="15.75" x14ac:dyDescent="0.25">
      <c r="A1374" s="160"/>
      <c r="B1374" s="159"/>
      <c r="C1374" s="159"/>
      <c r="D1374" s="159"/>
      <c r="E1374" s="161"/>
      <c r="F1374" s="162"/>
      <c r="G1374" s="311"/>
      <c r="H1374" s="312"/>
      <c r="I1374" s="163"/>
    </row>
    <row r="1375" spans="1:9" ht="15.75" x14ac:dyDescent="0.25">
      <c r="A1375" s="160"/>
      <c r="B1375" s="159"/>
      <c r="C1375" s="159"/>
      <c r="D1375" s="159"/>
      <c r="E1375" s="161"/>
      <c r="F1375" s="162"/>
      <c r="G1375" s="311"/>
      <c r="H1375" s="312"/>
      <c r="I1375" s="163"/>
    </row>
    <row r="1376" spans="1:9" ht="15.75" x14ac:dyDescent="0.25">
      <c r="A1376" s="160"/>
      <c r="B1376" s="159"/>
      <c r="C1376" s="159"/>
      <c r="D1376" s="159"/>
      <c r="E1376" s="161"/>
      <c r="F1376" s="162"/>
      <c r="G1376" s="311"/>
      <c r="H1376" s="312"/>
      <c r="I1376" s="163"/>
    </row>
    <row r="1377" spans="1:9" ht="15.75" x14ac:dyDescent="0.25">
      <c r="A1377" s="160"/>
      <c r="B1377" s="159"/>
      <c r="C1377" s="159"/>
      <c r="D1377" s="159"/>
      <c r="E1377" s="161"/>
      <c r="F1377" s="162"/>
      <c r="G1377" s="311"/>
      <c r="H1377" s="312"/>
      <c r="I1377" s="163"/>
    </row>
    <row r="1378" spans="1:9" ht="15.75" x14ac:dyDescent="0.25">
      <c r="A1378" s="160"/>
      <c r="B1378" s="159"/>
      <c r="C1378" s="159"/>
      <c r="D1378" s="159"/>
      <c r="E1378" s="161"/>
      <c r="F1378" s="162"/>
      <c r="G1378" s="311"/>
      <c r="H1378" s="312"/>
      <c r="I1378" s="163"/>
    </row>
    <row r="1379" spans="1:9" ht="15.75" x14ac:dyDescent="0.25">
      <c r="A1379" s="160"/>
      <c r="B1379" s="159"/>
      <c r="C1379" s="159"/>
      <c r="D1379" s="159"/>
      <c r="E1379" s="161"/>
      <c r="F1379" s="162"/>
      <c r="G1379" s="311"/>
      <c r="H1379" s="312"/>
      <c r="I1379" s="163"/>
    </row>
    <row r="1380" spans="1:9" ht="15.75" x14ac:dyDescent="0.25">
      <c r="A1380" s="160"/>
      <c r="B1380" s="159"/>
      <c r="C1380" s="159"/>
      <c r="D1380" s="159"/>
      <c r="E1380" s="161"/>
      <c r="F1380" s="162"/>
      <c r="G1380" s="311"/>
      <c r="H1380" s="312"/>
      <c r="I1380" s="163"/>
    </row>
    <row r="1381" spans="1:9" ht="15.75" x14ac:dyDescent="0.25">
      <c r="A1381" s="160"/>
      <c r="B1381" s="159"/>
      <c r="C1381" s="159"/>
      <c r="D1381" s="159"/>
      <c r="E1381" s="161"/>
      <c r="F1381" s="162"/>
      <c r="G1381" s="311"/>
      <c r="H1381" s="312"/>
      <c r="I1381" s="163"/>
    </row>
    <row r="1382" spans="1:9" ht="15.75" x14ac:dyDescent="0.25">
      <c r="A1382" s="160"/>
      <c r="B1382" s="159"/>
      <c r="C1382" s="159"/>
      <c r="D1382" s="159"/>
      <c r="E1382" s="161"/>
      <c r="F1382" s="162"/>
      <c r="G1382" s="311"/>
      <c r="H1382" s="312"/>
      <c r="I1382" s="163"/>
    </row>
    <row r="1383" spans="1:9" ht="15.75" x14ac:dyDescent="0.25">
      <c r="A1383" s="160"/>
      <c r="B1383" s="159"/>
      <c r="C1383" s="159"/>
      <c r="D1383" s="159"/>
      <c r="E1383" s="161"/>
      <c r="F1383" s="162"/>
      <c r="G1383" s="311"/>
      <c r="H1383" s="312"/>
      <c r="I1383" s="163"/>
    </row>
    <row r="1384" spans="1:9" ht="15.75" x14ac:dyDescent="0.25">
      <c r="A1384" s="160"/>
      <c r="B1384" s="159"/>
      <c r="C1384" s="159"/>
      <c r="D1384" s="159"/>
      <c r="E1384" s="161"/>
      <c r="F1384" s="162"/>
      <c r="G1384" s="311"/>
      <c r="H1384" s="312"/>
      <c r="I1384" s="163"/>
    </row>
    <row r="1385" spans="1:9" ht="15.75" x14ac:dyDescent="0.25">
      <c r="A1385" s="160"/>
      <c r="B1385" s="159"/>
      <c r="C1385" s="159"/>
      <c r="D1385" s="159"/>
      <c r="E1385" s="161"/>
      <c r="F1385" s="162"/>
      <c r="G1385" s="311"/>
      <c r="H1385" s="312"/>
      <c r="I1385" s="163"/>
    </row>
    <row r="1386" spans="1:9" ht="15.75" x14ac:dyDescent="0.25">
      <c r="A1386" s="160"/>
      <c r="B1386" s="159"/>
      <c r="C1386" s="159"/>
      <c r="D1386" s="159"/>
      <c r="E1386" s="161"/>
      <c r="F1386" s="162"/>
      <c r="G1386" s="311"/>
      <c r="H1386" s="312"/>
      <c r="I1386" s="163"/>
    </row>
    <row r="1387" spans="1:9" ht="15.75" x14ac:dyDescent="0.25">
      <c r="A1387" s="160"/>
      <c r="B1387" s="159"/>
      <c r="C1387" s="159"/>
      <c r="D1387" s="159"/>
      <c r="E1387" s="161"/>
      <c r="F1387" s="162"/>
      <c r="G1387" s="311"/>
      <c r="H1387" s="312"/>
      <c r="I1387" s="163"/>
    </row>
    <row r="1388" spans="1:9" ht="15.75" x14ac:dyDescent="0.25">
      <c r="A1388" s="160"/>
      <c r="B1388" s="159"/>
      <c r="C1388" s="159"/>
      <c r="D1388" s="159"/>
      <c r="E1388" s="161"/>
      <c r="F1388" s="162"/>
      <c r="G1388" s="311"/>
      <c r="H1388" s="312"/>
      <c r="I1388" s="163"/>
    </row>
    <row r="1389" spans="1:9" ht="15.75" x14ac:dyDescent="0.25">
      <c r="A1389" s="160"/>
      <c r="B1389" s="159"/>
      <c r="C1389" s="159"/>
      <c r="D1389" s="159"/>
      <c r="E1389" s="161"/>
      <c r="F1389" s="162"/>
      <c r="G1389" s="311"/>
      <c r="H1389" s="312"/>
      <c r="I1389" s="163"/>
    </row>
    <row r="1390" spans="1:9" ht="15.75" x14ac:dyDescent="0.25">
      <c r="A1390" s="160"/>
      <c r="B1390" s="159"/>
      <c r="C1390" s="159"/>
      <c r="D1390" s="159"/>
      <c r="E1390" s="161"/>
      <c r="F1390" s="162"/>
      <c r="G1390" s="311"/>
      <c r="H1390" s="312"/>
      <c r="I1390" s="163"/>
    </row>
    <row r="1391" spans="1:9" ht="15.75" x14ac:dyDescent="0.25">
      <c r="A1391" s="160"/>
      <c r="B1391" s="159"/>
      <c r="C1391" s="159"/>
      <c r="D1391" s="159"/>
      <c r="E1391" s="161"/>
      <c r="F1391" s="162"/>
      <c r="G1391" s="311"/>
      <c r="H1391" s="312"/>
      <c r="I1391" s="163"/>
    </row>
    <row r="1392" spans="1:9" ht="15.75" x14ac:dyDescent="0.25">
      <c r="A1392" s="160"/>
      <c r="B1392" s="159"/>
      <c r="C1392" s="159"/>
      <c r="D1392" s="159"/>
      <c r="E1392" s="161"/>
      <c r="F1392" s="162"/>
      <c r="G1392" s="311"/>
      <c r="H1392" s="312"/>
      <c r="I1392" s="163"/>
    </row>
    <row r="1393" spans="1:9" ht="15.75" x14ac:dyDescent="0.25">
      <c r="A1393" s="160"/>
      <c r="B1393" s="159"/>
      <c r="C1393" s="159"/>
      <c r="D1393" s="159"/>
      <c r="E1393" s="161"/>
      <c r="F1393" s="162"/>
      <c r="G1393" s="311"/>
      <c r="H1393" s="312"/>
      <c r="I1393" s="163"/>
    </row>
    <row r="1394" spans="1:9" ht="15.75" x14ac:dyDescent="0.25">
      <c r="A1394" s="160"/>
      <c r="B1394" s="159"/>
      <c r="C1394" s="159"/>
      <c r="D1394" s="159"/>
      <c r="E1394" s="161"/>
      <c r="F1394" s="162"/>
      <c r="G1394" s="311"/>
      <c r="H1394" s="312"/>
      <c r="I1394" s="163"/>
    </row>
    <row r="1395" spans="1:9" ht="15.75" x14ac:dyDescent="0.25">
      <c r="A1395" s="160"/>
      <c r="B1395" s="159"/>
      <c r="C1395" s="159"/>
      <c r="D1395" s="159"/>
      <c r="E1395" s="161"/>
      <c r="F1395" s="162"/>
      <c r="G1395" s="311"/>
      <c r="H1395" s="312"/>
      <c r="I1395" s="163"/>
    </row>
    <row r="1396" spans="1:9" ht="15.75" x14ac:dyDescent="0.25">
      <c r="A1396" s="160"/>
      <c r="B1396" s="159"/>
      <c r="C1396" s="159"/>
      <c r="D1396" s="159"/>
      <c r="E1396" s="161"/>
      <c r="F1396" s="162"/>
      <c r="G1396" s="311"/>
      <c r="H1396" s="312"/>
      <c r="I1396" s="163"/>
    </row>
    <row r="1397" spans="1:9" ht="15.75" x14ac:dyDescent="0.25">
      <c r="A1397" s="160"/>
      <c r="B1397" s="159"/>
      <c r="C1397" s="159"/>
      <c r="D1397" s="159"/>
      <c r="E1397" s="161"/>
      <c r="F1397" s="162"/>
      <c r="G1397" s="311"/>
      <c r="H1397" s="312"/>
      <c r="I1397" s="163"/>
    </row>
    <row r="1398" spans="1:9" ht="15.75" x14ac:dyDescent="0.25">
      <c r="A1398" s="160"/>
      <c r="B1398" s="159"/>
      <c r="C1398" s="159"/>
      <c r="D1398" s="159"/>
      <c r="E1398" s="161"/>
      <c r="F1398" s="162"/>
      <c r="G1398" s="311"/>
      <c r="H1398" s="312"/>
      <c r="I1398" s="163"/>
    </row>
    <row r="1399" spans="1:9" ht="15.75" x14ac:dyDescent="0.25">
      <c r="A1399" s="160"/>
      <c r="B1399" s="159"/>
      <c r="C1399" s="159"/>
      <c r="D1399" s="159"/>
      <c r="E1399" s="161"/>
      <c r="F1399" s="162"/>
      <c r="G1399" s="311"/>
      <c r="H1399" s="312"/>
      <c r="I1399" s="163"/>
    </row>
    <row r="1400" spans="1:9" ht="15.75" x14ac:dyDescent="0.25">
      <c r="A1400" s="160"/>
      <c r="B1400" s="159"/>
      <c r="C1400" s="159"/>
      <c r="D1400" s="159"/>
      <c r="E1400" s="161"/>
      <c r="F1400" s="162"/>
      <c r="G1400" s="311"/>
      <c r="H1400" s="312"/>
      <c r="I1400" s="163"/>
    </row>
    <row r="1401" spans="1:9" ht="15.75" x14ac:dyDescent="0.25">
      <c r="A1401" s="160"/>
      <c r="B1401" s="159"/>
      <c r="C1401" s="159"/>
      <c r="D1401" s="159"/>
      <c r="E1401" s="161"/>
      <c r="F1401" s="162"/>
      <c r="G1401" s="311"/>
      <c r="H1401" s="312"/>
      <c r="I1401" s="163"/>
    </row>
    <row r="1402" spans="1:9" ht="15.75" x14ac:dyDescent="0.25">
      <c r="A1402" s="160"/>
      <c r="B1402" s="159"/>
      <c r="C1402" s="159"/>
      <c r="D1402" s="159"/>
      <c r="E1402" s="161"/>
      <c r="F1402" s="162"/>
      <c r="G1402" s="311"/>
      <c r="H1402" s="312"/>
      <c r="I1402" s="163"/>
    </row>
    <row r="1403" spans="1:9" ht="15.75" x14ac:dyDescent="0.25">
      <c r="A1403" s="160"/>
      <c r="B1403" s="159"/>
      <c r="C1403" s="159"/>
      <c r="D1403" s="159"/>
      <c r="E1403" s="161"/>
      <c r="F1403" s="162"/>
      <c r="G1403" s="311"/>
      <c r="H1403" s="312"/>
      <c r="I1403" s="163"/>
    </row>
    <row r="1404" spans="1:9" ht="15.75" x14ac:dyDescent="0.25">
      <c r="A1404" s="160"/>
      <c r="B1404" s="159"/>
      <c r="C1404" s="159"/>
      <c r="D1404" s="159"/>
      <c r="E1404" s="161"/>
      <c r="F1404" s="162"/>
      <c r="G1404" s="311"/>
      <c r="H1404" s="312"/>
      <c r="I1404" s="163"/>
    </row>
    <row r="1405" spans="1:9" ht="15.75" x14ac:dyDescent="0.25">
      <c r="A1405" s="160"/>
      <c r="B1405" s="159"/>
      <c r="C1405" s="159"/>
      <c r="D1405" s="159"/>
      <c r="E1405" s="161"/>
      <c r="F1405" s="162"/>
      <c r="G1405" s="311"/>
      <c r="H1405" s="312"/>
      <c r="I1405" s="163"/>
    </row>
    <row r="1406" spans="1:9" ht="15.75" x14ac:dyDescent="0.25">
      <c r="A1406" s="160"/>
      <c r="B1406" s="159"/>
      <c r="C1406" s="159"/>
      <c r="D1406" s="159"/>
      <c r="E1406" s="161"/>
      <c r="F1406" s="162"/>
      <c r="G1406" s="311"/>
      <c r="H1406" s="312"/>
      <c r="I1406" s="163"/>
    </row>
    <row r="1407" spans="1:9" ht="15.75" x14ac:dyDescent="0.25">
      <c r="A1407" s="160"/>
      <c r="B1407" s="159"/>
      <c r="C1407" s="159"/>
      <c r="D1407" s="159"/>
      <c r="E1407" s="161"/>
      <c r="F1407" s="162"/>
      <c r="G1407" s="311"/>
      <c r="H1407" s="312"/>
      <c r="I1407" s="163"/>
    </row>
    <row r="1408" spans="1:9" ht="15.75" x14ac:dyDescent="0.25">
      <c r="A1408" s="160"/>
      <c r="B1408" s="159"/>
      <c r="C1408" s="159"/>
      <c r="D1408" s="159"/>
      <c r="E1408" s="161"/>
      <c r="F1408" s="162"/>
      <c r="G1408" s="311"/>
      <c r="H1408" s="312"/>
      <c r="I1408" s="163"/>
    </row>
    <row r="1409" spans="1:9" ht="15.75" x14ac:dyDescent="0.25">
      <c r="A1409" s="160"/>
      <c r="B1409" s="159"/>
      <c r="C1409" s="159"/>
      <c r="D1409" s="159"/>
      <c r="E1409" s="161"/>
      <c r="F1409" s="162"/>
      <c r="G1409" s="311"/>
      <c r="H1409" s="312"/>
      <c r="I1409" s="163"/>
    </row>
    <row r="1410" spans="1:9" ht="15.75" x14ac:dyDescent="0.25">
      <c r="A1410" s="160"/>
      <c r="B1410" s="159"/>
      <c r="C1410" s="159"/>
      <c r="D1410" s="159"/>
      <c r="E1410" s="161"/>
      <c r="F1410" s="162"/>
      <c r="G1410" s="311"/>
      <c r="H1410" s="312"/>
      <c r="I1410" s="163"/>
    </row>
    <row r="1411" spans="1:9" ht="15.75" x14ac:dyDescent="0.25">
      <c r="A1411" s="160"/>
      <c r="B1411" s="159"/>
      <c r="C1411" s="159"/>
      <c r="D1411" s="159"/>
      <c r="E1411" s="161"/>
      <c r="F1411" s="162"/>
      <c r="G1411" s="311"/>
      <c r="H1411" s="312"/>
      <c r="I1411" s="163"/>
    </row>
    <row r="1412" spans="1:9" ht="15.75" x14ac:dyDescent="0.25">
      <c r="A1412" s="160"/>
      <c r="B1412" s="159"/>
      <c r="C1412" s="159"/>
      <c r="D1412" s="159"/>
      <c r="E1412" s="161"/>
      <c r="F1412" s="162"/>
      <c r="G1412" s="311"/>
      <c r="H1412" s="312"/>
      <c r="I1412" s="163"/>
    </row>
    <row r="1413" spans="1:9" ht="15.75" x14ac:dyDescent="0.25">
      <c r="A1413" s="160"/>
      <c r="B1413" s="159"/>
      <c r="C1413" s="159"/>
      <c r="D1413" s="159"/>
      <c r="E1413" s="161"/>
      <c r="F1413" s="162"/>
      <c r="G1413" s="311"/>
      <c r="H1413" s="312"/>
      <c r="I1413" s="163"/>
    </row>
    <row r="1414" spans="1:9" ht="15.75" x14ac:dyDescent="0.25">
      <c r="A1414" s="160"/>
      <c r="B1414" s="159"/>
      <c r="C1414" s="159"/>
      <c r="D1414" s="159"/>
      <c r="E1414" s="161"/>
      <c r="F1414" s="162"/>
      <c r="G1414" s="311"/>
      <c r="H1414" s="312"/>
      <c r="I1414" s="163"/>
    </row>
    <row r="1415" spans="1:9" ht="15.75" x14ac:dyDescent="0.25">
      <c r="A1415" s="160"/>
      <c r="B1415" s="159"/>
      <c r="C1415" s="159"/>
      <c r="D1415" s="159"/>
      <c r="E1415" s="161"/>
      <c r="F1415" s="162"/>
      <c r="G1415" s="311"/>
      <c r="H1415" s="312"/>
      <c r="I1415" s="163"/>
    </row>
    <row r="1416" spans="1:9" ht="15.75" x14ac:dyDescent="0.25">
      <c r="A1416" s="160"/>
      <c r="B1416" s="159"/>
      <c r="C1416" s="159"/>
      <c r="D1416" s="159"/>
      <c r="E1416" s="161"/>
      <c r="F1416" s="162"/>
      <c r="G1416" s="311"/>
      <c r="H1416" s="312"/>
      <c r="I1416" s="163"/>
    </row>
    <row r="1417" spans="1:9" ht="15.75" x14ac:dyDescent="0.25">
      <c r="A1417" s="160"/>
      <c r="B1417" s="159"/>
      <c r="C1417" s="159"/>
      <c r="D1417" s="159"/>
      <c r="E1417" s="161"/>
      <c r="F1417" s="162"/>
      <c r="G1417" s="311"/>
      <c r="H1417" s="312"/>
      <c r="I1417" s="163"/>
    </row>
    <row r="1418" spans="1:9" ht="15.75" x14ac:dyDescent="0.25">
      <c r="A1418" s="160"/>
      <c r="B1418" s="159"/>
      <c r="C1418" s="159"/>
      <c r="D1418" s="159"/>
      <c r="E1418" s="161"/>
      <c r="F1418" s="162"/>
      <c r="G1418" s="311"/>
      <c r="H1418" s="312"/>
      <c r="I1418" s="163"/>
    </row>
    <row r="1419" spans="1:9" ht="15.75" x14ac:dyDescent="0.25">
      <c r="A1419" s="160"/>
      <c r="B1419" s="159"/>
      <c r="C1419" s="159"/>
      <c r="D1419" s="159"/>
      <c r="E1419" s="161"/>
      <c r="F1419" s="162"/>
      <c r="G1419" s="311"/>
      <c r="H1419" s="312"/>
      <c r="I1419" s="163"/>
    </row>
    <row r="1420" spans="1:9" ht="15.75" x14ac:dyDescent="0.25">
      <c r="A1420" s="160"/>
      <c r="B1420" s="159"/>
      <c r="C1420" s="159"/>
      <c r="D1420" s="159"/>
      <c r="E1420" s="161"/>
      <c r="F1420" s="162"/>
      <c r="G1420" s="311"/>
      <c r="H1420" s="312"/>
      <c r="I1420" s="163"/>
    </row>
    <row r="1421" spans="1:9" ht="15.75" x14ac:dyDescent="0.25">
      <c r="A1421" s="160"/>
      <c r="B1421" s="159"/>
      <c r="C1421" s="159"/>
      <c r="D1421" s="159"/>
      <c r="E1421" s="161"/>
      <c r="F1421" s="162"/>
      <c r="G1421" s="311"/>
      <c r="H1421" s="312"/>
      <c r="I1421" s="163"/>
    </row>
    <row r="1422" spans="1:9" ht="15.75" x14ac:dyDescent="0.25">
      <c r="A1422" s="160"/>
      <c r="B1422" s="159"/>
      <c r="C1422" s="159"/>
      <c r="D1422" s="159"/>
      <c r="E1422" s="161"/>
      <c r="F1422" s="162"/>
      <c r="G1422" s="311"/>
      <c r="H1422" s="312"/>
      <c r="I1422" s="163"/>
    </row>
    <row r="1423" spans="1:9" ht="15.75" x14ac:dyDescent="0.25">
      <c r="A1423" s="160"/>
      <c r="B1423" s="159"/>
      <c r="C1423" s="159"/>
      <c r="D1423" s="159"/>
      <c r="E1423" s="161"/>
      <c r="F1423" s="162"/>
      <c r="G1423" s="311"/>
      <c r="H1423" s="312"/>
      <c r="I1423" s="163"/>
    </row>
    <row r="1424" spans="1:9" ht="15.75" x14ac:dyDescent="0.25">
      <c r="A1424" s="160"/>
      <c r="B1424" s="159"/>
      <c r="C1424" s="159"/>
      <c r="D1424" s="159"/>
      <c r="E1424" s="161"/>
      <c r="F1424" s="162"/>
      <c r="G1424" s="311"/>
      <c r="H1424" s="312"/>
      <c r="I1424" s="163"/>
    </row>
    <row r="1425" spans="1:9" ht="15.75" x14ac:dyDescent="0.25">
      <c r="A1425" s="160"/>
      <c r="B1425" s="159"/>
      <c r="C1425" s="159"/>
      <c r="D1425" s="159"/>
      <c r="E1425" s="161"/>
      <c r="F1425" s="162"/>
      <c r="G1425" s="311"/>
      <c r="H1425" s="312"/>
      <c r="I1425" s="163"/>
    </row>
    <row r="1426" spans="1:9" ht="15.75" x14ac:dyDescent="0.25">
      <c r="A1426" s="160"/>
      <c r="B1426" s="159"/>
      <c r="C1426" s="159"/>
      <c r="D1426" s="159"/>
      <c r="E1426" s="161"/>
      <c r="F1426" s="162"/>
      <c r="G1426" s="311"/>
      <c r="H1426" s="312"/>
      <c r="I1426" s="163"/>
    </row>
    <row r="1427" spans="1:9" ht="15.75" x14ac:dyDescent="0.25">
      <c r="A1427" s="160"/>
      <c r="B1427" s="159"/>
      <c r="C1427" s="159"/>
      <c r="D1427" s="159"/>
      <c r="E1427" s="161"/>
      <c r="F1427" s="162"/>
      <c r="G1427" s="311"/>
      <c r="H1427" s="312"/>
      <c r="I1427" s="163"/>
    </row>
    <row r="1428" spans="1:9" ht="15.75" x14ac:dyDescent="0.25">
      <c r="A1428" s="160"/>
      <c r="B1428" s="159"/>
      <c r="C1428" s="159"/>
      <c r="D1428" s="159"/>
      <c r="E1428" s="161"/>
      <c r="F1428" s="162"/>
      <c r="G1428" s="311"/>
      <c r="H1428" s="312"/>
      <c r="I1428" s="163"/>
    </row>
    <row r="1429" spans="1:9" ht="15.75" x14ac:dyDescent="0.25">
      <c r="A1429" s="160"/>
      <c r="B1429" s="159"/>
      <c r="C1429" s="159"/>
      <c r="D1429" s="159"/>
      <c r="E1429" s="161"/>
      <c r="F1429" s="162"/>
      <c r="G1429" s="311"/>
      <c r="H1429" s="312"/>
      <c r="I1429" s="163"/>
    </row>
    <row r="1430" spans="1:9" ht="15.75" x14ac:dyDescent="0.25">
      <c r="A1430" s="160"/>
      <c r="B1430" s="159"/>
      <c r="C1430" s="159"/>
      <c r="D1430" s="159"/>
      <c r="E1430" s="161"/>
      <c r="F1430" s="162"/>
      <c r="G1430" s="311"/>
      <c r="H1430" s="312"/>
      <c r="I1430" s="163"/>
    </row>
    <row r="1431" spans="1:9" ht="15.75" x14ac:dyDescent="0.25">
      <c r="A1431" s="160"/>
      <c r="B1431" s="159"/>
      <c r="C1431" s="159"/>
      <c r="D1431" s="159"/>
      <c r="E1431" s="161"/>
      <c r="F1431" s="162"/>
      <c r="G1431" s="311"/>
      <c r="H1431" s="312"/>
      <c r="I1431" s="163"/>
    </row>
    <row r="1432" spans="1:9" ht="15.75" x14ac:dyDescent="0.25">
      <c r="A1432" s="160"/>
      <c r="B1432" s="159"/>
      <c r="C1432" s="159"/>
      <c r="D1432" s="159"/>
      <c r="E1432" s="161"/>
      <c r="F1432" s="162"/>
      <c r="G1432" s="311"/>
      <c r="H1432" s="312"/>
      <c r="I1432" s="163"/>
    </row>
    <row r="1433" spans="1:9" ht="15.75" x14ac:dyDescent="0.25">
      <c r="A1433" s="160"/>
      <c r="B1433" s="159"/>
      <c r="C1433" s="159"/>
      <c r="D1433" s="159"/>
      <c r="E1433" s="161"/>
      <c r="F1433" s="162"/>
      <c r="G1433" s="311"/>
      <c r="H1433" s="312"/>
      <c r="I1433" s="163"/>
    </row>
    <row r="1434" spans="1:9" ht="15.75" x14ac:dyDescent="0.25">
      <c r="A1434" s="160"/>
      <c r="B1434" s="159"/>
      <c r="C1434" s="159"/>
      <c r="D1434" s="159"/>
      <c r="E1434" s="161"/>
      <c r="F1434" s="162"/>
      <c r="G1434" s="311"/>
      <c r="H1434" s="312"/>
      <c r="I1434" s="163"/>
    </row>
    <row r="1435" spans="1:9" ht="15.75" x14ac:dyDescent="0.25">
      <c r="A1435" s="160"/>
      <c r="B1435" s="159"/>
      <c r="C1435" s="159"/>
      <c r="D1435" s="159"/>
      <c r="E1435" s="161"/>
      <c r="F1435" s="162"/>
      <c r="G1435" s="311"/>
      <c r="H1435" s="312"/>
      <c r="I1435" s="163"/>
    </row>
    <row r="1436" spans="1:9" ht="15.75" x14ac:dyDescent="0.25">
      <c r="A1436" s="160"/>
      <c r="B1436" s="159"/>
      <c r="C1436" s="159"/>
      <c r="D1436" s="159"/>
      <c r="E1436" s="161"/>
      <c r="F1436" s="162"/>
      <c r="G1436" s="311"/>
      <c r="H1436" s="312"/>
      <c r="I1436" s="163"/>
    </row>
    <row r="1437" spans="1:9" ht="15.75" x14ac:dyDescent="0.25">
      <c r="A1437" s="160"/>
      <c r="B1437" s="159"/>
      <c r="C1437" s="159"/>
      <c r="D1437" s="159"/>
      <c r="E1437" s="161"/>
      <c r="F1437" s="162"/>
      <c r="G1437" s="311"/>
      <c r="H1437" s="312"/>
      <c r="I1437" s="163"/>
    </row>
    <row r="1438" spans="1:9" ht="15.75" x14ac:dyDescent="0.25">
      <c r="A1438" s="160"/>
      <c r="B1438" s="159"/>
      <c r="C1438" s="159"/>
      <c r="D1438" s="159"/>
      <c r="E1438" s="161"/>
      <c r="F1438" s="162"/>
      <c r="G1438" s="311"/>
      <c r="H1438" s="312"/>
      <c r="I1438" s="163"/>
    </row>
    <row r="1439" spans="1:9" ht="15.75" x14ac:dyDescent="0.25">
      <c r="A1439" s="160"/>
      <c r="B1439" s="159"/>
      <c r="C1439" s="159"/>
      <c r="D1439" s="159"/>
      <c r="E1439" s="161"/>
      <c r="F1439" s="162"/>
      <c r="G1439" s="311"/>
      <c r="H1439" s="312"/>
      <c r="I1439" s="163"/>
    </row>
    <row r="1440" spans="1:9" ht="15.75" x14ac:dyDescent="0.25">
      <c r="A1440" s="160"/>
      <c r="B1440" s="159"/>
      <c r="C1440" s="159"/>
      <c r="D1440" s="159"/>
      <c r="E1440" s="161"/>
      <c r="F1440" s="162"/>
      <c r="G1440" s="311"/>
      <c r="H1440" s="312"/>
      <c r="I1440" s="163"/>
    </row>
    <row r="1441" spans="1:9" ht="15.75" x14ac:dyDescent="0.25">
      <c r="A1441" s="160"/>
      <c r="B1441" s="159"/>
      <c r="C1441" s="159"/>
      <c r="D1441" s="159"/>
      <c r="E1441" s="161"/>
      <c r="F1441" s="162"/>
      <c r="G1441" s="311"/>
      <c r="H1441" s="312"/>
      <c r="I1441" s="163"/>
    </row>
    <row r="1442" spans="1:9" ht="15.75" x14ac:dyDescent="0.25">
      <c r="A1442" s="160"/>
      <c r="B1442" s="159"/>
      <c r="C1442" s="159"/>
      <c r="D1442" s="159"/>
      <c r="E1442" s="161"/>
      <c r="F1442" s="162"/>
      <c r="G1442" s="311"/>
      <c r="H1442" s="312"/>
      <c r="I1442" s="163"/>
    </row>
    <row r="1443" spans="1:9" ht="15.75" x14ac:dyDescent="0.25">
      <c r="A1443" s="160"/>
      <c r="B1443" s="159"/>
      <c r="C1443" s="159"/>
      <c r="D1443" s="159"/>
      <c r="E1443" s="161"/>
      <c r="F1443" s="162"/>
      <c r="G1443" s="311"/>
      <c r="H1443" s="312"/>
      <c r="I1443" s="163"/>
    </row>
    <row r="1444" spans="1:9" ht="15.75" x14ac:dyDescent="0.25">
      <c r="A1444" s="160"/>
      <c r="B1444" s="159"/>
      <c r="C1444" s="159"/>
      <c r="D1444" s="159"/>
      <c r="E1444" s="161"/>
      <c r="F1444" s="162"/>
      <c r="G1444" s="311"/>
      <c r="H1444" s="312"/>
      <c r="I1444" s="163"/>
    </row>
    <row r="1445" spans="1:9" ht="15.75" x14ac:dyDescent="0.25">
      <c r="A1445" s="160"/>
      <c r="B1445" s="159"/>
      <c r="C1445" s="159"/>
      <c r="D1445" s="159"/>
      <c r="E1445" s="161"/>
      <c r="F1445" s="162"/>
      <c r="G1445" s="311"/>
      <c r="H1445" s="312"/>
      <c r="I1445" s="163"/>
    </row>
    <row r="1446" spans="1:9" ht="15.75" x14ac:dyDescent="0.25">
      <c r="A1446" s="160"/>
      <c r="B1446" s="159"/>
      <c r="C1446" s="159"/>
      <c r="D1446" s="159"/>
      <c r="E1446" s="161"/>
      <c r="F1446" s="162"/>
      <c r="G1446" s="311"/>
      <c r="H1446" s="312"/>
      <c r="I1446" s="163"/>
    </row>
    <row r="1447" spans="1:9" ht="15.75" x14ac:dyDescent="0.25">
      <c r="A1447" s="160"/>
      <c r="B1447" s="159"/>
      <c r="C1447" s="159"/>
      <c r="D1447" s="159"/>
      <c r="E1447" s="161"/>
      <c r="F1447" s="162"/>
      <c r="G1447" s="311"/>
      <c r="H1447" s="312"/>
      <c r="I1447" s="163"/>
    </row>
    <row r="1448" spans="1:9" ht="15.75" x14ac:dyDescent="0.25">
      <c r="A1448" s="160"/>
      <c r="B1448" s="159"/>
      <c r="C1448" s="159"/>
      <c r="D1448" s="159"/>
      <c r="E1448" s="161"/>
      <c r="F1448" s="162"/>
      <c r="G1448" s="311"/>
      <c r="H1448" s="312"/>
      <c r="I1448" s="163"/>
    </row>
    <row r="1449" spans="1:9" ht="15.75" x14ac:dyDescent="0.25">
      <c r="A1449" s="160"/>
      <c r="B1449" s="159"/>
      <c r="C1449" s="159"/>
      <c r="D1449" s="159"/>
      <c r="E1449" s="161"/>
      <c r="F1449" s="162"/>
      <c r="G1449" s="311"/>
      <c r="H1449" s="312"/>
      <c r="I1449" s="163"/>
    </row>
    <row r="1450" spans="1:9" ht="15.75" x14ac:dyDescent="0.25">
      <c r="A1450" s="160"/>
      <c r="B1450" s="159"/>
      <c r="C1450" s="159"/>
      <c r="D1450" s="159"/>
      <c r="E1450" s="161"/>
      <c r="F1450" s="162"/>
      <c r="G1450" s="311"/>
      <c r="H1450" s="312"/>
      <c r="I1450" s="163"/>
    </row>
    <row r="1451" spans="1:9" ht="15.75" x14ac:dyDescent="0.25">
      <c r="A1451" s="160"/>
      <c r="B1451" s="159"/>
      <c r="C1451" s="159"/>
      <c r="D1451" s="159"/>
      <c r="E1451" s="161"/>
      <c r="F1451" s="162"/>
      <c r="G1451" s="311"/>
      <c r="H1451" s="312"/>
      <c r="I1451" s="163"/>
    </row>
    <row r="1452" spans="1:9" ht="15.75" x14ac:dyDescent="0.25">
      <c r="A1452" s="160"/>
      <c r="B1452" s="159"/>
      <c r="C1452" s="159"/>
      <c r="D1452" s="159"/>
      <c r="E1452" s="161"/>
      <c r="F1452" s="162"/>
      <c r="G1452" s="311"/>
      <c r="H1452" s="312"/>
      <c r="I1452" s="163"/>
    </row>
    <row r="1453" spans="1:9" ht="15.75" x14ac:dyDescent="0.25">
      <c r="A1453" s="160"/>
      <c r="B1453" s="159"/>
      <c r="C1453" s="159"/>
      <c r="D1453" s="159"/>
      <c r="E1453" s="161"/>
      <c r="F1453" s="162"/>
      <c r="G1453" s="311"/>
      <c r="H1453" s="312"/>
      <c r="I1453" s="163"/>
    </row>
    <row r="1454" spans="1:9" ht="15.75" x14ac:dyDescent="0.25">
      <c r="A1454" s="160"/>
      <c r="B1454" s="159"/>
      <c r="C1454" s="159"/>
      <c r="D1454" s="159"/>
      <c r="E1454" s="161"/>
      <c r="F1454" s="162"/>
      <c r="G1454" s="311"/>
      <c r="H1454" s="312"/>
      <c r="I1454" s="163"/>
    </row>
    <row r="1455" spans="1:9" ht="15.75" x14ac:dyDescent="0.25">
      <c r="A1455" s="160"/>
      <c r="B1455" s="159"/>
      <c r="C1455" s="159"/>
      <c r="D1455" s="159"/>
      <c r="E1455" s="161"/>
      <c r="F1455" s="162"/>
      <c r="G1455" s="311"/>
      <c r="H1455" s="312"/>
      <c r="I1455" s="163"/>
    </row>
    <row r="1456" spans="1:9" ht="15.75" x14ac:dyDescent="0.25">
      <c r="A1456" s="160"/>
      <c r="B1456" s="159"/>
      <c r="C1456" s="159"/>
      <c r="D1456" s="159"/>
      <c r="E1456" s="161"/>
      <c r="F1456" s="162"/>
      <c r="G1456" s="311"/>
      <c r="H1456" s="312"/>
      <c r="I1456" s="163"/>
    </row>
    <row r="1457" spans="1:9" ht="15.75" x14ac:dyDescent="0.25">
      <c r="A1457" s="160"/>
      <c r="B1457" s="159"/>
      <c r="C1457" s="159"/>
      <c r="D1457" s="159"/>
      <c r="E1457" s="161"/>
      <c r="F1457" s="162"/>
      <c r="G1457" s="311"/>
      <c r="H1457" s="312"/>
      <c r="I1457" s="163"/>
    </row>
    <row r="1458" spans="1:9" ht="15.75" x14ac:dyDescent="0.25">
      <c r="A1458" s="160"/>
      <c r="B1458" s="159"/>
      <c r="C1458" s="159"/>
      <c r="D1458" s="159"/>
      <c r="E1458" s="161"/>
      <c r="F1458" s="162"/>
      <c r="G1458" s="311"/>
      <c r="H1458" s="312"/>
      <c r="I1458" s="163"/>
    </row>
    <row r="1459" spans="1:9" ht="15.75" x14ac:dyDescent="0.25">
      <c r="A1459" s="160"/>
      <c r="B1459" s="159"/>
      <c r="C1459" s="159"/>
      <c r="D1459" s="159"/>
      <c r="E1459" s="161"/>
      <c r="F1459" s="162"/>
      <c r="G1459" s="311"/>
      <c r="H1459" s="312"/>
      <c r="I1459" s="163"/>
    </row>
    <row r="1460" spans="1:9" ht="15.75" x14ac:dyDescent="0.25">
      <c r="A1460" s="160"/>
      <c r="B1460" s="159"/>
      <c r="C1460" s="159"/>
      <c r="D1460" s="159"/>
      <c r="E1460" s="161"/>
      <c r="F1460" s="162"/>
      <c r="G1460" s="311"/>
      <c r="H1460" s="312"/>
      <c r="I1460" s="163"/>
    </row>
    <row r="1461" spans="1:9" ht="15.75" x14ac:dyDescent="0.25">
      <c r="A1461" s="160"/>
      <c r="B1461" s="159"/>
      <c r="C1461" s="159"/>
      <c r="D1461" s="159"/>
      <c r="E1461" s="161"/>
      <c r="F1461" s="162"/>
      <c r="G1461" s="311"/>
      <c r="H1461" s="312"/>
      <c r="I1461" s="163"/>
    </row>
    <row r="1462" spans="1:9" ht="15.75" x14ac:dyDescent="0.25">
      <c r="A1462" s="160"/>
      <c r="B1462" s="159"/>
      <c r="C1462" s="159"/>
      <c r="D1462" s="159"/>
      <c r="E1462" s="161"/>
      <c r="F1462" s="162"/>
      <c r="G1462" s="311"/>
      <c r="H1462" s="312"/>
      <c r="I1462" s="163"/>
    </row>
    <row r="1463" spans="1:9" ht="15.75" x14ac:dyDescent="0.25">
      <c r="A1463" s="160"/>
      <c r="B1463" s="159"/>
      <c r="C1463" s="159"/>
      <c r="D1463" s="159"/>
      <c r="E1463" s="161"/>
      <c r="F1463" s="162"/>
      <c r="G1463" s="311"/>
      <c r="H1463" s="312"/>
      <c r="I1463" s="163"/>
    </row>
    <row r="1464" spans="1:9" ht="15.75" x14ac:dyDescent="0.25">
      <c r="A1464" s="160"/>
      <c r="B1464" s="159"/>
      <c r="C1464" s="159"/>
      <c r="D1464" s="159"/>
      <c r="E1464" s="161"/>
      <c r="F1464" s="162"/>
      <c r="G1464" s="311"/>
      <c r="H1464" s="312"/>
      <c r="I1464" s="163"/>
    </row>
    <row r="1465" spans="1:9" ht="15.75" x14ac:dyDescent="0.25">
      <c r="A1465" s="160"/>
      <c r="B1465" s="159"/>
      <c r="C1465" s="159"/>
      <c r="D1465" s="159"/>
      <c r="E1465" s="161"/>
      <c r="F1465" s="162"/>
      <c r="G1465" s="311"/>
      <c r="H1465" s="312"/>
      <c r="I1465" s="163"/>
    </row>
    <row r="1466" spans="1:9" ht="15.75" x14ac:dyDescent="0.25">
      <c r="A1466" s="160"/>
      <c r="B1466" s="159"/>
      <c r="C1466" s="159"/>
      <c r="D1466" s="159"/>
      <c r="E1466" s="161"/>
      <c r="F1466" s="162"/>
      <c r="G1466" s="311"/>
      <c r="H1466" s="312"/>
      <c r="I1466" s="163"/>
    </row>
    <row r="1467" spans="1:9" ht="15.75" x14ac:dyDescent="0.25">
      <c r="A1467" s="160"/>
      <c r="B1467" s="159"/>
      <c r="C1467" s="159"/>
      <c r="D1467" s="159"/>
      <c r="E1467" s="161"/>
      <c r="F1467" s="162"/>
      <c r="G1467" s="311"/>
      <c r="H1467" s="312"/>
      <c r="I1467" s="163"/>
    </row>
    <row r="1468" spans="1:9" ht="15.75" x14ac:dyDescent="0.25">
      <c r="A1468" s="160"/>
      <c r="B1468" s="159"/>
      <c r="C1468" s="159"/>
      <c r="D1468" s="159"/>
      <c r="E1468" s="161"/>
      <c r="F1468" s="162"/>
      <c r="G1468" s="311"/>
      <c r="H1468" s="312"/>
      <c r="I1468" s="163"/>
    </row>
    <row r="1469" spans="1:9" ht="15.75" x14ac:dyDescent="0.25">
      <c r="A1469" s="160"/>
      <c r="B1469" s="159"/>
      <c r="C1469" s="159"/>
      <c r="D1469" s="159"/>
      <c r="E1469" s="161"/>
      <c r="F1469" s="162"/>
      <c r="G1469" s="311"/>
      <c r="H1469" s="312"/>
      <c r="I1469" s="163"/>
    </row>
    <row r="1470" spans="1:9" ht="15.75" x14ac:dyDescent="0.25">
      <c r="A1470" s="160"/>
      <c r="B1470" s="159"/>
      <c r="C1470" s="159"/>
      <c r="D1470" s="159"/>
      <c r="E1470" s="161"/>
      <c r="F1470" s="162"/>
      <c r="G1470" s="311"/>
      <c r="H1470" s="312"/>
      <c r="I1470" s="163"/>
    </row>
    <row r="1471" spans="1:9" ht="15.75" x14ac:dyDescent="0.25">
      <c r="A1471" s="160"/>
      <c r="B1471" s="159"/>
      <c r="C1471" s="159"/>
      <c r="D1471" s="159"/>
      <c r="E1471" s="161"/>
      <c r="F1471" s="162"/>
      <c r="G1471" s="311"/>
      <c r="H1471" s="312"/>
      <c r="I1471" s="163"/>
    </row>
    <row r="1472" spans="1:9" ht="15.75" x14ac:dyDescent="0.25">
      <c r="A1472" s="160"/>
      <c r="B1472" s="159"/>
      <c r="C1472" s="159"/>
      <c r="D1472" s="159"/>
      <c r="E1472" s="161"/>
      <c r="F1472" s="162"/>
      <c r="G1472" s="311"/>
      <c r="H1472" s="312"/>
      <c r="I1472" s="163"/>
    </row>
    <row r="1473" spans="1:9" ht="15.75" x14ac:dyDescent="0.25">
      <c r="A1473" s="160"/>
      <c r="B1473" s="159"/>
      <c r="C1473" s="159"/>
      <c r="D1473" s="159"/>
      <c r="E1473" s="161"/>
      <c r="F1473" s="162"/>
      <c r="G1473" s="311"/>
      <c r="H1473" s="312"/>
      <c r="I1473" s="163"/>
    </row>
    <row r="1474" spans="1:9" ht="15.75" x14ac:dyDescent="0.25">
      <c r="A1474" s="160"/>
      <c r="B1474" s="159"/>
      <c r="C1474" s="159"/>
      <c r="D1474" s="159"/>
      <c r="E1474" s="161"/>
      <c r="F1474" s="162"/>
      <c r="G1474" s="311"/>
      <c r="H1474" s="312"/>
      <c r="I1474" s="163"/>
    </row>
    <row r="1475" spans="1:9" ht="15.75" x14ac:dyDescent="0.25">
      <c r="A1475" s="160"/>
      <c r="B1475" s="159"/>
      <c r="C1475" s="159"/>
      <c r="D1475" s="159"/>
      <c r="E1475" s="161"/>
      <c r="F1475" s="162"/>
      <c r="G1475" s="311"/>
      <c r="H1475" s="312"/>
      <c r="I1475" s="163"/>
    </row>
    <row r="1476" spans="1:9" ht="15.75" x14ac:dyDescent="0.25">
      <c r="A1476" s="160"/>
      <c r="B1476" s="159"/>
      <c r="C1476" s="159"/>
      <c r="D1476" s="159"/>
      <c r="E1476" s="161"/>
      <c r="F1476" s="162"/>
      <c r="G1476" s="311"/>
      <c r="H1476" s="312"/>
      <c r="I1476" s="163"/>
    </row>
    <row r="1477" spans="1:9" ht="15.75" x14ac:dyDescent="0.25">
      <c r="A1477" s="160"/>
      <c r="B1477" s="159"/>
      <c r="C1477" s="159"/>
      <c r="D1477" s="159"/>
      <c r="E1477" s="161"/>
      <c r="F1477" s="162"/>
      <c r="G1477" s="311"/>
      <c r="H1477" s="312"/>
      <c r="I1477" s="163"/>
    </row>
    <row r="1478" spans="1:9" ht="15.75" x14ac:dyDescent="0.25">
      <c r="A1478" s="160"/>
      <c r="B1478" s="159"/>
      <c r="C1478" s="159"/>
      <c r="D1478" s="159"/>
      <c r="E1478" s="161"/>
      <c r="F1478" s="162"/>
      <c r="G1478" s="311"/>
      <c r="H1478" s="312"/>
      <c r="I1478" s="163"/>
    </row>
    <row r="1479" spans="1:9" ht="15.75" x14ac:dyDescent="0.25">
      <c r="A1479" s="160"/>
      <c r="B1479" s="159"/>
      <c r="C1479" s="159"/>
      <c r="D1479" s="159"/>
      <c r="E1479" s="161"/>
      <c r="F1479" s="162"/>
      <c r="G1479" s="311"/>
      <c r="H1479" s="312"/>
      <c r="I1479" s="163"/>
    </row>
    <row r="1480" spans="1:9" ht="15.75" x14ac:dyDescent="0.25">
      <c r="A1480" s="160"/>
      <c r="B1480" s="159"/>
      <c r="C1480" s="159"/>
      <c r="D1480" s="159"/>
      <c r="E1480" s="161"/>
      <c r="F1480" s="162"/>
      <c r="G1480" s="311"/>
      <c r="H1480" s="312"/>
      <c r="I1480" s="163"/>
    </row>
    <row r="1481" spans="1:9" ht="15.75" x14ac:dyDescent="0.25">
      <c r="A1481" s="160"/>
      <c r="B1481" s="159"/>
      <c r="C1481" s="159"/>
      <c r="D1481" s="159"/>
      <c r="E1481" s="161"/>
      <c r="F1481" s="162"/>
      <c r="G1481" s="311"/>
      <c r="H1481" s="312"/>
      <c r="I1481" s="163"/>
    </row>
    <row r="1482" spans="1:9" ht="15.75" x14ac:dyDescent="0.25">
      <c r="A1482" s="160"/>
      <c r="B1482" s="159"/>
      <c r="C1482" s="159"/>
      <c r="D1482" s="159"/>
      <c r="E1482" s="161"/>
      <c r="F1482" s="162"/>
      <c r="G1482" s="311"/>
      <c r="H1482" s="312"/>
      <c r="I1482" s="163"/>
    </row>
    <row r="1483" spans="1:9" ht="15.75" x14ac:dyDescent="0.25">
      <c r="A1483" s="160"/>
      <c r="B1483" s="159"/>
      <c r="C1483" s="159"/>
      <c r="D1483" s="159"/>
      <c r="E1483" s="161"/>
      <c r="F1483" s="162"/>
      <c r="G1483" s="311"/>
      <c r="H1483" s="312"/>
      <c r="I1483" s="163"/>
    </row>
    <row r="1484" spans="1:9" ht="15.75" x14ac:dyDescent="0.25">
      <c r="A1484" s="160"/>
      <c r="B1484" s="159"/>
      <c r="C1484" s="159"/>
      <c r="D1484" s="159"/>
      <c r="E1484" s="161"/>
      <c r="F1484" s="162"/>
      <c r="G1484" s="311"/>
      <c r="H1484" s="312"/>
      <c r="I1484" s="163"/>
    </row>
    <row r="1485" spans="1:9" ht="15.75" x14ac:dyDescent="0.25">
      <c r="A1485" s="160"/>
      <c r="B1485" s="159"/>
      <c r="C1485" s="159"/>
      <c r="D1485" s="159"/>
      <c r="E1485" s="161"/>
      <c r="F1485" s="162"/>
      <c r="G1485" s="311"/>
      <c r="H1485" s="312"/>
      <c r="I1485" s="163"/>
    </row>
    <row r="1486" spans="1:9" ht="15.75" x14ac:dyDescent="0.25">
      <c r="A1486" s="160"/>
      <c r="B1486" s="159"/>
      <c r="C1486" s="159"/>
      <c r="D1486" s="159"/>
      <c r="E1486" s="161"/>
      <c r="F1486" s="162"/>
      <c r="G1486" s="311"/>
      <c r="H1486" s="312"/>
      <c r="I1486" s="163"/>
    </row>
    <row r="1487" spans="1:9" ht="15.75" x14ac:dyDescent="0.25">
      <c r="A1487" s="160"/>
      <c r="B1487" s="159"/>
      <c r="C1487" s="159"/>
      <c r="D1487" s="159"/>
      <c r="E1487" s="161"/>
      <c r="F1487" s="162"/>
      <c r="G1487" s="311"/>
      <c r="H1487" s="312"/>
      <c r="I1487" s="163"/>
    </row>
    <row r="1488" spans="1:9" ht="15.75" x14ac:dyDescent="0.25">
      <c r="A1488" s="160"/>
      <c r="B1488" s="159"/>
      <c r="C1488" s="159"/>
      <c r="D1488" s="159"/>
      <c r="E1488" s="161"/>
      <c r="F1488" s="162"/>
      <c r="G1488" s="311"/>
      <c r="H1488" s="312"/>
      <c r="I1488" s="163"/>
    </row>
    <row r="1489" spans="1:9" ht="15.75" x14ac:dyDescent="0.25">
      <c r="A1489" s="160"/>
      <c r="B1489" s="159"/>
      <c r="C1489" s="159"/>
      <c r="D1489" s="159"/>
      <c r="E1489" s="161"/>
      <c r="F1489" s="162"/>
      <c r="G1489" s="311"/>
      <c r="H1489" s="312"/>
      <c r="I1489" s="163"/>
    </row>
    <row r="1490" spans="1:9" ht="15.75" x14ac:dyDescent="0.25">
      <c r="A1490" s="160"/>
      <c r="B1490" s="159"/>
      <c r="C1490" s="159"/>
      <c r="D1490" s="159"/>
      <c r="E1490" s="161"/>
      <c r="F1490" s="162"/>
      <c r="G1490" s="311"/>
      <c r="H1490" s="312"/>
      <c r="I1490" s="163"/>
    </row>
    <row r="1491" spans="1:9" ht="15.75" x14ac:dyDescent="0.25">
      <c r="A1491" s="160"/>
      <c r="B1491" s="159"/>
      <c r="C1491" s="159"/>
      <c r="D1491" s="159"/>
      <c r="E1491" s="161"/>
      <c r="F1491" s="162"/>
      <c r="G1491" s="311"/>
      <c r="H1491" s="312"/>
      <c r="I1491" s="163"/>
    </row>
    <row r="1492" spans="1:9" ht="15.75" x14ac:dyDescent="0.25">
      <c r="A1492" s="160"/>
      <c r="B1492" s="159"/>
      <c r="C1492" s="159"/>
      <c r="D1492" s="159"/>
      <c r="E1492" s="161"/>
      <c r="F1492" s="162"/>
      <c r="G1492" s="311"/>
      <c r="H1492" s="312"/>
      <c r="I1492" s="163"/>
    </row>
    <row r="1493" spans="1:9" ht="15.75" x14ac:dyDescent="0.25">
      <c r="A1493" s="160"/>
      <c r="B1493" s="159"/>
      <c r="C1493" s="159"/>
      <c r="D1493" s="159"/>
      <c r="E1493" s="161"/>
      <c r="F1493" s="162"/>
      <c r="G1493" s="311"/>
      <c r="H1493" s="312"/>
      <c r="I1493" s="163"/>
    </row>
    <row r="1494" spans="1:9" ht="15.75" x14ac:dyDescent="0.25">
      <c r="A1494" s="160"/>
      <c r="B1494" s="159"/>
      <c r="C1494" s="159"/>
      <c r="D1494" s="159"/>
      <c r="E1494" s="161"/>
      <c r="F1494" s="162"/>
      <c r="G1494" s="311"/>
      <c r="H1494" s="312"/>
      <c r="I1494" s="163"/>
    </row>
    <row r="1495" spans="1:9" ht="15.75" x14ac:dyDescent="0.25">
      <c r="A1495" s="160"/>
      <c r="B1495" s="159"/>
      <c r="C1495" s="159"/>
      <c r="D1495" s="159"/>
      <c r="E1495" s="161"/>
      <c r="F1495" s="162"/>
      <c r="G1495" s="311"/>
      <c r="H1495" s="312"/>
      <c r="I1495" s="163"/>
    </row>
    <row r="1496" spans="1:9" ht="15.75" x14ac:dyDescent="0.25">
      <c r="A1496" s="160"/>
      <c r="B1496" s="159"/>
      <c r="C1496" s="159"/>
      <c r="D1496" s="159"/>
      <c r="E1496" s="161"/>
      <c r="F1496" s="162"/>
      <c r="G1496" s="311"/>
      <c r="H1496" s="312"/>
      <c r="I1496" s="163"/>
    </row>
    <row r="1497" spans="1:9" ht="15.75" x14ac:dyDescent="0.25">
      <c r="A1497" s="160"/>
      <c r="B1497" s="159"/>
      <c r="C1497" s="159"/>
      <c r="D1497" s="159"/>
      <c r="E1497" s="161"/>
      <c r="F1497" s="162"/>
      <c r="G1497" s="311"/>
      <c r="H1497" s="312"/>
      <c r="I1497" s="163"/>
    </row>
    <row r="1498" spans="1:9" ht="15.75" x14ac:dyDescent="0.25">
      <c r="A1498" s="160"/>
      <c r="B1498" s="159"/>
      <c r="C1498" s="159"/>
      <c r="D1498" s="159"/>
      <c r="E1498" s="161"/>
      <c r="F1498" s="162"/>
      <c r="G1498" s="311"/>
      <c r="H1498" s="312"/>
      <c r="I1498" s="163"/>
    </row>
    <row r="1499" spans="1:9" ht="15.75" x14ac:dyDescent="0.25">
      <c r="A1499" s="160"/>
      <c r="B1499" s="159"/>
      <c r="C1499" s="159"/>
      <c r="D1499" s="159"/>
      <c r="E1499" s="161"/>
      <c r="F1499" s="162"/>
      <c r="G1499" s="311"/>
      <c r="H1499" s="312"/>
      <c r="I1499" s="163"/>
    </row>
    <row r="1500" spans="1:9" ht="15.75" x14ac:dyDescent="0.25">
      <c r="A1500" s="160"/>
      <c r="B1500" s="159"/>
      <c r="C1500" s="159"/>
      <c r="D1500" s="159"/>
      <c r="E1500" s="161"/>
      <c r="F1500" s="162"/>
      <c r="G1500" s="311"/>
      <c r="H1500" s="312"/>
      <c r="I1500" s="163"/>
    </row>
    <row r="1501" spans="1:9" ht="15.75" x14ac:dyDescent="0.25">
      <c r="A1501" s="160"/>
      <c r="B1501" s="159"/>
      <c r="C1501" s="159"/>
      <c r="D1501" s="159"/>
      <c r="E1501" s="161"/>
      <c r="F1501" s="162"/>
      <c r="G1501" s="311"/>
      <c r="H1501" s="312"/>
      <c r="I1501" s="163"/>
    </row>
    <row r="1502" spans="1:9" ht="15.75" x14ac:dyDescent="0.25">
      <c r="A1502" s="160"/>
      <c r="B1502" s="159"/>
      <c r="C1502" s="159"/>
      <c r="D1502" s="159"/>
      <c r="E1502" s="161"/>
      <c r="F1502" s="162"/>
      <c r="G1502" s="311"/>
      <c r="H1502" s="312"/>
      <c r="I1502" s="163"/>
    </row>
    <row r="1503" spans="1:9" ht="15.75" x14ac:dyDescent="0.25">
      <c r="A1503" s="160"/>
      <c r="B1503" s="159"/>
      <c r="C1503" s="159"/>
      <c r="D1503" s="159"/>
      <c r="E1503" s="161"/>
      <c r="F1503" s="162"/>
      <c r="G1503" s="311"/>
      <c r="H1503" s="312"/>
      <c r="I1503" s="163"/>
    </row>
    <row r="1504" spans="1:9" ht="15.75" x14ac:dyDescent="0.25">
      <c r="A1504" s="160"/>
      <c r="B1504" s="159"/>
      <c r="C1504" s="159"/>
      <c r="D1504" s="159"/>
      <c r="E1504" s="161"/>
      <c r="F1504" s="162"/>
      <c r="G1504" s="311"/>
      <c r="H1504" s="312"/>
      <c r="I1504" s="163"/>
    </row>
    <row r="1505" spans="1:9" ht="15.75" x14ac:dyDescent="0.25">
      <c r="A1505" s="160"/>
      <c r="B1505" s="159"/>
      <c r="C1505" s="159"/>
      <c r="D1505" s="159"/>
      <c r="E1505" s="161"/>
      <c r="F1505" s="162"/>
      <c r="G1505" s="311"/>
      <c r="H1505" s="312"/>
      <c r="I1505" s="163"/>
    </row>
    <row r="1506" spans="1:9" ht="15.75" x14ac:dyDescent="0.25">
      <c r="A1506" s="160"/>
      <c r="B1506" s="159"/>
      <c r="C1506" s="159"/>
      <c r="D1506" s="159"/>
      <c r="E1506" s="161"/>
      <c r="F1506" s="162"/>
      <c r="G1506" s="311"/>
      <c r="H1506" s="312"/>
      <c r="I1506" s="163"/>
    </row>
    <row r="1507" spans="1:9" ht="15.75" x14ac:dyDescent="0.25">
      <c r="A1507" s="160"/>
      <c r="B1507" s="159"/>
      <c r="C1507" s="159"/>
      <c r="D1507" s="159"/>
      <c r="E1507" s="161"/>
      <c r="F1507" s="162"/>
      <c r="G1507" s="311"/>
      <c r="H1507" s="312"/>
      <c r="I1507" s="163"/>
    </row>
    <row r="1508" spans="1:9" ht="15.75" x14ac:dyDescent="0.25">
      <c r="A1508" s="160"/>
      <c r="B1508" s="159"/>
      <c r="C1508" s="159"/>
      <c r="D1508" s="159"/>
      <c r="E1508" s="161"/>
      <c r="F1508" s="162"/>
      <c r="G1508" s="311"/>
      <c r="H1508" s="312"/>
      <c r="I1508" s="163"/>
    </row>
    <row r="1509" spans="1:9" ht="15.75" x14ac:dyDescent="0.25">
      <c r="A1509" s="160"/>
      <c r="B1509" s="159"/>
      <c r="C1509" s="159"/>
      <c r="D1509" s="159"/>
      <c r="E1509" s="161"/>
      <c r="F1509" s="162"/>
      <c r="G1509" s="311"/>
      <c r="H1509" s="312"/>
      <c r="I1509" s="163"/>
    </row>
    <row r="1510" spans="1:9" ht="15.75" x14ac:dyDescent="0.25">
      <c r="A1510" s="160"/>
      <c r="B1510" s="159"/>
      <c r="C1510" s="159"/>
      <c r="D1510" s="159"/>
      <c r="E1510" s="161"/>
      <c r="F1510" s="162"/>
      <c r="G1510" s="311"/>
      <c r="H1510" s="312"/>
      <c r="I1510" s="163"/>
    </row>
    <row r="1511" spans="1:9" ht="15.75" x14ac:dyDescent="0.25">
      <c r="A1511" s="160"/>
      <c r="B1511" s="159"/>
      <c r="C1511" s="159"/>
      <c r="D1511" s="159"/>
      <c r="E1511" s="161"/>
      <c r="F1511" s="162"/>
      <c r="G1511" s="311"/>
      <c r="H1511" s="312"/>
      <c r="I1511" s="163"/>
    </row>
    <row r="1512" spans="1:9" ht="15.75" x14ac:dyDescent="0.25">
      <c r="A1512" s="160"/>
      <c r="B1512" s="159"/>
      <c r="C1512" s="159"/>
      <c r="D1512" s="159"/>
      <c r="E1512" s="161"/>
      <c r="F1512" s="162"/>
      <c r="G1512" s="311"/>
      <c r="H1512" s="312"/>
      <c r="I1512" s="163"/>
    </row>
    <row r="1513" spans="1:9" ht="15.75" x14ac:dyDescent="0.25">
      <c r="A1513" s="160"/>
      <c r="B1513" s="159"/>
      <c r="C1513" s="159"/>
      <c r="D1513" s="159"/>
      <c r="E1513" s="161"/>
      <c r="F1513" s="162"/>
      <c r="G1513" s="311"/>
      <c r="H1513" s="312"/>
      <c r="I1513" s="163"/>
    </row>
    <row r="1514" spans="1:9" ht="15.75" x14ac:dyDescent="0.25">
      <c r="A1514" s="160"/>
      <c r="B1514" s="159"/>
      <c r="C1514" s="159"/>
      <c r="D1514" s="159"/>
      <c r="E1514" s="161"/>
      <c r="F1514" s="162"/>
      <c r="G1514" s="311"/>
      <c r="H1514" s="312"/>
      <c r="I1514" s="163"/>
    </row>
    <row r="1515" spans="1:9" ht="15.75" x14ac:dyDescent="0.25">
      <c r="A1515" s="160"/>
      <c r="B1515" s="159"/>
      <c r="C1515" s="159"/>
      <c r="D1515" s="159"/>
      <c r="E1515" s="161"/>
      <c r="F1515" s="162"/>
      <c r="G1515" s="311"/>
      <c r="H1515" s="312"/>
      <c r="I1515" s="163"/>
    </row>
    <row r="1516" spans="1:9" ht="15.75" x14ac:dyDescent="0.25">
      <c r="A1516" s="160"/>
      <c r="B1516" s="159"/>
      <c r="C1516" s="159"/>
      <c r="D1516" s="159"/>
      <c r="E1516" s="161"/>
      <c r="F1516" s="162"/>
      <c r="G1516" s="311"/>
      <c r="H1516" s="312"/>
      <c r="I1516" s="163"/>
    </row>
    <row r="1517" spans="1:9" ht="15.75" x14ac:dyDescent="0.25">
      <c r="A1517" s="160"/>
      <c r="B1517" s="159"/>
      <c r="C1517" s="159"/>
      <c r="D1517" s="159"/>
      <c r="E1517" s="161"/>
      <c r="F1517" s="162"/>
      <c r="G1517" s="311"/>
      <c r="H1517" s="312"/>
      <c r="I1517" s="163"/>
    </row>
    <row r="1518" spans="1:9" ht="15.75" x14ac:dyDescent="0.25">
      <c r="A1518" s="160"/>
      <c r="B1518" s="159"/>
      <c r="C1518" s="159"/>
      <c r="D1518" s="159"/>
      <c r="E1518" s="161"/>
      <c r="F1518" s="162"/>
      <c r="G1518" s="311"/>
      <c r="H1518" s="312"/>
      <c r="I1518" s="163"/>
    </row>
    <row r="1519" spans="1:9" ht="16.5" thickBot="1" x14ac:dyDescent="0.3">
      <c r="A1519" s="166"/>
      <c r="B1519" s="167"/>
      <c r="C1519" s="167"/>
      <c r="D1519" s="167"/>
      <c r="E1519" s="168"/>
      <c r="F1519" s="169"/>
      <c r="G1519" s="313"/>
      <c r="H1519" s="314"/>
      <c r="I1519" s="170"/>
    </row>
    <row r="1520" spans="1:9" ht="15.75" x14ac:dyDescent="0.25">
      <c r="A1520" s="174" t="s">
        <v>41</v>
      </c>
      <c r="B1520" s="174" t="s">
        <v>41</v>
      </c>
      <c r="C1520" s="174" t="s">
        <v>41</v>
      </c>
      <c r="D1520" s="174" t="s">
        <v>41</v>
      </c>
      <c r="E1520" s="175" t="s">
        <v>41</v>
      </c>
      <c r="F1520" s="176" t="s">
        <v>41</v>
      </c>
      <c r="G1520" s="177" t="s">
        <v>41</v>
      </c>
      <c r="H1520" s="178"/>
      <c r="I1520" s="179" t="s">
        <v>41</v>
      </c>
    </row>
  </sheetData>
  <sheetProtection algorithmName="SHA-512" hashValue="ZNd7veYGVwhDMT8iiEFnxZrgVgSCtrRJ0rD0dmjSP1GuNmYhLXh44k2ZyocCLGpSsLchqDrzM4uL/qrZnaUjnA==" saltValue="f7tL8dEKHOlbkUMu/knAWg==" spinCount="100000" sheet="1" objects="1" scenarios="1"/>
  <mergeCells count="1505">
    <mergeCell ref="G1518:H1518"/>
    <mergeCell ref="G1519:H1519"/>
    <mergeCell ref="G1515:H1515"/>
    <mergeCell ref="G1516:H1516"/>
    <mergeCell ref="G1517:H1517"/>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formula1>DATEVALUE("1/1/"&amp;YEAR(NOW())-1)</formula1>
      <formula2>DATEVALUE("12/31/"&amp;YEAR(NOW())-1)</formula2>
    </dataValidation>
    <dataValidation type="list" allowBlank="1" showInputMessage="1" showErrorMessage="1" errorTitle="Input Error " error="You must enter &quot;Yes&quot; or &quot;No&quot;" sqref="G15:G1519">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Y1522"/>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66</v>
      </c>
      <c r="N1" s="75" t="s">
        <v>10</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KENTUCKY</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Kentucky, or imposed by an combination of cities, counties or other political subdivisions of Kentucky.</v>
      </c>
      <c r="B6" s="52"/>
      <c r="C6" s="52"/>
      <c r="D6" s="49"/>
      <c r="E6" s="49"/>
      <c r="F6" s="50"/>
      <c r="G6" s="50"/>
      <c r="H6" s="50"/>
      <c r="I6" s="143"/>
    </row>
    <row r="7" spans="1:25" s="51" customFormat="1" ht="12.75" customHeight="1" x14ac:dyDescent="0.25">
      <c r="A7" s="83" t="s">
        <v>77</v>
      </c>
      <c r="B7" s="52"/>
      <c r="C7" s="52"/>
      <c r="D7" s="49"/>
      <c r="E7" s="49"/>
      <c r="F7" s="50"/>
      <c r="G7" s="50"/>
      <c r="H7" s="50"/>
      <c r="I7" s="143"/>
    </row>
    <row r="8" spans="1:25" s="51" customFormat="1" ht="12.75" customHeight="1" x14ac:dyDescent="0.25">
      <c r="A8" s="82" t="s">
        <v>78</v>
      </c>
      <c r="B8" s="52"/>
      <c r="C8" s="52"/>
      <c r="D8" s="49"/>
      <c r="E8" s="49"/>
      <c r="F8" s="50"/>
      <c r="G8" s="50"/>
      <c r="H8" s="50"/>
      <c r="I8" s="143"/>
    </row>
    <row r="9" spans="1:25" s="51" customFormat="1" ht="12.75" customHeight="1" x14ac:dyDescent="0.25">
      <c r="A9" s="82" t="e">
        <f>"of the tax/fee paid.  If you make your fourth quarter payments in January, include your "&amp;TEXT(VALUE($R$1)-1,"0000")&amp;" fourth quarter payments (paid in January "&amp;$R$1&amp;") plus the other "</f>
        <v>#VALUE!</v>
      </c>
      <c r="B9" s="52"/>
      <c r="C9" s="52"/>
      <c r="D9" s="49"/>
      <c r="E9" s="49"/>
      <c r="F9" s="50"/>
      <c r="G9" s="70"/>
      <c r="H9" s="70"/>
      <c r="I9" s="147"/>
    </row>
    <row r="10" spans="1:25" s="51" customFormat="1" ht="12.75" customHeight="1" x14ac:dyDescent="0.25">
      <c r="A10" s="82" t="str">
        <f>"quarterly amounts you paid in "&amp;$R$1&amp;" plus any reconciling payments you made in "&amp;$R$1&amp;"."</f>
        <v>quarterly amounts you paid in  plus any reconciling payments you made in .</v>
      </c>
      <c r="B10" s="52"/>
      <c r="C10" s="52"/>
      <c r="D10" s="49"/>
      <c r="E10" s="49"/>
      <c r="F10" s="50"/>
      <c r="G10" s="50"/>
      <c r="H10" s="50"/>
      <c r="I10" s="62"/>
    </row>
    <row r="11" spans="1:25" s="51" customFormat="1" ht="1.5" customHeight="1" x14ac:dyDescent="0.25">
      <c r="A11" s="82"/>
      <c r="B11" s="52"/>
      <c r="C11" s="52"/>
      <c r="D11" s="49"/>
      <c r="E11" s="49"/>
      <c r="F11" s="50"/>
      <c r="G11" s="50"/>
      <c r="H11" s="50"/>
      <c r="I11" s="62"/>
    </row>
    <row r="12" spans="1:25" s="51" customFormat="1" ht="1.5" customHeight="1" x14ac:dyDescent="0.25">
      <c r="A12" s="82"/>
      <c r="B12" s="52"/>
      <c r="C12" s="52"/>
      <c r="D12" s="49"/>
      <c r="E12" s="49"/>
      <c r="F12" s="50"/>
      <c r="G12" s="50"/>
      <c r="H12" s="50"/>
      <c r="I12" s="62"/>
    </row>
    <row r="13" spans="1:25" ht="6" customHeight="1" thickBot="1" x14ac:dyDescent="0.25">
      <c r="A13" s="100"/>
      <c r="B13" s="100"/>
      <c r="C13" s="100"/>
      <c r="D13" s="95"/>
      <c r="E13" s="95"/>
      <c r="F13" s="95"/>
    </row>
    <row r="14" spans="1:25" ht="39" x14ac:dyDescent="0.25">
      <c r="A14" s="101" t="s">
        <v>35</v>
      </c>
      <c r="B14" s="102" t="s">
        <v>31</v>
      </c>
      <c r="C14" s="102" t="s">
        <v>32</v>
      </c>
      <c r="D14" s="102" t="s">
        <v>33</v>
      </c>
      <c r="E14" s="103" t="s">
        <v>44</v>
      </c>
      <c r="F14" s="104"/>
      <c r="G14" s="158" t="str">
        <f>"Does "&amp;UPPER(TRIM($N$1))&amp;" allow a state tax credit for this municipal payment?"</f>
        <v>Does KENTUCKY allow a state tax credit for this municipal payment?</v>
      </c>
      <c r="H14" s="68"/>
      <c r="I14" s="46" t="s">
        <v>34</v>
      </c>
    </row>
    <row r="15" spans="1:25" ht="15.75" x14ac:dyDescent="0.25">
      <c r="A15" s="160"/>
      <c r="B15" s="159"/>
      <c r="C15" s="159"/>
      <c r="D15" s="159"/>
      <c r="E15" s="161"/>
      <c r="F15" s="162"/>
      <c r="G15" s="311"/>
      <c r="H15" s="312"/>
      <c r="I15" s="163"/>
    </row>
    <row r="16" spans="1:25" ht="15.75" x14ac:dyDescent="0.25">
      <c r="A16" s="160"/>
      <c r="B16" s="159"/>
      <c r="C16" s="159"/>
      <c r="D16" s="159"/>
      <c r="E16" s="161"/>
      <c r="F16" s="162"/>
      <c r="G16" s="311"/>
      <c r="H16" s="312"/>
      <c r="I16" s="163"/>
    </row>
    <row r="17" spans="1:9" ht="15.75" x14ac:dyDescent="0.25">
      <c r="A17" s="160"/>
      <c r="B17" s="159"/>
      <c r="C17" s="159"/>
      <c r="D17" s="159"/>
      <c r="E17" s="161"/>
      <c r="F17" s="162"/>
      <c r="G17" s="311"/>
      <c r="H17" s="312"/>
      <c r="I17" s="163"/>
    </row>
    <row r="18" spans="1:9" ht="15.75" x14ac:dyDescent="0.25">
      <c r="A18" s="160"/>
      <c r="B18" s="159"/>
      <c r="C18" s="159"/>
      <c r="D18" s="159"/>
      <c r="E18" s="161"/>
      <c r="F18" s="162"/>
      <c r="G18" s="311"/>
      <c r="H18" s="312"/>
      <c r="I18" s="163"/>
    </row>
    <row r="19" spans="1:9" ht="15.75" x14ac:dyDescent="0.25">
      <c r="A19" s="160"/>
      <c r="B19" s="159"/>
      <c r="C19" s="159"/>
      <c r="D19" s="159"/>
      <c r="E19" s="161"/>
      <c r="F19" s="162"/>
      <c r="G19" s="311"/>
      <c r="H19" s="312"/>
      <c r="I19" s="163"/>
    </row>
    <row r="20" spans="1:9" ht="15.75" x14ac:dyDescent="0.25">
      <c r="A20" s="160"/>
      <c r="B20" s="159"/>
      <c r="C20" s="159"/>
      <c r="D20" s="159"/>
      <c r="E20" s="161"/>
      <c r="F20" s="162"/>
      <c r="G20" s="311"/>
      <c r="H20" s="312"/>
      <c r="I20" s="163"/>
    </row>
    <row r="21" spans="1:9" ht="15.75" x14ac:dyDescent="0.25">
      <c r="A21" s="160"/>
      <c r="B21" s="159"/>
      <c r="C21" s="159"/>
      <c r="D21" s="159"/>
      <c r="E21" s="161"/>
      <c r="F21" s="162"/>
      <c r="G21" s="311"/>
      <c r="H21" s="312"/>
      <c r="I21" s="163"/>
    </row>
    <row r="22" spans="1:9" ht="15.75" x14ac:dyDescent="0.25">
      <c r="A22" s="160"/>
      <c r="B22" s="159"/>
      <c r="C22" s="159"/>
      <c r="D22" s="159"/>
      <c r="E22" s="161"/>
      <c r="F22" s="162"/>
      <c r="G22" s="311"/>
      <c r="H22" s="312"/>
      <c r="I22" s="163"/>
    </row>
    <row r="23" spans="1:9" ht="15.75" x14ac:dyDescent="0.25">
      <c r="A23" s="160"/>
      <c r="B23" s="159"/>
      <c r="C23" s="159"/>
      <c r="D23" s="159"/>
      <c r="E23" s="161"/>
      <c r="F23" s="162"/>
      <c r="G23" s="311"/>
      <c r="H23" s="312"/>
      <c r="I23" s="163"/>
    </row>
    <row r="24" spans="1:9" ht="15.75" x14ac:dyDescent="0.25">
      <c r="A24" s="160"/>
      <c r="B24" s="159"/>
      <c r="C24" s="159"/>
      <c r="D24" s="159"/>
      <c r="E24" s="161"/>
      <c r="F24" s="162"/>
      <c r="G24" s="311"/>
      <c r="H24" s="312"/>
      <c r="I24" s="163"/>
    </row>
    <row r="25" spans="1:9" ht="15.75" x14ac:dyDescent="0.25">
      <c r="A25" s="160"/>
      <c r="B25" s="159"/>
      <c r="C25" s="159"/>
      <c r="D25" s="159"/>
      <c r="E25" s="161"/>
      <c r="F25" s="162"/>
      <c r="G25" s="311"/>
      <c r="H25" s="312"/>
      <c r="I25" s="163"/>
    </row>
    <row r="26" spans="1:9" ht="15.75" x14ac:dyDescent="0.25">
      <c r="A26" s="160"/>
      <c r="B26" s="159"/>
      <c r="C26" s="159"/>
      <c r="D26" s="159"/>
      <c r="E26" s="161"/>
      <c r="F26" s="162"/>
      <c r="G26" s="311"/>
      <c r="H26" s="312"/>
      <c r="I26" s="163"/>
    </row>
    <row r="27" spans="1:9" ht="15.75" x14ac:dyDescent="0.25">
      <c r="A27" s="160"/>
      <c r="B27" s="159"/>
      <c r="C27" s="159"/>
      <c r="D27" s="159"/>
      <c r="E27" s="161"/>
      <c r="F27" s="162"/>
      <c r="G27" s="311"/>
      <c r="H27" s="312"/>
      <c r="I27" s="163"/>
    </row>
    <row r="28" spans="1:9" ht="15.75" x14ac:dyDescent="0.25">
      <c r="A28" s="160"/>
      <c r="B28" s="159"/>
      <c r="C28" s="159"/>
      <c r="D28" s="159"/>
      <c r="E28" s="161"/>
      <c r="F28" s="162"/>
      <c r="G28" s="311"/>
      <c r="H28" s="312"/>
      <c r="I28" s="163"/>
    </row>
    <row r="29" spans="1:9" ht="15.75" x14ac:dyDescent="0.25">
      <c r="A29" s="160"/>
      <c r="B29" s="159"/>
      <c r="C29" s="159"/>
      <c r="D29" s="159"/>
      <c r="E29" s="161"/>
      <c r="F29" s="162"/>
      <c r="G29" s="311"/>
      <c r="H29" s="312"/>
      <c r="I29" s="163"/>
    </row>
    <row r="30" spans="1:9" ht="15.75" x14ac:dyDescent="0.25">
      <c r="A30" s="160"/>
      <c r="B30" s="159"/>
      <c r="C30" s="159"/>
      <c r="D30" s="159"/>
      <c r="E30" s="161"/>
      <c r="F30" s="162"/>
      <c r="G30" s="311"/>
      <c r="H30" s="312"/>
      <c r="I30" s="163"/>
    </row>
    <row r="31" spans="1:9" ht="15.75" x14ac:dyDescent="0.25">
      <c r="A31" s="160"/>
      <c r="B31" s="159"/>
      <c r="C31" s="159"/>
      <c r="D31" s="159"/>
      <c r="E31" s="161"/>
      <c r="F31" s="162"/>
      <c r="G31" s="311"/>
      <c r="H31" s="312"/>
      <c r="I31" s="163"/>
    </row>
    <row r="32" spans="1:9" ht="15.75" x14ac:dyDescent="0.25">
      <c r="A32" s="160"/>
      <c r="B32" s="159"/>
      <c r="C32" s="159"/>
      <c r="D32" s="159"/>
      <c r="E32" s="161"/>
      <c r="F32" s="162"/>
      <c r="G32" s="311"/>
      <c r="H32" s="312"/>
      <c r="I32" s="163"/>
    </row>
    <row r="33" spans="1:9" ht="15.75" x14ac:dyDescent="0.25">
      <c r="A33" s="160"/>
      <c r="B33" s="159"/>
      <c r="C33" s="159"/>
      <c r="D33" s="159"/>
      <c r="E33" s="161"/>
      <c r="F33" s="162"/>
      <c r="G33" s="311"/>
      <c r="H33" s="312"/>
      <c r="I33" s="163"/>
    </row>
    <row r="34" spans="1:9" ht="15.75" x14ac:dyDescent="0.25">
      <c r="A34" s="160"/>
      <c r="B34" s="159"/>
      <c r="C34" s="159"/>
      <c r="D34" s="159"/>
      <c r="E34" s="161"/>
      <c r="F34" s="162"/>
      <c r="G34" s="311"/>
      <c r="H34" s="312"/>
      <c r="I34" s="163"/>
    </row>
    <row r="35" spans="1:9" ht="15.75" x14ac:dyDescent="0.25">
      <c r="A35" s="160"/>
      <c r="B35" s="159"/>
      <c r="C35" s="159"/>
      <c r="D35" s="159"/>
      <c r="E35" s="161"/>
      <c r="F35" s="162"/>
      <c r="G35" s="311"/>
      <c r="H35" s="312"/>
      <c r="I35" s="163"/>
    </row>
    <row r="36" spans="1:9" ht="15.75" x14ac:dyDescent="0.25">
      <c r="A36" s="160"/>
      <c r="B36" s="159"/>
      <c r="C36" s="159"/>
      <c r="D36" s="159"/>
      <c r="E36" s="161"/>
      <c r="F36" s="162"/>
      <c r="G36" s="311"/>
      <c r="H36" s="312"/>
      <c r="I36" s="163"/>
    </row>
    <row r="37" spans="1:9" ht="15.75" x14ac:dyDescent="0.25">
      <c r="A37" s="160"/>
      <c r="B37" s="159"/>
      <c r="C37" s="159"/>
      <c r="D37" s="159"/>
      <c r="E37" s="161"/>
      <c r="F37" s="162"/>
      <c r="G37" s="311"/>
      <c r="H37" s="312"/>
      <c r="I37" s="163"/>
    </row>
    <row r="38" spans="1:9" ht="15.75" x14ac:dyDescent="0.25">
      <c r="A38" s="160"/>
      <c r="B38" s="159"/>
      <c r="C38" s="159"/>
      <c r="D38" s="159"/>
      <c r="E38" s="161"/>
      <c r="F38" s="162"/>
      <c r="G38" s="311"/>
      <c r="H38" s="312"/>
      <c r="I38" s="163"/>
    </row>
    <row r="39" spans="1:9" ht="15.75" x14ac:dyDescent="0.25">
      <c r="A39" s="160"/>
      <c r="B39" s="159"/>
      <c r="C39" s="159"/>
      <c r="D39" s="159"/>
      <c r="E39" s="161"/>
      <c r="F39" s="162"/>
      <c r="G39" s="311"/>
      <c r="H39" s="312"/>
      <c r="I39" s="163"/>
    </row>
    <row r="40" spans="1:9" ht="15.75" x14ac:dyDescent="0.25">
      <c r="A40" s="160"/>
      <c r="B40" s="159"/>
      <c r="C40" s="159"/>
      <c r="D40" s="159"/>
      <c r="E40" s="161"/>
      <c r="F40" s="162"/>
      <c r="G40" s="311"/>
      <c r="H40" s="312"/>
      <c r="I40" s="163"/>
    </row>
    <row r="41" spans="1:9" ht="15.75" x14ac:dyDescent="0.25">
      <c r="A41" s="160"/>
      <c r="B41" s="159"/>
      <c r="C41" s="159"/>
      <c r="D41" s="159"/>
      <c r="E41" s="161"/>
      <c r="F41" s="162"/>
      <c r="G41" s="311"/>
      <c r="H41" s="312"/>
      <c r="I41" s="163"/>
    </row>
    <row r="42" spans="1:9" ht="15.75" x14ac:dyDescent="0.25">
      <c r="A42" s="160"/>
      <c r="B42" s="159"/>
      <c r="C42" s="159"/>
      <c r="D42" s="159"/>
      <c r="E42" s="161"/>
      <c r="F42" s="162"/>
      <c r="G42" s="311"/>
      <c r="H42" s="312"/>
      <c r="I42" s="163"/>
    </row>
    <row r="43" spans="1:9" ht="15.75" x14ac:dyDescent="0.25">
      <c r="A43" s="160"/>
      <c r="B43" s="159"/>
      <c r="C43" s="159"/>
      <c r="D43" s="159"/>
      <c r="E43" s="161"/>
      <c r="F43" s="162"/>
      <c r="G43" s="311"/>
      <c r="H43" s="312"/>
      <c r="I43" s="163"/>
    </row>
    <row r="44" spans="1:9" ht="15.75" x14ac:dyDescent="0.25">
      <c r="A44" s="160"/>
      <c r="B44" s="159"/>
      <c r="C44" s="159"/>
      <c r="D44" s="159"/>
      <c r="E44" s="161"/>
      <c r="F44" s="162"/>
      <c r="G44" s="311"/>
      <c r="H44" s="312"/>
      <c r="I44" s="163"/>
    </row>
    <row r="45" spans="1:9" ht="15.75" x14ac:dyDescent="0.25">
      <c r="A45" s="160"/>
      <c r="B45" s="159"/>
      <c r="C45" s="159"/>
      <c r="D45" s="159"/>
      <c r="E45" s="161"/>
      <c r="F45" s="162"/>
      <c r="G45" s="311"/>
      <c r="H45" s="312"/>
      <c r="I45" s="163"/>
    </row>
    <row r="46" spans="1:9" ht="15.75" x14ac:dyDescent="0.25">
      <c r="A46" s="160"/>
      <c r="B46" s="159"/>
      <c r="C46" s="159"/>
      <c r="D46" s="159"/>
      <c r="E46" s="161"/>
      <c r="F46" s="162"/>
      <c r="G46" s="311"/>
      <c r="H46" s="312"/>
      <c r="I46" s="163"/>
    </row>
    <row r="47" spans="1:9" ht="15.75" x14ac:dyDescent="0.25">
      <c r="A47" s="160"/>
      <c r="B47" s="159"/>
      <c r="C47" s="159"/>
      <c r="D47" s="159"/>
      <c r="E47" s="161"/>
      <c r="F47" s="162"/>
      <c r="G47" s="311"/>
      <c r="H47" s="312"/>
      <c r="I47" s="163"/>
    </row>
    <row r="48" spans="1:9" ht="15.75" x14ac:dyDescent="0.25">
      <c r="A48" s="160"/>
      <c r="B48" s="159"/>
      <c r="C48" s="159"/>
      <c r="D48" s="159"/>
      <c r="E48" s="161"/>
      <c r="F48" s="162"/>
      <c r="G48" s="311"/>
      <c r="H48" s="312"/>
      <c r="I48" s="163"/>
    </row>
    <row r="49" spans="1:9" ht="15.75" x14ac:dyDescent="0.25">
      <c r="A49" s="160"/>
      <c r="B49" s="159"/>
      <c r="C49" s="159"/>
      <c r="D49" s="159"/>
      <c r="E49" s="161"/>
      <c r="F49" s="162"/>
      <c r="G49" s="311"/>
      <c r="H49" s="312"/>
      <c r="I49" s="163"/>
    </row>
    <row r="50" spans="1:9" ht="15.75" x14ac:dyDescent="0.25">
      <c r="A50" s="160"/>
      <c r="B50" s="159"/>
      <c r="C50" s="159"/>
      <c r="D50" s="159"/>
      <c r="E50" s="161"/>
      <c r="F50" s="162"/>
      <c r="G50" s="311"/>
      <c r="H50" s="312"/>
      <c r="I50" s="163"/>
    </row>
    <row r="51" spans="1:9" ht="15.75" x14ac:dyDescent="0.25">
      <c r="A51" s="160"/>
      <c r="B51" s="159"/>
      <c r="C51" s="159"/>
      <c r="D51" s="159"/>
      <c r="E51" s="161"/>
      <c r="F51" s="162"/>
      <c r="G51" s="311"/>
      <c r="H51" s="312"/>
      <c r="I51" s="163"/>
    </row>
    <row r="52" spans="1:9" ht="15.75" x14ac:dyDescent="0.25">
      <c r="A52" s="160"/>
      <c r="B52" s="159"/>
      <c r="C52" s="159"/>
      <c r="D52" s="159"/>
      <c r="E52" s="161"/>
      <c r="F52" s="162"/>
      <c r="G52" s="311"/>
      <c r="H52" s="312"/>
      <c r="I52" s="163"/>
    </row>
    <row r="53" spans="1:9" ht="15.75" x14ac:dyDescent="0.25">
      <c r="A53" s="160"/>
      <c r="B53" s="159"/>
      <c r="C53" s="159"/>
      <c r="D53" s="159"/>
      <c r="E53" s="161"/>
      <c r="F53" s="162"/>
      <c r="G53" s="311"/>
      <c r="H53" s="312"/>
      <c r="I53" s="163"/>
    </row>
    <row r="54" spans="1:9" ht="15.75" x14ac:dyDescent="0.25">
      <c r="A54" s="160"/>
      <c r="B54" s="159"/>
      <c r="C54" s="159"/>
      <c r="D54" s="159"/>
      <c r="E54" s="161"/>
      <c r="F54" s="162"/>
      <c r="G54" s="311"/>
      <c r="H54" s="312"/>
      <c r="I54" s="163"/>
    </row>
    <row r="55" spans="1:9" ht="15.75" x14ac:dyDescent="0.25">
      <c r="A55" s="160"/>
      <c r="B55" s="159"/>
      <c r="C55" s="159"/>
      <c r="D55" s="159"/>
      <c r="E55" s="161"/>
      <c r="F55" s="162"/>
      <c r="G55" s="311"/>
      <c r="H55" s="312"/>
      <c r="I55" s="163"/>
    </row>
    <row r="56" spans="1:9" ht="15.75" x14ac:dyDescent="0.25">
      <c r="A56" s="160"/>
      <c r="B56" s="159"/>
      <c r="C56" s="159"/>
      <c r="D56" s="159"/>
      <c r="E56" s="161"/>
      <c r="F56" s="162"/>
      <c r="G56" s="311"/>
      <c r="H56" s="312"/>
      <c r="I56" s="163"/>
    </row>
    <row r="57" spans="1:9" ht="15.75" x14ac:dyDescent="0.25">
      <c r="A57" s="160"/>
      <c r="B57" s="159"/>
      <c r="C57" s="159"/>
      <c r="D57" s="159"/>
      <c r="E57" s="161"/>
      <c r="F57" s="162"/>
      <c r="G57" s="311"/>
      <c r="H57" s="312"/>
      <c r="I57" s="163"/>
    </row>
    <row r="58" spans="1:9" ht="15.75" x14ac:dyDescent="0.25">
      <c r="A58" s="160"/>
      <c r="B58" s="159"/>
      <c r="C58" s="159"/>
      <c r="D58" s="159"/>
      <c r="E58" s="161"/>
      <c r="F58" s="162"/>
      <c r="G58" s="311"/>
      <c r="H58" s="312"/>
      <c r="I58" s="163"/>
    </row>
    <row r="59" spans="1:9" ht="15.75" x14ac:dyDescent="0.25">
      <c r="A59" s="160"/>
      <c r="B59" s="159"/>
      <c r="C59" s="159"/>
      <c r="D59" s="159"/>
      <c r="E59" s="161"/>
      <c r="F59" s="162"/>
      <c r="G59" s="311"/>
      <c r="H59" s="312"/>
      <c r="I59" s="163"/>
    </row>
    <row r="60" spans="1:9" ht="15.75" x14ac:dyDescent="0.25">
      <c r="A60" s="160"/>
      <c r="B60" s="159"/>
      <c r="C60" s="159"/>
      <c r="D60" s="159"/>
      <c r="E60" s="161"/>
      <c r="F60" s="162"/>
      <c r="G60" s="311"/>
      <c r="H60" s="312"/>
      <c r="I60" s="163"/>
    </row>
    <row r="61" spans="1:9" ht="15.75" x14ac:dyDescent="0.25">
      <c r="A61" s="160"/>
      <c r="B61" s="159"/>
      <c r="C61" s="159"/>
      <c r="D61" s="159"/>
      <c r="E61" s="161"/>
      <c r="F61" s="162"/>
      <c r="G61" s="311"/>
      <c r="H61" s="312"/>
      <c r="I61" s="163"/>
    </row>
    <row r="62" spans="1:9" ht="15.75" x14ac:dyDescent="0.25">
      <c r="A62" s="160"/>
      <c r="B62" s="159"/>
      <c r="C62" s="159"/>
      <c r="D62" s="159"/>
      <c r="E62" s="161"/>
      <c r="F62" s="162"/>
      <c r="G62" s="311"/>
      <c r="H62" s="312"/>
      <c r="I62" s="163"/>
    </row>
    <row r="63" spans="1:9" ht="15.75" x14ac:dyDescent="0.25">
      <c r="A63" s="160"/>
      <c r="B63" s="159"/>
      <c r="C63" s="159"/>
      <c r="D63" s="159"/>
      <c r="E63" s="161"/>
      <c r="F63" s="162"/>
      <c r="G63" s="311"/>
      <c r="H63" s="312"/>
      <c r="I63" s="163"/>
    </row>
    <row r="64" spans="1:9" ht="15.75" x14ac:dyDescent="0.25">
      <c r="A64" s="160"/>
      <c r="B64" s="159"/>
      <c r="C64" s="159"/>
      <c r="D64" s="159"/>
      <c r="E64" s="161"/>
      <c r="F64" s="162"/>
      <c r="G64" s="311"/>
      <c r="H64" s="312"/>
      <c r="I64" s="163"/>
    </row>
    <row r="65" spans="1:9" ht="15.75" x14ac:dyDescent="0.25">
      <c r="A65" s="160"/>
      <c r="B65" s="159"/>
      <c r="C65" s="159"/>
      <c r="D65" s="159"/>
      <c r="E65" s="161"/>
      <c r="F65" s="162"/>
      <c r="G65" s="311"/>
      <c r="H65" s="312"/>
      <c r="I65" s="163"/>
    </row>
    <row r="66" spans="1:9" ht="15.75" x14ac:dyDescent="0.25">
      <c r="A66" s="160"/>
      <c r="B66" s="159"/>
      <c r="C66" s="159"/>
      <c r="D66" s="159"/>
      <c r="E66" s="161"/>
      <c r="F66" s="162"/>
      <c r="G66" s="311"/>
      <c r="H66" s="312"/>
      <c r="I66" s="163"/>
    </row>
    <row r="67" spans="1:9" ht="15.75" x14ac:dyDescent="0.25">
      <c r="A67" s="160"/>
      <c r="B67" s="159"/>
      <c r="C67" s="159"/>
      <c r="D67" s="159"/>
      <c r="E67" s="161"/>
      <c r="F67" s="162"/>
      <c r="G67" s="311"/>
      <c r="H67" s="312"/>
      <c r="I67" s="163"/>
    </row>
    <row r="68" spans="1:9" ht="15.75" x14ac:dyDescent="0.25">
      <c r="A68" s="160"/>
      <c r="B68" s="159"/>
      <c r="C68" s="159"/>
      <c r="D68" s="159"/>
      <c r="E68" s="161"/>
      <c r="F68" s="162"/>
      <c r="G68" s="311"/>
      <c r="H68" s="312"/>
      <c r="I68" s="163"/>
    </row>
    <row r="69" spans="1:9" ht="15.75" x14ac:dyDescent="0.25">
      <c r="A69" s="160"/>
      <c r="B69" s="159"/>
      <c r="C69" s="159"/>
      <c r="D69" s="159"/>
      <c r="E69" s="161"/>
      <c r="F69" s="162"/>
      <c r="G69" s="311"/>
      <c r="H69" s="312"/>
      <c r="I69" s="163"/>
    </row>
    <row r="70" spans="1:9" ht="15.75" x14ac:dyDescent="0.25">
      <c r="A70" s="160"/>
      <c r="B70" s="159"/>
      <c r="C70" s="159"/>
      <c r="D70" s="159"/>
      <c r="E70" s="161"/>
      <c r="F70" s="162"/>
      <c r="G70" s="311"/>
      <c r="H70" s="312"/>
      <c r="I70" s="163"/>
    </row>
    <row r="71" spans="1:9" ht="15.75" x14ac:dyDescent="0.25">
      <c r="A71" s="160"/>
      <c r="B71" s="159"/>
      <c r="C71" s="159"/>
      <c r="D71" s="159"/>
      <c r="E71" s="161"/>
      <c r="F71" s="162"/>
      <c r="G71" s="311"/>
      <c r="H71" s="312"/>
      <c r="I71" s="163"/>
    </row>
    <row r="72" spans="1:9" ht="15.75" x14ac:dyDescent="0.25">
      <c r="A72" s="160"/>
      <c r="B72" s="159"/>
      <c r="C72" s="159"/>
      <c r="D72" s="159"/>
      <c r="E72" s="161"/>
      <c r="F72" s="162"/>
      <c r="G72" s="311"/>
      <c r="H72" s="312"/>
      <c r="I72" s="163"/>
    </row>
    <row r="73" spans="1:9" ht="15.75" x14ac:dyDescent="0.25">
      <c r="A73" s="160"/>
      <c r="B73" s="159"/>
      <c r="C73" s="159"/>
      <c r="D73" s="159"/>
      <c r="E73" s="161"/>
      <c r="F73" s="162"/>
      <c r="G73" s="311"/>
      <c r="H73" s="312"/>
      <c r="I73" s="163"/>
    </row>
    <row r="74" spans="1:9" ht="15.75" x14ac:dyDescent="0.25">
      <c r="A74" s="160"/>
      <c r="B74" s="159"/>
      <c r="C74" s="159"/>
      <c r="D74" s="159"/>
      <c r="E74" s="161"/>
      <c r="F74" s="162"/>
      <c r="G74" s="311"/>
      <c r="H74" s="312"/>
      <c r="I74" s="163"/>
    </row>
    <row r="75" spans="1:9" ht="15.75" x14ac:dyDescent="0.25">
      <c r="A75" s="160"/>
      <c r="B75" s="159"/>
      <c r="C75" s="159"/>
      <c r="D75" s="159"/>
      <c r="E75" s="161"/>
      <c r="F75" s="162"/>
      <c r="G75" s="311"/>
      <c r="H75" s="312"/>
      <c r="I75" s="163"/>
    </row>
    <row r="76" spans="1:9" ht="15.75" x14ac:dyDescent="0.25">
      <c r="A76" s="160"/>
      <c r="B76" s="159"/>
      <c r="C76" s="159"/>
      <c r="D76" s="159"/>
      <c r="E76" s="161"/>
      <c r="F76" s="162"/>
      <c r="G76" s="311"/>
      <c r="H76" s="312"/>
      <c r="I76" s="163"/>
    </row>
    <row r="77" spans="1:9" ht="15.75" x14ac:dyDescent="0.25">
      <c r="A77" s="160"/>
      <c r="B77" s="159"/>
      <c r="C77" s="159"/>
      <c r="D77" s="159"/>
      <c r="E77" s="161"/>
      <c r="F77" s="162"/>
      <c r="G77" s="311"/>
      <c r="H77" s="312"/>
      <c r="I77" s="163"/>
    </row>
    <row r="78" spans="1:9" ht="15.75" x14ac:dyDescent="0.25">
      <c r="A78" s="160"/>
      <c r="B78" s="159"/>
      <c r="C78" s="159"/>
      <c r="D78" s="159"/>
      <c r="E78" s="161"/>
      <c r="F78" s="162"/>
      <c r="G78" s="311"/>
      <c r="H78" s="312"/>
      <c r="I78" s="163"/>
    </row>
    <row r="79" spans="1:9" ht="15.75" x14ac:dyDescent="0.25">
      <c r="A79" s="160"/>
      <c r="B79" s="159"/>
      <c r="C79" s="159"/>
      <c r="D79" s="159"/>
      <c r="E79" s="161"/>
      <c r="F79" s="162"/>
      <c r="G79" s="311"/>
      <c r="H79" s="312"/>
      <c r="I79" s="163"/>
    </row>
    <row r="80" spans="1:9" ht="15.75" x14ac:dyDescent="0.25">
      <c r="A80" s="160"/>
      <c r="B80" s="159"/>
      <c r="C80" s="159"/>
      <c r="D80" s="159"/>
      <c r="E80" s="161"/>
      <c r="F80" s="162"/>
      <c r="G80" s="311"/>
      <c r="H80" s="312"/>
      <c r="I80" s="163"/>
    </row>
    <row r="81" spans="1:9" ht="15.75" x14ac:dyDescent="0.25">
      <c r="A81" s="160"/>
      <c r="B81" s="159"/>
      <c r="C81" s="159"/>
      <c r="D81" s="159"/>
      <c r="E81" s="161"/>
      <c r="F81" s="162"/>
      <c r="G81" s="311"/>
      <c r="H81" s="312"/>
      <c r="I81" s="163"/>
    </row>
    <row r="82" spans="1:9" ht="15.75" x14ac:dyDescent="0.25">
      <c r="A82" s="160"/>
      <c r="B82" s="159"/>
      <c r="C82" s="159"/>
      <c r="D82" s="159"/>
      <c r="E82" s="161"/>
      <c r="F82" s="162"/>
      <c r="G82" s="311"/>
      <c r="H82" s="312"/>
      <c r="I82" s="163"/>
    </row>
    <row r="83" spans="1:9" ht="15.75" x14ac:dyDescent="0.25">
      <c r="A83" s="160"/>
      <c r="B83" s="159"/>
      <c r="C83" s="159"/>
      <c r="D83" s="159"/>
      <c r="E83" s="161"/>
      <c r="F83" s="162"/>
      <c r="G83" s="311"/>
      <c r="H83" s="312"/>
      <c r="I83" s="163"/>
    </row>
    <row r="84" spans="1:9" ht="15.75" x14ac:dyDescent="0.25">
      <c r="A84" s="160"/>
      <c r="B84" s="159"/>
      <c r="C84" s="159"/>
      <c r="D84" s="159"/>
      <c r="E84" s="161"/>
      <c r="F84" s="162"/>
      <c r="G84" s="311"/>
      <c r="H84" s="312"/>
      <c r="I84" s="163"/>
    </row>
    <row r="85" spans="1:9" ht="15.75" x14ac:dyDescent="0.25">
      <c r="A85" s="160"/>
      <c r="B85" s="159"/>
      <c r="C85" s="159"/>
      <c r="D85" s="159"/>
      <c r="E85" s="161"/>
      <c r="F85" s="162"/>
      <c r="G85" s="311"/>
      <c r="H85" s="312"/>
      <c r="I85" s="163"/>
    </row>
    <row r="86" spans="1:9" ht="15.75" x14ac:dyDescent="0.25">
      <c r="A86" s="160"/>
      <c r="B86" s="159"/>
      <c r="C86" s="159"/>
      <c r="D86" s="159"/>
      <c r="E86" s="161"/>
      <c r="F86" s="162"/>
      <c r="G86" s="311"/>
      <c r="H86" s="312"/>
      <c r="I86" s="163"/>
    </row>
    <row r="87" spans="1:9" ht="15.75" x14ac:dyDescent="0.25">
      <c r="A87" s="160"/>
      <c r="B87" s="159"/>
      <c r="C87" s="159"/>
      <c r="D87" s="159"/>
      <c r="E87" s="161"/>
      <c r="F87" s="162"/>
      <c r="G87" s="311"/>
      <c r="H87" s="312"/>
      <c r="I87" s="163"/>
    </row>
    <row r="88" spans="1:9" ht="15.75" x14ac:dyDescent="0.25">
      <c r="A88" s="160"/>
      <c r="B88" s="159"/>
      <c r="C88" s="159"/>
      <c r="D88" s="159"/>
      <c r="E88" s="161"/>
      <c r="F88" s="162"/>
      <c r="G88" s="311"/>
      <c r="H88" s="312"/>
      <c r="I88" s="163"/>
    </row>
    <row r="89" spans="1:9" ht="15.75" x14ac:dyDescent="0.25">
      <c r="A89" s="160"/>
      <c r="B89" s="159"/>
      <c r="C89" s="159"/>
      <c r="D89" s="159"/>
      <c r="E89" s="161"/>
      <c r="F89" s="162"/>
      <c r="G89" s="311"/>
      <c r="H89" s="312"/>
      <c r="I89" s="163"/>
    </row>
    <row r="90" spans="1:9" ht="15.75" x14ac:dyDescent="0.25">
      <c r="A90" s="160"/>
      <c r="B90" s="159"/>
      <c r="C90" s="159"/>
      <c r="D90" s="159"/>
      <c r="E90" s="161"/>
      <c r="F90" s="162"/>
      <c r="G90" s="311"/>
      <c r="H90" s="312"/>
      <c r="I90" s="163"/>
    </row>
    <row r="91" spans="1:9" ht="15.75" x14ac:dyDescent="0.25">
      <c r="A91" s="160"/>
      <c r="B91" s="159"/>
      <c r="C91" s="159"/>
      <c r="D91" s="159"/>
      <c r="E91" s="161"/>
      <c r="F91" s="162"/>
      <c r="G91" s="311"/>
      <c r="H91" s="312"/>
      <c r="I91" s="163"/>
    </row>
    <row r="92" spans="1:9" ht="15.75" x14ac:dyDescent="0.25">
      <c r="A92" s="160"/>
      <c r="B92" s="159"/>
      <c r="C92" s="159"/>
      <c r="D92" s="159"/>
      <c r="E92" s="161"/>
      <c r="F92" s="162"/>
      <c r="G92" s="311"/>
      <c r="H92" s="312"/>
      <c r="I92" s="163"/>
    </row>
    <row r="93" spans="1:9" ht="15.75" x14ac:dyDescent="0.25">
      <c r="A93" s="160"/>
      <c r="B93" s="159"/>
      <c r="C93" s="159"/>
      <c r="D93" s="159"/>
      <c r="E93" s="161"/>
      <c r="F93" s="162"/>
      <c r="G93" s="311"/>
      <c r="H93" s="312"/>
      <c r="I93" s="163"/>
    </row>
    <row r="94" spans="1:9" ht="15.75" x14ac:dyDescent="0.25">
      <c r="A94" s="160"/>
      <c r="B94" s="159"/>
      <c r="C94" s="159"/>
      <c r="D94" s="159"/>
      <c r="E94" s="161"/>
      <c r="F94" s="162"/>
      <c r="G94" s="311"/>
      <c r="H94" s="312"/>
      <c r="I94" s="163"/>
    </row>
    <row r="95" spans="1:9" ht="15.75" x14ac:dyDescent="0.25">
      <c r="A95" s="160"/>
      <c r="B95" s="159"/>
      <c r="C95" s="159"/>
      <c r="D95" s="159"/>
      <c r="E95" s="161"/>
      <c r="F95" s="162"/>
      <c r="G95" s="311"/>
      <c r="H95" s="312"/>
      <c r="I95" s="163"/>
    </row>
    <row r="96" spans="1:9" ht="15.75" x14ac:dyDescent="0.25">
      <c r="A96" s="160"/>
      <c r="B96" s="159"/>
      <c r="C96" s="159"/>
      <c r="D96" s="159"/>
      <c r="E96" s="161"/>
      <c r="F96" s="162"/>
      <c r="G96" s="311"/>
      <c r="H96" s="312"/>
      <c r="I96" s="163"/>
    </row>
    <row r="97" spans="1:9" ht="15.75" x14ac:dyDescent="0.25">
      <c r="A97" s="160"/>
      <c r="B97" s="159"/>
      <c r="C97" s="159"/>
      <c r="D97" s="159"/>
      <c r="E97" s="161"/>
      <c r="F97" s="162"/>
      <c r="G97" s="311"/>
      <c r="H97" s="312"/>
      <c r="I97" s="163"/>
    </row>
    <row r="98" spans="1:9" ht="15.75" x14ac:dyDescent="0.25">
      <c r="A98" s="160"/>
      <c r="B98" s="159"/>
      <c r="C98" s="159"/>
      <c r="D98" s="159"/>
      <c r="E98" s="161"/>
      <c r="F98" s="162"/>
      <c r="G98" s="311"/>
      <c r="H98" s="312"/>
      <c r="I98" s="163"/>
    </row>
    <row r="99" spans="1:9" ht="15.75" x14ac:dyDescent="0.25">
      <c r="A99" s="160"/>
      <c r="B99" s="159"/>
      <c r="C99" s="159"/>
      <c r="D99" s="159"/>
      <c r="E99" s="161"/>
      <c r="F99" s="162"/>
      <c r="G99" s="311"/>
      <c r="H99" s="312"/>
      <c r="I99" s="163"/>
    </row>
    <row r="100" spans="1:9" ht="15.75" x14ac:dyDescent="0.25">
      <c r="A100" s="160"/>
      <c r="B100" s="159"/>
      <c r="C100" s="159"/>
      <c r="D100" s="159"/>
      <c r="E100" s="161"/>
      <c r="F100" s="162"/>
      <c r="G100" s="311"/>
      <c r="H100" s="312"/>
      <c r="I100" s="163"/>
    </row>
    <row r="101" spans="1:9" ht="15.75" x14ac:dyDescent="0.25">
      <c r="A101" s="160"/>
      <c r="B101" s="159"/>
      <c r="C101" s="159"/>
      <c r="D101" s="159"/>
      <c r="E101" s="161"/>
      <c r="F101" s="162"/>
      <c r="G101" s="311"/>
      <c r="H101" s="312"/>
      <c r="I101" s="163"/>
    </row>
    <row r="102" spans="1:9" ht="15.75" x14ac:dyDescent="0.25">
      <c r="A102" s="160"/>
      <c r="B102" s="159"/>
      <c r="C102" s="159"/>
      <c r="D102" s="159"/>
      <c r="E102" s="161"/>
      <c r="F102" s="162"/>
      <c r="G102" s="311"/>
      <c r="H102" s="312"/>
      <c r="I102" s="163"/>
    </row>
    <row r="103" spans="1:9" ht="15.75" x14ac:dyDescent="0.25">
      <c r="A103" s="160"/>
      <c r="B103" s="159"/>
      <c r="C103" s="159"/>
      <c r="D103" s="159"/>
      <c r="E103" s="161"/>
      <c r="F103" s="162"/>
      <c r="G103" s="311"/>
      <c r="H103" s="312"/>
      <c r="I103" s="163"/>
    </row>
    <row r="104" spans="1:9" ht="15.75" x14ac:dyDescent="0.25">
      <c r="A104" s="160"/>
      <c r="B104" s="159"/>
      <c r="C104" s="159"/>
      <c r="D104" s="159"/>
      <c r="E104" s="161"/>
      <c r="F104" s="162"/>
      <c r="G104" s="311"/>
      <c r="H104" s="312"/>
      <c r="I104" s="163"/>
    </row>
    <row r="105" spans="1:9" ht="15.75" x14ac:dyDescent="0.25">
      <c r="A105" s="160"/>
      <c r="B105" s="159"/>
      <c r="C105" s="159"/>
      <c r="D105" s="159"/>
      <c r="E105" s="161"/>
      <c r="F105" s="162"/>
      <c r="G105" s="311"/>
      <c r="H105" s="312"/>
      <c r="I105" s="163"/>
    </row>
    <row r="106" spans="1:9" ht="15.75" x14ac:dyDescent="0.25">
      <c r="A106" s="160"/>
      <c r="B106" s="159"/>
      <c r="C106" s="159"/>
      <c r="D106" s="159"/>
      <c r="E106" s="161"/>
      <c r="F106" s="162"/>
      <c r="G106" s="311"/>
      <c r="H106" s="312"/>
      <c r="I106" s="163"/>
    </row>
    <row r="107" spans="1:9" ht="15.75" x14ac:dyDescent="0.25">
      <c r="A107" s="160"/>
      <c r="B107" s="159"/>
      <c r="C107" s="159"/>
      <c r="D107" s="159"/>
      <c r="E107" s="161"/>
      <c r="F107" s="162"/>
      <c r="G107" s="311"/>
      <c r="H107" s="312"/>
      <c r="I107" s="163"/>
    </row>
    <row r="108" spans="1:9" ht="15.75" x14ac:dyDescent="0.25">
      <c r="A108" s="160"/>
      <c r="B108" s="159"/>
      <c r="C108" s="159"/>
      <c r="D108" s="159"/>
      <c r="E108" s="161"/>
      <c r="F108" s="162"/>
      <c r="G108" s="311"/>
      <c r="H108" s="312"/>
      <c r="I108" s="163"/>
    </row>
    <row r="109" spans="1:9" ht="15.75" x14ac:dyDescent="0.25">
      <c r="A109" s="160"/>
      <c r="B109" s="159"/>
      <c r="C109" s="159"/>
      <c r="D109" s="159"/>
      <c r="E109" s="161"/>
      <c r="F109" s="162"/>
      <c r="G109" s="311"/>
      <c r="H109" s="312"/>
      <c r="I109" s="163"/>
    </row>
    <row r="110" spans="1:9" ht="15.75" x14ac:dyDescent="0.25">
      <c r="A110" s="160"/>
      <c r="B110" s="159"/>
      <c r="C110" s="159"/>
      <c r="D110" s="159"/>
      <c r="E110" s="161"/>
      <c r="F110" s="162"/>
      <c r="G110" s="311"/>
      <c r="H110" s="312"/>
      <c r="I110" s="163"/>
    </row>
    <row r="111" spans="1:9" ht="15.75" x14ac:dyDescent="0.25">
      <c r="A111" s="160"/>
      <c r="B111" s="159"/>
      <c r="C111" s="159"/>
      <c r="D111" s="159"/>
      <c r="E111" s="161"/>
      <c r="F111" s="162"/>
      <c r="G111" s="311"/>
      <c r="H111" s="312"/>
      <c r="I111" s="163"/>
    </row>
    <row r="112" spans="1:9" ht="15.75" x14ac:dyDescent="0.25">
      <c r="A112" s="160"/>
      <c r="B112" s="159"/>
      <c r="C112" s="159"/>
      <c r="D112" s="159"/>
      <c r="E112" s="161"/>
      <c r="F112" s="162"/>
      <c r="G112" s="311"/>
      <c r="H112" s="312"/>
      <c r="I112" s="163"/>
    </row>
    <row r="113" spans="1:9" ht="15.75" x14ac:dyDescent="0.25">
      <c r="A113" s="160"/>
      <c r="B113" s="159"/>
      <c r="C113" s="159"/>
      <c r="D113" s="159"/>
      <c r="E113" s="161"/>
      <c r="F113" s="162"/>
      <c r="G113" s="311"/>
      <c r="H113" s="312"/>
      <c r="I113" s="163"/>
    </row>
    <row r="114" spans="1:9" ht="15.75" x14ac:dyDescent="0.25">
      <c r="A114" s="160"/>
      <c r="B114" s="159"/>
      <c r="C114" s="159"/>
      <c r="D114" s="159"/>
      <c r="E114" s="161"/>
      <c r="F114" s="162"/>
      <c r="G114" s="311"/>
      <c r="H114" s="312"/>
      <c r="I114" s="163"/>
    </row>
    <row r="115" spans="1:9" ht="15.75" x14ac:dyDescent="0.25">
      <c r="A115" s="160"/>
      <c r="B115" s="159"/>
      <c r="C115" s="159"/>
      <c r="D115" s="159"/>
      <c r="E115" s="161"/>
      <c r="F115" s="162"/>
      <c r="G115" s="311"/>
      <c r="H115" s="312"/>
      <c r="I115" s="163"/>
    </row>
    <row r="116" spans="1:9" ht="15.75" x14ac:dyDescent="0.25">
      <c r="A116" s="160"/>
      <c r="B116" s="159"/>
      <c r="C116" s="159"/>
      <c r="D116" s="159"/>
      <c r="E116" s="161"/>
      <c r="F116" s="162"/>
      <c r="G116" s="311"/>
      <c r="H116" s="312"/>
      <c r="I116" s="163"/>
    </row>
    <row r="117" spans="1:9" ht="15.75" x14ac:dyDescent="0.25">
      <c r="A117" s="160"/>
      <c r="B117" s="159"/>
      <c r="C117" s="159"/>
      <c r="D117" s="159"/>
      <c r="E117" s="161"/>
      <c r="F117" s="162"/>
      <c r="G117" s="311"/>
      <c r="H117" s="312"/>
      <c r="I117" s="163"/>
    </row>
    <row r="118" spans="1:9" ht="15.75" x14ac:dyDescent="0.25">
      <c r="A118" s="160"/>
      <c r="B118" s="159"/>
      <c r="C118" s="159"/>
      <c r="D118" s="159"/>
      <c r="E118" s="161"/>
      <c r="F118" s="162"/>
      <c r="G118" s="311"/>
      <c r="H118" s="312"/>
      <c r="I118" s="163"/>
    </row>
    <row r="119" spans="1:9" ht="15.75" x14ac:dyDescent="0.25">
      <c r="A119" s="160"/>
      <c r="B119" s="159"/>
      <c r="C119" s="159"/>
      <c r="D119" s="159"/>
      <c r="E119" s="161"/>
      <c r="F119" s="162"/>
      <c r="G119" s="311"/>
      <c r="H119" s="312"/>
      <c r="I119" s="163"/>
    </row>
    <row r="120" spans="1:9" ht="15.75" x14ac:dyDescent="0.25">
      <c r="A120" s="160"/>
      <c r="B120" s="159"/>
      <c r="C120" s="159"/>
      <c r="D120" s="159"/>
      <c r="E120" s="161"/>
      <c r="F120" s="162"/>
      <c r="G120" s="311"/>
      <c r="H120" s="312"/>
      <c r="I120" s="163"/>
    </row>
    <row r="121" spans="1:9" ht="15.75" x14ac:dyDescent="0.25">
      <c r="A121" s="160"/>
      <c r="B121" s="159"/>
      <c r="C121" s="159"/>
      <c r="D121" s="159"/>
      <c r="E121" s="161"/>
      <c r="F121" s="162"/>
      <c r="G121" s="311"/>
      <c r="H121" s="312"/>
      <c r="I121" s="163"/>
    </row>
    <row r="122" spans="1:9" ht="15.75" x14ac:dyDescent="0.25">
      <c r="A122" s="160"/>
      <c r="B122" s="159"/>
      <c r="C122" s="159"/>
      <c r="D122" s="159"/>
      <c r="E122" s="161"/>
      <c r="F122" s="162"/>
      <c r="G122" s="311"/>
      <c r="H122" s="312"/>
      <c r="I122" s="163"/>
    </row>
    <row r="123" spans="1:9" ht="15.75" x14ac:dyDescent="0.25">
      <c r="A123" s="160"/>
      <c r="B123" s="159"/>
      <c r="C123" s="159"/>
      <c r="D123" s="159"/>
      <c r="E123" s="161"/>
      <c r="F123" s="162"/>
      <c r="G123" s="311"/>
      <c r="H123" s="312"/>
      <c r="I123" s="163"/>
    </row>
    <row r="124" spans="1:9" ht="15.75" x14ac:dyDescent="0.25">
      <c r="A124" s="160"/>
      <c r="B124" s="159"/>
      <c r="C124" s="159"/>
      <c r="D124" s="159"/>
      <c r="E124" s="161"/>
      <c r="F124" s="162"/>
      <c r="G124" s="311"/>
      <c r="H124" s="312"/>
      <c r="I124" s="163"/>
    </row>
    <row r="125" spans="1:9" ht="15.75" x14ac:dyDescent="0.25">
      <c r="A125" s="160"/>
      <c r="B125" s="159"/>
      <c r="C125" s="159"/>
      <c r="D125" s="159"/>
      <c r="E125" s="161"/>
      <c r="F125" s="162"/>
      <c r="G125" s="311"/>
      <c r="H125" s="312"/>
      <c r="I125" s="163"/>
    </row>
    <row r="126" spans="1:9" ht="15.75" x14ac:dyDescent="0.25">
      <c r="A126" s="160"/>
      <c r="B126" s="159"/>
      <c r="C126" s="159"/>
      <c r="D126" s="159"/>
      <c r="E126" s="161"/>
      <c r="F126" s="162"/>
      <c r="G126" s="311"/>
      <c r="H126" s="312"/>
      <c r="I126" s="163"/>
    </row>
    <row r="127" spans="1:9" ht="15.75" x14ac:dyDescent="0.25">
      <c r="A127" s="160"/>
      <c r="B127" s="159"/>
      <c r="C127" s="159"/>
      <c r="D127" s="159"/>
      <c r="E127" s="161"/>
      <c r="F127" s="162"/>
      <c r="G127" s="311"/>
      <c r="H127" s="312"/>
      <c r="I127" s="163"/>
    </row>
    <row r="128" spans="1:9" ht="15.75" x14ac:dyDescent="0.25">
      <c r="A128" s="160"/>
      <c r="B128" s="159"/>
      <c r="C128" s="159"/>
      <c r="D128" s="159"/>
      <c r="E128" s="161"/>
      <c r="F128" s="162"/>
      <c r="G128" s="311"/>
      <c r="H128" s="312"/>
      <c r="I128" s="163"/>
    </row>
    <row r="129" spans="1:9" ht="15.75" x14ac:dyDescent="0.25">
      <c r="A129" s="160"/>
      <c r="B129" s="159"/>
      <c r="C129" s="159"/>
      <c r="D129" s="159"/>
      <c r="E129" s="161"/>
      <c r="F129" s="162"/>
      <c r="G129" s="311"/>
      <c r="H129" s="312"/>
      <c r="I129" s="163"/>
    </row>
    <row r="130" spans="1:9" ht="15.75" x14ac:dyDescent="0.25">
      <c r="A130" s="160"/>
      <c r="B130" s="159"/>
      <c r="C130" s="159"/>
      <c r="D130" s="159"/>
      <c r="E130" s="161"/>
      <c r="F130" s="162"/>
      <c r="G130" s="311"/>
      <c r="H130" s="312"/>
      <c r="I130" s="163"/>
    </row>
    <row r="131" spans="1:9" ht="15.75" x14ac:dyDescent="0.25">
      <c r="A131" s="160"/>
      <c r="B131" s="159"/>
      <c r="C131" s="159"/>
      <c r="D131" s="159"/>
      <c r="E131" s="161"/>
      <c r="F131" s="162"/>
      <c r="G131" s="311"/>
      <c r="H131" s="312"/>
      <c r="I131" s="163"/>
    </row>
    <row r="132" spans="1:9" ht="15.75" x14ac:dyDescent="0.25">
      <c r="A132" s="160"/>
      <c r="B132" s="159"/>
      <c r="C132" s="159"/>
      <c r="D132" s="159"/>
      <c r="E132" s="161"/>
      <c r="F132" s="162"/>
      <c r="G132" s="311"/>
      <c r="H132" s="312"/>
      <c r="I132" s="163"/>
    </row>
    <row r="133" spans="1:9" ht="15.75" x14ac:dyDescent="0.25">
      <c r="A133" s="160"/>
      <c r="B133" s="159"/>
      <c r="C133" s="159"/>
      <c r="D133" s="159"/>
      <c r="E133" s="161"/>
      <c r="F133" s="162"/>
      <c r="G133" s="311"/>
      <c r="H133" s="312"/>
      <c r="I133" s="163"/>
    </row>
    <row r="134" spans="1:9" ht="15.75" x14ac:dyDescent="0.25">
      <c r="A134" s="160"/>
      <c r="B134" s="159"/>
      <c r="C134" s="159"/>
      <c r="D134" s="159"/>
      <c r="E134" s="161"/>
      <c r="F134" s="162"/>
      <c r="G134" s="311"/>
      <c r="H134" s="312"/>
      <c r="I134" s="163"/>
    </row>
    <row r="135" spans="1:9" ht="15.75" x14ac:dyDescent="0.25">
      <c r="A135" s="160"/>
      <c r="B135" s="159"/>
      <c r="C135" s="159"/>
      <c r="D135" s="159"/>
      <c r="E135" s="161"/>
      <c r="F135" s="162"/>
      <c r="G135" s="311"/>
      <c r="H135" s="312"/>
      <c r="I135" s="163"/>
    </row>
    <row r="136" spans="1:9" ht="15.75" x14ac:dyDescent="0.25">
      <c r="A136" s="160"/>
      <c r="B136" s="159"/>
      <c r="C136" s="159"/>
      <c r="D136" s="159"/>
      <c r="E136" s="161"/>
      <c r="F136" s="162"/>
      <c r="G136" s="311"/>
      <c r="H136" s="312"/>
      <c r="I136" s="163"/>
    </row>
    <row r="137" spans="1:9" ht="15.75" x14ac:dyDescent="0.25">
      <c r="A137" s="160"/>
      <c r="B137" s="159"/>
      <c r="C137" s="159"/>
      <c r="D137" s="159"/>
      <c r="E137" s="161"/>
      <c r="F137" s="162"/>
      <c r="G137" s="311"/>
      <c r="H137" s="312"/>
      <c r="I137" s="163"/>
    </row>
    <row r="138" spans="1:9" ht="15.75" x14ac:dyDescent="0.25">
      <c r="A138" s="160"/>
      <c r="B138" s="159"/>
      <c r="C138" s="159"/>
      <c r="D138" s="159"/>
      <c r="E138" s="161"/>
      <c r="F138" s="162"/>
      <c r="G138" s="311"/>
      <c r="H138" s="312"/>
      <c r="I138" s="163"/>
    </row>
    <row r="139" spans="1:9" ht="15.75" x14ac:dyDescent="0.25">
      <c r="A139" s="160"/>
      <c r="B139" s="159"/>
      <c r="C139" s="159"/>
      <c r="D139" s="159"/>
      <c r="E139" s="161"/>
      <c r="F139" s="162"/>
      <c r="G139" s="311"/>
      <c r="H139" s="312"/>
      <c r="I139" s="163"/>
    </row>
    <row r="140" spans="1:9" ht="15.75" x14ac:dyDescent="0.25">
      <c r="A140" s="160"/>
      <c r="B140" s="159"/>
      <c r="C140" s="159"/>
      <c r="D140" s="159"/>
      <c r="E140" s="161"/>
      <c r="F140" s="162"/>
      <c r="G140" s="311"/>
      <c r="H140" s="312"/>
      <c r="I140" s="163"/>
    </row>
    <row r="141" spans="1:9" ht="15.75" x14ac:dyDescent="0.25">
      <c r="A141" s="160"/>
      <c r="B141" s="159"/>
      <c r="C141" s="159"/>
      <c r="D141" s="159"/>
      <c r="E141" s="161"/>
      <c r="F141" s="162"/>
      <c r="G141" s="311"/>
      <c r="H141" s="312"/>
      <c r="I141" s="163"/>
    </row>
    <row r="142" spans="1:9" ht="15.75" x14ac:dyDescent="0.25">
      <c r="A142" s="160"/>
      <c r="B142" s="159"/>
      <c r="C142" s="159"/>
      <c r="D142" s="159"/>
      <c r="E142" s="161"/>
      <c r="F142" s="162"/>
      <c r="G142" s="311"/>
      <c r="H142" s="312"/>
      <c r="I142" s="163"/>
    </row>
    <row r="143" spans="1:9" ht="15.75" x14ac:dyDescent="0.25">
      <c r="A143" s="160"/>
      <c r="B143" s="159"/>
      <c r="C143" s="159"/>
      <c r="D143" s="159"/>
      <c r="E143" s="161"/>
      <c r="F143" s="162"/>
      <c r="G143" s="311"/>
      <c r="H143" s="312"/>
      <c r="I143" s="163"/>
    </row>
    <row r="144" spans="1:9" ht="15.75" x14ac:dyDescent="0.25">
      <c r="A144" s="160"/>
      <c r="B144" s="159"/>
      <c r="C144" s="159"/>
      <c r="D144" s="159"/>
      <c r="E144" s="161"/>
      <c r="F144" s="162"/>
      <c r="G144" s="311"/>
      <c r="H144" s="312"/>
      <c r="I144" s="163"/>
    </row>
    <row r="145" spans="1:9" ht="15.75" x14ac:dyDescent="0.25">
      <c r="A145" s="160"/>
      <c r="B145" s="159"/>
      <c r="C145" s="159"/>
      <c r="D145" s="159"/>
      <c r="E145" s="161"/>
      <c r="F145" s="162"/>
      <c r="G145" s="311"/>
      <c r="H145" s="312"/>
      <c r="I145" s="163"/>
    </row>
    <row r="146" spans="1:9" ht="15.75" x14ac:dyDescent="0.25">
      <c r="A146" s="160"/>
      <c r="B146" s="159"/>
      <c r="C146" s="159"/>
      <c r="D146" s="159"/>
      <c r="E146" s="161"/>
      <c r="F146" s="162"/>
      <c r="G146" s="311"/>
      <c r="H146" s="312"/>
      <c r="I146" s="163"/>
    </row>
    <row r="147" spans="1:9" ht="15.75" x14ac:dyDescent="0.25">
      <c r="A147" s="160"/>
      <c r="B147" s="159"/>
      <c r="C147" s="159"/>
      <c r="D147" s="159"/>
      <c r="E147" s="161"/>
      <c r="F147" s="162"/>
      <c r="G147" s="311"/>
      <c r="H147" s="312"/>
      <c r="I147" s="163"/>
    </row>
    <row r="148" spans="1:9" ht="15.75" x14ac:dyDescent="0.25">
      <c r="A148" s="160"/>
      <c r="B148" s="159"/>
      <c r="C148" s="159"/>
      <c r="D148" s="159"/>
      <c r="E148" s="161"/>
      <c r="F148" s="162"/>
      <c r="G148" s="311"/>
      <c r="H148" s="312"/>
      <c r="I148" s="163"/>
    </row>
    <row r="149" spans="1:9" ht="15.75" x14ac:dyDescent="0.25">
      <c r="A149" s="160"/>
      <c r="B149" s="159"/>
      <c r="C149" s="159"/>
      <c r="D149" s="159"/>
      <c r="E149" s="161"/>
      <c r="F149" s="162"/>
      <c r="G149" s="311"/>
      <c r="H149" s="312"/>
      <c r="I149" s="163"/>
    </row>
    <row r="150" spans="1:9" ht="15.75" x14ac:dyDescent="0.25">
      <c r="A150" s="160"/>
      <c r="B150" s="159"/>
      <c r="C150" s="159"/>
      <c r="D150" s="159"/>
      <c r="E150" s="161"/>
      <c r="F150" s="162"/>
      <c r="G150" s="311"/>
      <c r="H150" s="312"/>
      <c r="I150" s="163"/>
    </row>
    <row r="151" spans="1:9" ht="15.75" x14ac:dyDescent="0.25">
      <c r="A151" s="160"/>
      <c r="B151" s="159"/>
      <c r="C151" s="159"/>
      <c r="D151" s="159"/>
      <c r="E151" s="161"/>
      <c r="F151" s="162"/>
      <c r="G151" s="311"/>
      <c r="H151" s="312"/>
      <c r="I151" s="163"/>
    </row>
    <row r="152" spans="1:9" ht="15.75" x14ac:dyDescent="0.25">
      <c r="A152" s="160"/>
      <c r="B152" s="159"/>
      <c r="C152" s="159"/>
      <c r="D152" s="159"/>
      <c r="E152" s="161"/>
      <c r="F152" s="162"/>
      <c r="G152" s="311"/>
      <c r="H152" s="312"/>
      <c r="I152" s="163"/>
    </row>
    <row r="153" spans="1:9" ht="15.75" x14ac:dyDescent="0.25">
      <c r="A153" s="160"/>
      <c r="B153" s="159"/>
      <c r="C153" s="159"/>
      <c r="D153" s="159"/>
      <c r="E153" s="161"/>
      <c r="F153" s="162"/>
      <c r="G153" s="311"/>
      <c r="H153" s="312"/>
      <c r="I153" s="163"/>
    </row>
    <row r="154" spans="1:9" ht="15.75" x14ac:dyDescent="0.25">
      <c r="A154" s="160"/>
      <c r="B154" s="159"/>
      <c r="C154" s="159"/>
      <c r="D154" s="159"/>
      <c r="E154" s="161"/>
      <c r="F154" s="162"/>
      <c r="G154" s="311"/>
      <c r="H154" s="312"/>
      <c r="I154" s="163"/>
    </row>
    <row r="155" spans="1:9" ht="15.75" x14ac:dyDescent="0.25">
      <c r="A155" s="160"/>
      <c r="B155" s="159"/>
      <c r="C155" s="159"/>
      <c r="D155" s="159"/>
      <c r="E155" s="161"/>
      <c r="F155" s="162"/>
      <c r="G155" s="311"/>
      <c r="H155" s="312"/>
      <c r="I155" s="163"/>
    </row>
    <row r="156" spans="1:9" ht="15.75" x14ac:dyDescent="0.25">
      <c r="A156" s="160"/>
      <c r="B156" s="159"/>
      <c r="C156" s="159"/>
      <c r="D156" s="159"/>
      <c r="E156" s="161"/>
      <c r="F156" s="162"/>
      <c r="G156" s="311"/>
      <c r="H156" s="312"/>
      <c r="I156" s="163"/>
    </row>
    <row r="157" spans="1:9" ht="15.75" x14ac:dyDescent="0.25">
      <c r="A157" s="160"/>
      <c r="B157" s="159"/>
      <c r="C157" s="159"/>
      <c r="D157" s="159"/>
      <c r="E157" s="161"/>
      <c r="F157" s="162"/>
      <c r="G157" s="311"/>
      <c r="H157" s="312"/>
      <c r="I157" s="163"/>
    </row>
    <row r="158" spans="1:9" ht="15.75" x14ac:dyDescent="0.25">
      <c r="A158" s="160"/>
      <c r="B158" s="159"/>
      <c r="C158" s="159"/>
      <c r="D158" s="159"/>
      <c r="E158" s="161"/>
      <c r="F158" s="162"/>
      <c r="G158" s="311"/>
      <c r="H158" s="312"/>
      <c r="I158" s="163"/>
    </row>
    <row r="159" spans="1:9" ht="15.75" x14ac:dyDescent="0.25">
      <c r="A159" s="160"/>
      <c r="B159" s="159"/>
      <c r="C159" s="159"/>
      <c r="D159" s="159"/>
      <c r="E159" s="161"/>
      <c r="F159" s="162"/>
      <c r="G159" s="311"/>
      <c r="H159" s="312"/>
      <c r="I159" s="163"/>
    </row>
    <row r="160" spans="1:9" ht="15.75" x14ac:dyDescent="0.25">
      <c r="A160" s="160"/>
      <c r="B160" s="159"/>
      <c r="C160" s="159"/>
      <c r="D160" s="159"/>
      <c r="E160" s="161"/>
      <c r="F160" s="162"/>
      <c r="G160" s="311"/>
      <c r="H160" s="312"/>
      <c r="I160" s="163"/>
    </row>
    <row r="161" spans="1:9" ht="15.75" x14ac:dyDescent="0.25">
      <c r="A161" s="160"/>
      <c r="B161" s="159"/>
      <c r="C161" s="159"/>
      <c r="D161" s="159"/>
      <c r="E161" s="161"/>
      <c r="F161" s="162"/>
      <c r="G161" s="311"/>
      <c r="H161" s="312"/>
      <c r="I161" s="163"/>
    </row>
    <row r="162" spans="1:9" ht="15.75" x14ac:dyDescent="0.25">
      <c r="A162" s="160"/>
      <c r="B162" s="159"/>
      <c r="C162" s="159"/>
      <c r="D162" s="159"/>
      <c r="E162" s="161"/>
      <c r="F162" s="162"/>
      <c r="G162" s="311"/>
      <c r="H162" s="312"/>
      <c r="I162" s="163"/>
    </row>
    <row r="163" spans="1:9" ht="15.75" x14ac:dyDescent="0.25">
      <c r="A163" s="160"/>
      <c r="B163" s="159"/>
      <c r="C163" s="159"/>
      <c r="D163" s="159"/>
      <c r="E163" s="161"/>
      <c r="F163" s="162"/>
      <c r="G163" s="311"/>
      <c r="H163" s="312"/>
      <c r="I163" s="163"/>
    </row>
    <row r="164" spans="1:9" ht="15.75" x14ac:dyDescent="0.25">
      <c r="A164" s="160"/>
      <c r="B164" s="159"/>
      <c r="C164" s="159"/>
      <c r="D164" s="159"/>
      <c r="E164" s="161"/>
      <c r="F164" s="162"/>
      <c r="G164" s="311"/>
      <c r="H164" s="312"/>
      <c r="I164" s="163"/>
    </row>
    <row r="165" spans="1:9" ht="15.75" x14ac:dyDescent="0.25">
      <c r="A165" s="160"/>
      <c r="B165" s="159"/>
      <c r="C165" s="159"/>
      <c r="D165" s="159"/>
      <c r="E165" s="161"/>
      <c r="F165" s="162"/>
      <c r="G165" s="311"/>
      <c r="H165" s="312"/>
      <c r="I165" s="163"/>
    </row>
    <row r="166" spans="1:9" ht="15.75" x14ac:dyDescent="0.25">
      <c r="A166" s="160"/>
      <c r="B166" s="159"/>
      <c r="C166" s="159"/>
      <c r="D166" s="159"/>
      <c r="E166" s="161"/>
      <c r="F166" s="162"/>
      <c r="G166" s="311"/>
      <c r="H166" s="312"/>
      <c r="I166" s="163"/>
    </row>
    <row r="167" spans="1:9" ht="15.75" x14ac:dyDescent="0.25">
      <c r="A167" s="160"/>
      <c r="B167" s="159"/>
      <c r="C167" s="159"/>
      <c r="D167" s="159"/>
      <c r="E167" s="161"/>
      <c r="F167" s="162"/>
      <c r="G167" s="311"/>
      <c r="H167" s="312"/>
      <c r="I167" s="163"/>
    </row>
    <row r="168" spans="1:9" ht="15.75" x14ac:dyDescent="0.25">
      <c r="A168" s="160"/>
      <c r="B168" s="159"/>
      <c r="C168" s="159"/>
      <c r="D168" s="159"/>
      <c r="E168" s="161"/>
      <c r="F168" s="162"/>
      <c r="G168" s="311"/>
      <c r="H168" s="312"/>
      <c r="I168" s="163"/>
    </row>
    <row r="169" spans="1:9" ht="15.75" x14ac:dyDescent="0.25">
      <c r="A169" s="160"/>
      <c r="B169" s="159"/>
      <c r="C169" s="159"/>
      <c r="D169" s="159"/>
      <c r="E169" s="161"/>
      <c r="F169" s="162"/>
      <c r="G169" s="311"/>
      <c r="H169" s="312"/>
      <c r="I169" s="163"/>
    </row>
    <row r="170" spans="1:9" ht="15.75" x14ac:dyDescent="0.25">
      <c r="A170" s="160"/>
      <c r="B170" s="159"/>
      <c r="C170" s="159"/>
      <c r="D170" s="159"/>
      <c r="E170" s="161"/>
      <c r="F170" s="162"/>
      <c r="G170" s="311"/>
      <c r="H170" s="312"/>
      <c r="I170" s="163"/>
    </row>
    <row r="171" spans="1:9" ht="15.75" x14ac:dyDescent="0.25">
      <c r="A171" s="160"/>
      <c r="B171" s="159"/>
      <c r="C171" s="159"/>
      <c r="D171" s="159"/>
      <c r="E171" s="161"/>
      <c r="F171" s="162"/>
      <c r="G171" s="311"/>
      <c r="H171" s="312"/>
      <c r="I171" s="163"/>
    </row>
    <row r="172" spans="1:9" ht="15.75" x14ac:dyDescent="0.25">
      <c r="A172" s="160"/>
      <c r="B172" s="159"/>
      <c r="C172" s="159"/>
      <c r="D172" s="159"/>
      <c r="E172" s="161"/>
      <c r="F172" s="162"/>
      <c r="G172" s="311"/>
      <c r="H172" s="312"/>
      <c r="I172" s="163"/>
    </row>
    <row r="173" spans="1:9" ht="15.75" x14ac:dyDescent="0.25">
      <c r="A173" s="160"/>
      <c r="B173" s="159"/>
      <c r="C173" s="159"/>
      <c r="D173" s="159"/>
      <c r="E173" s="161"/>
      <c r="F173" s="162"/>
      <c r="G173" s="311"/>
      <c r="H173" s="312"/>
      <c r="I173" s="163"/>
    </row>
    <row r="174" spans="1:9" ht="15.75" x14ac:dyDescent="0.25">
      <c r="A174" s="160"/>
      <c r="B174" s="159"/>
      <c r="C174" s="159"/>
      <c r="D174" s="159"/>
      <c r="E174" s="161"/>
      <c r="F174" s="162"/>
      <c r="G174" s="311"/>
      <c r="H174" s="312"/>
      <c r="I174" s="163"/>
    </row>
    <row r="175" spans="1:9" ht="15.75" x14ac:dyDescent="0.25">
      <c r="A175" s="160"/>
      <c r="B175" s="159"/>
      <c r="C175" s="159"/>
      <c r="D175" s="159"/>
      <c r="E175" s="161"/>
      <c r="F175" s="162"/>
      <c r="G175" s="311"/>
      <c r="H175" s="312"/>
      <c r="I175" s="163"/>
    </row>
    <row r="176" spans="1:9" ht="15.75" x14ac:dyDescent="0.25">
      <c r="A176" s="160"/>
      <c r="B176" s="159"/>
      <c r="C176" s="159"/>
      <c r="D176" s="159"/>
      <c r="E176" s="161"/>
      <c r="F176" s="162"/>
      <c r="G176" s="311"/>
      <c r="H176" s="312"/>
      <c r="I176" s="163"/>
    </row>
    <row r="177" spans="1:9" ht="15.75" x14ac:dyDescent="0.25">
      <c r="A177" s="160"/>
      <c r="B177" s="159"/>
      <c r="C177" s="159"/>
      <c r="D177" s="159"/>
      <c r="E177" s="161"/>
      <c r="F177" s="162"/>
      <c r="G177" s="311"/>
      <c r="H177" s="312"/>
      <c r="I177" s="163"/>
    </row>
    <row r="178" spans="1:9" ht="15.75" x14ac:dyDescent="0.25">
      <c r="A178" s="160"/>
      <c r="B178" s="159"/>
      <c r="C178" s="159"/>
      <c r="D178" s="159"/>
      <c r="E178" s="161"/>
      <c r="F178" s="162"/>
      <c r="G178" s="311"/>
      <c r="H178" s="312"/>
      <c r="I178" s="163"/>
    </row>
    <row r="179" spans="1:9" ht="15.75" x14ac:dyDescent="0.25">
      <c r="A179" s="160"/>
      <c r="B179" s="159"/>
      <c r="C179" s="159"/>
      <c r="D179" s="159"/>
      <c r="E179" s="161"/>
      <c r="F179" s="162"/>
      <c r="G179" s="311"/>
      <c r="H179" s="312"/>
      <c r="I179" s="163"/>
    </row>
    <row r="180" spans="1:9" ht="15.75" x14ac:dyDescent="0.25">
      <c r="A180" s="160"/>
      <c r="B180" s="159"/>
      <c r="C180" s="159"/>
      <c r="D180" s="159"/>
      <c r="E180" s="161"/>
      <c r="F180" s="162"/>
      <c r="G180" s="311"/>
      <c r="H180" s="312"/>
      <c r="I180" s="163"/>
    </row>
    <row r="181" spans="1:9" ht="15.75" x14ac:dyDescent="0.25">
      <c r="A181" s="160"/>
      <c r="B181" s="159"/>
      <c r="C181" s="159"/>
      <c r="D181" s="159"/>
      <c r="E181" s="161"/>
      <c r="F181" s="162"/>
      <c r="G181" s="311"/>
      <c r="H181" s="312"/>
      <c r="I181" s="163"/>
    </row>
    <row r="182" spans="1:9" ht="15.75" x14ac:dyDescent="0.25">
      <c r="A182" s="160"/>
      <c r="B182" s="159"/>
      <c r="C182" s="159"/>
      <c r="D182" s="159"/>
      <c r="E182" s="161"/>
      <c r="F182" s="162"/>
      <c r="G182" s="311"/>
      <c r="H182" s="312"/>
      <c r="I182" s="163"/>
    </row>
    <row r="183" spans="1:9" ht="15.75" x14ac:dyDescent="0.25">
      <c r="A183" s="160"/>
      <c r="B183" s="159"/>
      <c r="C183" s="159"/>
      <c r="D183" s="159"/>
      <c r="E183" s="161"/>
      <c r="F183" s="162"/>
      <c r="G183" s="311"/>
      <c r="H183" s="312"/>
      <c r="I183" s="163"/>
    </row>
    <row r="184" spans="1:9" ht="15.75" x14ac:dyDescent="0.25">
      <c r="A184" s="160"/>
      <c r="B184" s="159"/>
      <c r="C184" s="159"/>
      <c r="D184" s="159"/>
      <c r="E184" s="161"/>
      <c r="F184" s="162"/>
      <c r="G184" s="311"/>
      <c r="H184" s="312"/>
      <c r="I184" s="163"/>
    </row>
    <row r="185" spans="1:9" ht="15.75" x14ac:dyDescent="0.25">
      <c r="A185" s="160"/>
      <c r="B185" s="159"/>
      <c r="C185" s="159"/>
      <c r="D185" s="159"/>
      <c r="E185" s="161"/>
      <c r="F185" s="162"/>
      <c r="G185" s="311"/>
      <c r="H185" s="312"/>
      <c r="I185" s="163"/>
    </row>
    <row r="186" spans="1:9" ht="15.75" x14ac:dyDescent="0.25">
      <c r="A186" s="160"/>
      <c r="B186" s="159"/>
      <c r="C186" s="159"/>
      <c r="D186" s="159"/>
      <c r="E186" s="161"/>
      <c r="F186" s="162"/>
      <c r="G186" s="311"/>
      <c r="H186" s="312"/>
      <c r="I186" s="163"/>
    </row>
    <row r="187" spans="1:9" ht="15.75" x14ac:dyDescent="0.25">
      <c r="A187" s="160"/>
      <c r="B187" s="159"/>
      <c r="C187" s="159"/>
      <c r="D187" s="159"/>
      <c r="E187" s="161"/>
      <c r="F187" s="162"/>
      <c r="G187" s="311"/>
      <c r="H187" s="312"/>
      <c r="I187" s="163"/>
    </row>
    <row r="188" spans="1:9" ht="15.75" x14ac:dyDescent="0.25">
      <c r="A188" s="160"/>
      <c r="B188" s="159"/>
      <c r="C188" s="159"/>
      <c r="D188" s="159"/>
      <c r="E188" s="161"/>
      <c r="F188" s="162"/>
      <c r="G188" s="311"/>
      <c r="H188" s="312"/>
      <c r="I188" s="163"/>
    </row>
    <row r="189" spans="1:9" ht="15.75" x14ac:dyDescent="0.25">
      <c r="A189" s="160"/>
      <c r="B189" s="159"/>
      <c r="C189" s="159"/>
      <c r="D189" s="159"/>
      <c r="E189" s="161"/>
      <c r="F189" s="162"/>
      <c r="G189" s="311"/>
      <c r="H189" s="312"/>
      <c r="I189" s="163"/>
    </row>
    <row r="190" spans="1:9" ht="15.75" x14ac:dyDescent="0.25">
      <c r="A190" s="160"/>
      <c r="B190" s="159"/>
      <c r="C190" s="159"/>
      <c r="D190" s="159"/>
      <c r="E190" s="161"/>
      <c r="F190" s="162"/>
      <c r="G190" s="311"/>
      <c r="H190" s="312"/>
      <c r="I190" s="163"/>
    </row>
    <row r="191" spans="1:9" ht="15.75" x14ac:dyDescent="0.25">
      <c r="A191" s="160"/>
      <c r="B191" s="159"/>
      <c r="C191" s="159"/>
      <c r="D191" s="159"/>
      <c r="E191" s="161"/>
      <c r="F191" s="162"/>
      <c r="G191" s="311"/>
      <c r="H191" s="312"/>
      <c r="I191" s="163"/>
    </row>
    <row r="192" spans="1:9" ht="15.75" x14ac:dyDescent="0.25">
      <c r="A192" s="160"/>
      <c r="B192" s="159"/>
      <c r="C192" s="159"/>
      <c r="D192" s="159"/>
      <c r="E192" s="161"/>
      <c r="F192" s="162"/>
      <c r="G192" s="311"/>
      <c r="H192" s="312"/>
      <c r="I192" s="163"/>
    </row>
    <row r="193" spans="1:9" ht="15.75" x14ac:dyDescent="0.25">
      <c r="A193" s="160"/>
      <c r="B193" s="159"/>
      <c r="C193" s="159"/>
      <c r="D193" s="159"/>
      <c r="E193" s="161"/>
      <c r="F193" s="162"/>
      <c r="G193" s="311"/>
      <c r="H193" s="312"/>
      <c r="I193" s="163"/>
    </row>
    <row r="194" spans="1:9" ht="15.75" x14ac:dyDescent="0.25">
      <c r="A194" s="160"/>
      <c r="B194" s="159"/>
      <c r="C194" s="159"/>
      <c r="D194" s="159"/>
      <c r="E194" s="161"/>
      <c r="F194" s="162"/>
      <c r="G194" s="311"/>
      <c r="H194" s="312"/>
      <c r="I194" s="163"/>
    </row>
    <row r="195" spans="1:9" ht="15.75" x14ac:dyDescent="0.25">
      <c r="A195" s="160"/>
      <c r="B195" s="159"/>
      <c r="C195" s="159"/>
      <c r="D195" s="159"/>
      <c r="E195" s="161"/>
      <c r="F195" s="162"/>
      <c r="G195" s="311"/>
      <c r="H195" s="312"/>
      <c r="I195" s="163"/>
    </row>
    <row r="196" spans="1:9" ht="15.75" x14ac:dyDescent="0.25">
      <c r="A196" s="160"/>
      <c r="B196" s="159"/>
      <c r="C196" s="159"/>
      <c r="D196" s="159"/>
      <c r="E196" s="161"/>
      <c r="F196" s="162"/>
      <c r="G196" s="311"/>
      <c r="H196" s="312"/>
      <c r="I196" s="163"/>
    </row>
    <row r="197" spans="1:9" ht="15.75" x14ac:dyDescent="0.25">
      <c r="A197" s="160"/>
      <c r="B197" s="159"/>
      <c r="C197" s="159"/>
      <c r="D197" s="159"/>
      <c r="E197" s="161"/>
      <c r="F197" s="162"/>
      <c r="G197" s="311"/>
      <c r="H197" s="312"/>
      <c r="I197" s="163"/>
    </row>
    <row r="198" spans="1:9" ht="15.75" x14ac:dyDescent="0.25">
      <c r="A198" s="160"/>
      <c r="B198" s="159"/>
      <c r="C198" s="159"/>
      <c r="D198" s="159"/>
      <c r="E198" s="161"/>
      <c r="F198" s="162"/>
      <c r="G198" s="311"/>
      <c r="H198" s="312"/>
      <c r="I198" s="163"/>
    </row>
    <row r="199" spans="1:9" ht="15.75" x14ac:dyDescent="0.25">
      <c r="A199" s="160"/>
      <c r="B199" s="159"/>
      <c r="C199" s="159"/>
      <c r="D199" s="159"/>
      <c r="E199" s="161"/>
      <c r="F199" s="162"/>
      <c r="G199" s="311"/>
      <c r="H199" s="312"/>
      <c r="I199" s="163"/>
    </row>
    <row r="200" spans="1:9" ht="15.75" x14ac:dyDescent="0.25">
      <c r="A200" s="160"/>
      <c r="B200" s="159"/>
      <c r="C200" s="159"/>
      <c r="D200" s="159"/>
      <c r="E200" s="161"/>
      <c r="F200" s="162"/>
      <c r="G200" s="311"/>
      <c r="H200" s="312"/>
      <c r="I200" s="163"/>
    </row>
    <row r="201" spans="1:9" ht="15.75" x14ac:dyDescent="0.25">
      <c r="A201" s="160"/>
      <c r="B201" s="159"/>
      <c r="C201" s="159"/>
      <c r="D201" s="159"/>
      <c r="E201" s="161"/>
      <c r="F201" s="162"/>
      <c r="G201" s="311"/>
      <c r="H201" s="312"/>
      <c r="I201" s="163"/>
    </row>
    <row r="202" spans="1:9" ht="15.75" x14ac:dyDescent="0.25">
      <c r="A202" s="160"/>
      <c r="B202" s="159"/>
      <c r="C202" s="159"/>
      <c r="D202" s="159"/>
      <c r="E202" s="161"/>
      <c r="F202" s="162"/>
      <c r="G202" s="311"/>
      <c r="H202" s="312"/>
      <c r="I202" s="163"/>
    </row>
    <row r="203" spans="1:9" ht="15.75" x14ac:dyDescent="0.25">
      <c r="A203" s="160"/>
      <c r="B203" s="159"/>
      <c r="C203" s="159"/>
      <c r="D203" s="159"/>
      <c r="E203" s="161"/>
      <c r="F203" s="162"/>
      <c r="G203" s="311"/>
      <c r="H203" s="312"/>
      <c r="I203" s="163"/>
    </row>
    <row r="204" spans="1:9" ht="15.75" x14ac:dyDescent="0.25">
      <c r="A204" s="160"/>
      <c r="B204" s="159"/>
      <c r="C204" s="159"/>
      <c r="D204" s="159"/>
      <c r="E204" s="161"/>
      <c r="F204" s="162"/>
      <c r="G204" s="311"/>
      <c r="H204" s="312"/>
      <c r="I204" s="163"/>
    </row>
    <row r="205" spans="1:9" ht="15.75" x14ac:dyDescent="0.25">
      <c r="A205" s="160"/>
      <c r="B205" s="159"/>
      <c r="C205" s="159"/>
      <c r="D205" s="159"/>
      <c r="E205" s="161"/>
      <c r="F205" s="162"/>
      <c r="G205" s="311"/>
      <c r="H205" s="312"/>
      <c r="I205" s="163"/>
    </row>
    <row r="206" spans="1:9" ht="15.75" x14ac:dyDescent="0.25">
      <c r="A206" s="160"/>
      <c r="B206" s="159"/>
      <c r="C206" s="159"/>
      <c r="D206" s="159"/>
      <c r="E206" s="161"/>
      <c r="F206" s="162"/>
      <c r="G206" s="311"/>
      <c r="H206" s="312"/>
      <c r="I206" s="163"/>
    </row>
    <row r="207" spans="1:9" ht="15.75" x14ac:dyDescent="0.25">
      <c r="A207" s="160"/>
      <c r="B207" s="159"/>
      <c r="C207" s="159"/>
      <c r="D207" s="159"/>
      <c r="E207" s="161"/>
      <c r="F207" s="162"/>
      <c r="G207" s="311"/>
      <c r="H207" s="312"/>
      <c r="I207" s="163"/>
    </row>
    <row r="208" spans="1:9" ht="15.75" x14ac:dyDescent="0.25">
      <c r="A208" s="160"/>
      <c r="B208" s="159"/>
      <c r="C208" s="159"/>
      <c r="D208" s="159"/>
      <c r="E208" s="161"/>
      <c r="F208" s="162"/>
      <c r="G208" s="311"/>
      <c r="H208" s="312"/>
      <c r="I208" s="163"/>
    </row>
    <row r="209" spans="1:9" ht="15.75" x14ac:dyDescent="0.25">
      <c r="A209" s="160"/>
      <c r="B209" s="159"/>
      <c r="C209" s="159"/>
      <c r="D209" s="159"/>
      <c r="E209" s="161"/>
      <c r="F209" s="162"/>
      <c r="G209" s="311"/>
      <c r="H209" s="312"/>
      <c r="I209" s="163"/>
    </row>
    <row r="210" spans="1:9" ht="15.75" x14ac:dyDescent="0.25">
      <c r="A210" s="160"/>
      <c r="B210" s="159"/>
      <c r="C210" s="159"/>
      <c r="D210" s="159"/>
      <c r="E210" s="161"/>
      <c r="F210" s="162"/>
      <c r="G210" s="311"/>
      <c r="H210" s="312"/>
      <c r="I210" s="163"/>
    </row>
    <row r="211" spans="1:9" ht="15.75" x14ac:dyDescent="0.25">
      <c r="A211" s="160"/>
      <c r="B211" s="159"/>
      <c r="C211" s="159"/>
      <c r="D211" s="159"/>
      <c r="E211" s="161"/>
      <c r="F211" s="162"/>
      <c r="G211" s="311"/>
      <c r="H211" s="312"/>
      <c r="I211" s="163"/>
    </row>
    <row r="212" spans="1:9" ht="15.75" x14ac:dyDescent="0.25">
      <c r="A212" s="160"/>
      <c r="B212" s="159"/>
      <c r="C212" s="159"/>
      <c r="D212" s="159"/>
      <c r="E212" s="161"/>
      <c r="F212" s="162"/>
      <c r="G212" s="311"/>
      <c r="H212" s="312"/>
      <c r="I212" s="163"/>
    </row>
    <row r="213" spans="1:9" ht="15.75" x14ac:dyDescent="0.25">
      <c r="A213" s="160"/>
      <c r="B213" s="159"/>
      <c r="C213" s="159"/>
      <c r="D213" s="159"/>
      <c r="E213" s="161"/>
      <c r="F213" s="162"/>
      <c r="G213" s="311"/>
      <c r="H213" s="312"/>
      <c r="I213" s="163"/>
    </row>
    <row r="214" spans="1:9" ht="15.75" x14ac:dyDescent="0.25">
      <c r="A214" s="160"/>
      <c r="B214" s="159"/>
      <c r="C214" s="159"/>
      <c r="D214" s="159"/>
      <c r="E214" s="161"/>
      <c r="F214" s="162"/>
      <c r="G214" s="311"/>
      <c r="H214" s="312"/>
      <c r="I214" s="163"/>
    </row>
    <row r="215" spans="1:9" ht="15.75" x14ac:dyDescent="0.25">
      <c r="A215" s="160"/>
      <c r="B215" s="159"/>
      <c r="C215" s="159"/>
      <c r="D215" s="159"/>
      <c r="E215" s="161"/>
      <c r="F215" s="162"/>
      <c r="G215" s="311"/>
      <c r="H215" s="312"/>
      <c r="I215" s="163"/>
    </row>
    <row r="216" spans="1:9" ht="15.75" x14ac:dyDescent="0.25">
      <c r="A216" s="160"/>
      <c r="B216" s="159"/>
      <c r="C216" s="159"/>
      <c r="D216" s="159"/>
      <c r="E216" s="161"/>
      <c r="F216" s="162"/>
      <c r="G216" s="311"/>
      <c r="H216" s="312"/>
      <c r="I216" s="163"/>
    </row>
    <row r="217" spans="1:9" ht="15.75" x14ac:dyDescent="0.25">
      <c r="A217" s="160"/>
      <c r="B217" s="159"/>
      <c r="C217" s="159"/>
      <c r="D217" s="159"/>
      <c r="E217" s="161"/>
      <c r="F217" s="162"/>
      <c r="G217" s="311"/>
      <c r="H217" s="312"/>
      <c r="I217" s="163"/>
    </row>
    <row r="218" spans="1:9" ht="15.75" x14ac:dyDescent="0.25">
      <c r="A218" s="160"/>
      <c r="B218" s="159"/>
      <c r="C218" s="159"/>
      <c r="D218" s="159"/>
      <c r="E218" s="161"/>
      <c r="F218" s="162"/>
      <c r="G218" s="311"/>
      <c r="H218" s="312"/>
      <c r="I218" s="163"/>
    </row>
    <row r="219" spans="1:9" ht="15.75" x14ac:dyDescent="0.25">
      <c r="A219" s="160"/>
      <c r="B219" s="159"/>
      <c r="C219" s="159"/>
      <c r="D219" s="159"/>
      <c r="E219" s="161"/>
      <c r="F219" s="162"/>
      <c r="G219" s="311"/>
      <c r="H219" s="312"/>
      <c r="I219" s="163"/>
    </row>
    <row r="220" spans="1:9" ht="15.75" x14ac:dyDescent="0.25">
      <c r="A220" s="160"/>
      <c r="B220" s="159"/>
      <c r="C220" s="159"/>
      <c r="D220" s="159"/>
      <c r="E220" s="161"/>
      <c r="F220" s="162"/>
      <c r="G220" s="311"/>
      <c r="H220" s="312"/>
      <c r="I220" s="163"/>
    </row>
    <row r="221" spans="1:9" ht="15.75" x14ac:dyDescent="0.25">
      <c r="A221" s="160"/>
      <c r="B221" s="159"/>
      <c r="C221" s="159"/>
      <c r="D221" s="159"/>
      <c r="E221" s="161"/>
      <c r="F221" s="162"/>
      <c r="G221" s="311"/>
      <c r="H221" s="312"/>
      <c r="I221" s="163"/>
    </row>
    <row r="222" spans="1:9" ht="15.75" x14ac:dyDescent="0.25">
      <c r="A222" s="160"/>
      <c r="B222" s="159"/>
      <c r="C222" s="159"/>
      <c r="D222" s="159"/>
      <c r="E222" s="161"/>
      <c r="F222" s="162"/>
      <c r="G222" s="311"/>
      <c r="H222" s="312"/>
      <c r="I222" s="163"/>
    </row>
    <row r="223" spans="1:9" ht="15.75" x14ac:dyDescent="0.25">
      <c r="A223" s="160"/>
      <c r="B223" s="159"/>
      <c r="C223" s="159"/>
      <c r="D223" s="159"/>
      <c r="E223" s="161"/>
      <c r="F223" s="162"/>
      <c r="G223" s="311"/>
      <c r="H223" s="312"/>
      <c r="I223" s="163"/>
    </row>
    <row r="224" spans="1:9" ht="15.75" x14ac:dyDescent="0.25">
      <c r="A224" s="160"/>
      <c r="B224" s="159"/>
      <c r="C224" s="159"/>
      <c r="D224" s="159"/>
      <c r="E224" s="161"/>
      <c r="F224" s="162"/>
      <c r="G224" s="311"/>
      <c r="H224" s="312"/>
      <c r="I224" s="163"/>
    </row>
    <row r="225" spans="1:9" ht="15.75" x14ac:dyDescent="0.25">
      <c r="A225" s="160"/>
      <c r="B225" s="159"/>
      <c r="C225" s="159"/>
      <c r="D225" s="159"/>
      <c r="E225" s="161"/>
      <c r="F225" s="162"/>
      <c r="G225" s="311"/>
      <c r="H225" s="312"/>
      <c r="I225" s="163"/>
    </row>
    <row r="226" spans="1:9" ht="15.75" x14ac:dyDescent="0.25">
      <c r="A226" s="160"/>
      <c r="B226" s="159"/>
      <c r="C226" s="159"/>
      <c r="D226" s="159"/>
      <c r="E226" s="161"/>
      <c r="F226" s="162"/>
      <c r="G226" s="311"/>
      <c r="H226" s="312"/>
      <c r="I226" s="163"/>
    </row>
    <row r="227" spans="1:9" ht="15.75" x14ac:dyDescent="0.25">
      <c r="A227" s="160"/>
      <c r="B227" s="159"/>
      <c r="C227" s="159"/>
      <c r="D227" s="159"/>
      <c r="E227" s="161"/>
      <c r="F227" s="162"/>
      <c r="G227" s="311"/>
      <c r="H227" s="312"/>
      <c r="I227" s="163"/>
    </row>
    <row r="228" spans="1:9" ht="15.75" x14ac:dyDescent="0.25">
      <c r="A228" s="160"/>
      <c r="B228" s="159"/>
      <c r="C228" s="159"/>
      <c r="D228" s="159"/>
      <c r="E228" s="161"/>
      <c r="F228" s="162"/>
      <c r="G228" s="311"/>
      <c r="H228" s="312"/>
      <c r="I228" s="163"/>
    </row>
    <row r="229" spans="1:9" ht="15.75" x14ac:dyDescent="0.25">
      <c r="A229" s="160"/>
      <c r="B229" s="159"/>
      <c r="C229" s="159"/>
      <c r="D229" s="159"/>
      <c r="E229" s="161"/>
      <c r="F229" s="162"/>
      <c r="G229" s="311"/>
      <c r="H229" s="312"/>
      <c r="I229" s="163"/>
    </row>
    <row r="230" spans="1:9" ht="15.75" x14ac:dyDescent="0.25">
      <c r="A230" s="160"/>
      <c r="B230" s="159"/>
      <c r="C230" s="159"/>
      <c r="D230" s="159"/>
      <c r="E230" s="161"/>
      <c r="F230" s="162"/>
      <c r="G230" s="311"/>
      <c r="H230" s="312"/>
      <c r="I230" s="163"/>
    </row>
    <row r="231" spans="1:9" ht="15.75" x14ac:dyDescent="0.25">
      <c r="A231" s="160"/>
      <c r="B231" s="159"/>
      <c r="C231" s="159"/>
      <c r="D231" s="159"/>
      <c r="E231" s="161"/>
      <c r="F231" s="162"/>
      <c r="G231" s="311"/>
      <c r="H231" s="312"/>
      <c r="I231" s="163"/>
    </row>
    <row r="232" spans="1:9" ht="15.75" x14ac:dyDescent="0.25">
      <c r="A232" s="160"/>
      <c r="B232" s="159"/>
      <c r="C232" s="159"/>
      <c r="D232" s="159"/>
      <c r="E232" s="161"/>
      <c r="F232" s="162"/>
      <c r="G232" s="311"/>
      <c r="H232" s="312"/>
      <c r="I232" s="163"/>
    </row>
    <row r="233" spans="1:9" ht="15.75" x14ac:dyDescent="0.25">
      <c r="A233" s="160"/>
      <c r="B233" s="159"/>
      <c r="C233" s="159"/>
      <c r="D233" s="159"/>
      <c r="E233" s="161"/>
      <c r="F233" s="162"/>
      <c r="G233" s="311"/>
      <c r="H233" s="312"/>
      <c r="I233" s="163"/>
    </row>
    <row r="234" spans="1:9" ht="15.75" x14ac:dyDescent="0.25">
      <c r="A234" s="160"/>
      <c r="B234" s="159"/>
      <c r="C234" s="159"/>
      <c r="D234" s="159"/>
      <c r="E234" s="161"/>
      <c r="F234" s="162"/>
      <c r="G234" s="311"/>
      <c r="H234" s="312"/>
      <c r="I234" s="163"/>
    </row>
    <row r="235" spans="1:9" ht="15.75" x14ac:dyDescent="0.25">
      <c r="A235" s="160"/>
      <c r="B235" s="159"/>
      <c r="C235" s="159"/>
      <c r="D235" s="159"/>
      <c r="E235" s="161"/>
      <c r="F235" s="162"/>
      <c r="G235" s="311"/>
      <c r="H235" s="312"/>
      <c r="I235" s="163"/>
    </row>
    <row r="236" spans="1:9" ht="15.75" x14ac:dyDescent="0.25">
      <c r="A236" s="160"/>
      <c r="B236" s="159"/>
      <c r="C236" s="159"/>
      <c r="D236" s="159"/>
      <c r="E236" s="161"/>
      <c r="F236" s="162"/>
      <c r="G236" s="311"/>
      <c r="H236" s="312"/>
      <c r="I236" s="163"/>
    </row>
    <row r="237" spans="1:9" ht="15.75" x14ac:dyDescent="0.25">
      <c r="A237" s="160"/>
      <c r="B237" s="159"/>
      <c r="C237" s="159"/>
      <c r="D237" s="159"/>
      <c r="E237" s="161"/>
      <c r="F237" s="162"/>
      <c r="G237" s="311"/>
      <c r="H237" s="312"/>
      <c r="I237" s="163"/>
    </row>
    <row r="238" spans="1:9" ht="15.75" x14ac:dyDescent="0.25">
      <c r="A238" s="160"/>
      <c r="B238" s="159"/>
      <c r="C238" s="159"/>
      <c r="D238" s="159"/>
      <c r="E238" s="161"/>
      <c r="F238" s="162"/>
      <c r="G238" s="311"/>
      <c r="H238" s="312"/>
      <c r="I238" s="163"/>
    </row>
    <row r="239" spans="1:9" ht="15.75" x14ac:dyDescent="0.25">
      <c r="A239" s="160"/>
      <c r="B239" s="159"/>
      <c r="C239" s="159"/>
      <c r="D239" s="159"/>
      <c r="E239" s="161"/>
      <c r="F239" s="162"/>
      <c r="G239" s="311"/>
      <c r="H239" s="312"/>
      <c r="I239" s="163"/>
    </row>
    <row r="240" spans="1:9" ht="15.75" x14ac:dyDescent="0.25">
      <c r="A240" s="160"/>
      <c r="B240" s="159"/>
      <c r="C240" s="159"/>
      <c r="D240" s="159"/>
      <c r="E240" s="161"/>
      <c r="F240" s="162"/>
      <c r="G240" s="311"/>
      <c r="H240" s="312"/>
      <c r="I240" s="163"/>
    </row>
    <row r="241" spans="1:9" ht="15.75" x14ac:dyDescent="0.25">
      <c r="A241" s="160"/>
      <c r="B241" s="159"/>
      <c r="C241" s="159"/>
      <c r="D241" s="159"/>
      <c r="E241" s="161"/>
      <c r="F241" s="162"/>
      <c r="G241" s="311"/>
      <c r="H241" s="312"/>
      <c r="I241" s="163"/>
    </row>
    <row r="242" spans="1:9" ht="15.75" x14ac:dyDescent="0.25">
      <c r="A242" s="160"/>
      <c r="B242" s="159"/>
      <c r="C242" s="159"/>
      <c r="D242" s="159"/>
      <c r="E242" s="161"/>
      <c r="F242" s="162"/>
      <c r="G242" s="311"/>
      <c r="H242" s="312"/>
      <c r="I242" s="163"/>
    </row>
    <row r="243" spans="1:9" ht="15.75" x14ac:dyDescent="0.25">
      <c r="A243" s="160"/>
      <c r="B243" s="159"/>
      <c r="C243" s="159"/>
      <c r="D243" s="159"/>
      <c r="E243" s="161"/>
      <c r="F243" s="162"/>
      <c r="G243" s="311"/>
      <c r="H243" s="312"/>
      <c r="I243" s="163"/>
    </row>
    <row r="244" spans="1:9" ht="15.75" x14ac:dyDescent="0.25">
      <c r="A244" s="160"/>
      <c r="B244" s="159"/>
      <c r="C244" s="159"/>
      <c r="D244" s="159"/>
      <c r="E244" s="161"/>
      <c r="F244" s="162"/>
      <c r="G244" s="311"/>
      <c r="H244" s="312"/>
      <c r="I244" s="163"/>
    </row>
    <row r="245" spans="1:9" ht="15.75" x14ac:dyDescent="0.25">
      <c r="A245" s="160"/>
      <c r="B245" s="159"/>
      <c r="C245" s="159"/>
      <c r="D245" s="159"/>
      <c r="E245" s="161"/>
      <c r="F245" s="162"/>
      <c r="G245" s="311"/>
      <c r="H245" s="312"/>
      <c r="I245" s="163"/>
    </row>
    <row r="246" spans="1:9" ht="15.75" x14ac:dyDescent="0.25">
      <c r="A246" s="160"/>
      <c r="B246" s="159"/>
      <c r="C246" s="159"/>
      <c r="D246" s="159"/>
      <c r="E246" s="161"/>
      <c r="F246" s="162"/>
      <c r="G246" s="311"/>
      <c r="H246" s="312"/>
      <c r="I246" s="163"/>
    </row>
    <row r="247" spans="1:9" ht="15.75" x14ac:dyDescent="0.25">
      <c r="A247" s="160"/>
      <c r="B247" s="159"/>
      <c r="C247" s="159"/>
      <c r="D247" s="159"/>
      <c r="E247" s="161"/>
      <c r="F247" s="162"/>
      <c r="G247" s="311"/>
      <c r="H247" s="312"/>
      <c r="I247" s="163"/>
    </row>
    <row r="248" spans="1:9" ht="15.75" x14ac:dyDescent="0.25">
      <c r="A248" s="160"/>
      <c r="B248" s="159"/>
      <c r="C248" s="159"/>
      <c r="D248" s="159"/>
      <c r="E248" s="161"/>
      <c r="F248" s="162"/>
      <c r="G248" s="311"/>
      <c r="H248" s="312"/>
      <c r="I248" s="163"/>
    </row>
    <row r="249" spans="1:9" ht="15.75" x14ac:dyDescent="0.25">
      <c r="A249" s="160"/>
      <c r="B249" s="159"/>
      <c r="C249" s="159"/>
      <c r="D249" s="159"/>
      <c r="E249" s="161"/>
      <c r="F249" s="162"/>
      <c r="G249" s="311"/>
      <c r="H249" s="312"/>
      <c r="I249" s="163"/>
    </row>
    <row r="250" spans="1:9" ht="15.75" x14ac:dyDescent="0.25">
      <c r="A250" s="160"/>
      <c r="B250" s="159"/>
      <c r="C250" s="159"/>
      <c r="D250" s="159"/>
      <c r="E250" s="161"/>
      <c r="F250" s="162"/>
      <c r="G250" s="311"/>
      <c r="H250" s="312"/>
      <c r="I250" s="163"/>
    </row>
    <row r="251" spans="1:9" ht="15.75" x14ac:dyDescent="0.25">
      <c r="A251" s="160"/>
      <c r="B251" s="159"/>
      <c r="C251" s="159"/>
      <c r="D251" s="159"/>
      <c r="E251" s="161"/>
      <c r="F251" s="162"/>
      <c r="G251" s="311"/>
      <c r="H251" s="312"/>
      <c r="I251" s="163"/>
    </row>
    <row r="252" spans="1:9" ht="15.75" x14ac:dyDescent="0.25">
      <c r="A252" s="160"/>
      <c r="B252" s="159"/>
      <c r="C252" s="159"/>
      <c r="D252" s="159"/>
      <c r="E252" s="161"/>
      <c r="F252" s="162"/>
      <c r="G252" s="311"/>
      <c r="H252" s="312"/>
      <c r="I252" s="163"/>
    </row>
    <row r="253" spans="1:9" ht="15.75" x14ac:dyDescent="0.25">
      <c r="A253" s="160"/>
      <c r="B253" s="159"/>
      <c r="C253" s="159"/>
      <c r="D253" s="159"/>
      <c r="E253" s="161"/>
      <c r="F253" s="162"/>
      <c r="G253" s="311"/>
      <c r="H253" s="312"/>
      <c r="I253" s="163"/>
    </row>
    <row r="254" spans="1:9" ht="15.75" x14ac:dyDescent="0.25">
      <c r="A254" s="160"/>
      <c r="B254" s="159"/>
      <c r="C254" s="159"/>
      <c r="D254" s="159"/>
      <c r="E254" s="161"/>
      <c r="F254" s="162"/>
      <c r="G254" s="311"/>
      <c r="H254" s="312"/>
      <c r="I254" s="163"/>
    </row>
    <row r="255" spans="1:9" ht="15.75" x14ac:dyDescent="0.25">
      <c r="A255" s="160"/>
      <c r="B255" s="159"/>
      <c r="C255" s="159"/>
      <c r="D255" s="159"/>
      <c r="E255" s="161"/>
      <c r="F255" s="162"/>
      <c r="G255" s="311"/>
      <c r="H255" s="312"/>
      <c r="I255" s="163"/>
    </row>
    <row r="256" spans="1:9" ht="15.75" x14ac:dyDescent="0.25">
      <c r="A256" s="160"/>
      <c r="B256" s="159"/>
      <c r="C256" s="159"/>
      <c r="D256" s="159"/>
      <c r="E256" s="161"/>
      <c r="F256" s="162"/>
      <c r="G256" s="311"/>
      <c r="H256" s="312"/>
      <c r="I256" s="163"/>
    </row>
    <row r="257" spans="1:9" ht="15.75" x14ac:dyDescent="0.25">
      <c r="A257" s="160"/>
      <c r="B257" s="159"/>
      <c r="C257" s="159"/>
      <c r="D257" s="159"/>
      <c r="E257" s="161"/>
      <c r="F257" s="162"/>
      <c r="G257" s="311"/>
      <c r="H257" s="312"/>
      <c r="I257" s="163"/>
    </row>
    <row r="258" spans="1:9" ht="15.75" x14ac:dyDescent="0.25">
      <c r="A258" s="160"/>
      <c r="B258" s="159"/>
      <c r="C258" s="159"/>
      <c r="D258" s="159"/>
      <c r="E258" s="161"/>
      <c r="F258" s="162"/>
      <c r="G258" s="311"/>
      <c r="H258" s="312"/>
      <c r="I258" s="163"/>
    </row>
    <row r="259" spans="1:9" ht="15.75" x14ac:dyDescent="0.25">
      <c r="A259" s="160"/>
      <c r="B259" s="159"/>
      <c r="C259" s="159"/>
      <c r="D259" s="159"/>
      <c r="E259" s="161"/>
      <c r="F259" s="162"/>
      <c r="G259" s="311"/>
      <c r="H259" s="312"/>
      <c r="I259" s="163"/>
    </row>
    <row r="260" spans="1:9" ht="15.75" x14ac:dyDescent="0.25">
      <c r="A260" s="160"/>
      <c r="B260" s="159"/>
      <c r="C260" s="159"/>
      <c r="D260" s="159"/>
      <c r="E260" s="161"/>
      <c r="F260" s="162"/>
      <c r="G260" s="311"/>
      <c r="H260" s="312"/>
      <c r="I260" s="163"/>
    </row>
    <row r="261" spans="1:9" ht="15.75" x14ac:dyDescent="0.25">
      <c r="A261" s="160"/>
      <c r="B261" s="159"/>
      <c r="C261" s="159"/>
      <c r="D261" s="159"/>
      <c r="E261" s="161"/>
      <c r="F261" s="162"/>
      <c r="G261" s="311"/>
      <c r="H261" s="312"/>
      <c r="I261" s="163"/>
    </row>
    <row r="262" spans="1:9" ht="15.75" x14ac:dyDescent="0.25">
      <c r="A262" s="160"/>
      <c r="B262" s="159"/>
      <c r="C262" s="159"/>
      <c r="D262" s="159"/>
      <c r="E262" s="161"/>
      <c r="F262" s="162"/>
      <c r="G262" s="311"/>
      <c r="H262" s="312"/>
      <c r="I262" s="163"/>
    </row>
    <row r="263" spans="1:9" ht="15.75" x14ac:dyDescent="0.25">
      <c r="A263" s="160"/>
      <c r="B263" s="159"/>
      <c r="C263" s="159"/>
      <c r="D263" s="159"/>
      <c r="E263" s="161"/>
      <c r="F263" s="162"/>
      <c r="G263" s="311"/>
      <c r="H263" s="312"/>
      <c r="I263" s="163"/>
    </row>
    <row r="264" spans="1:9" ht="15.75" x14ac:dyDescent="0.25">
      <c r="A264" s="160"/>
      <c r="B264" s="159"/>
      <c r="C264" s="159"/>
      <c r="D264" s="159"/>
      <c r="E264" s="161"/>
      <c r="F264" s="162"/>
      <c r="G264" s="311"/>
      <c r="H264" s="312"/>
      <c r="I264" s="163"/>
    </row>
    <row r="265" spans="1:9" ht="15.75" x14ac:dyDescent="0.25">
      <c r="A265" s="160"/>
      <c r="B265" s="159"/>
      <c r="C265" s="159"/>
      <c r="D265" s="159"/>
      <c r="E265" s="161"/>
      <c r="F265" s="162"/>
      <c r="G265" s="311"/>
      <c r="H265" s="312"/>
      <c r="I265" s="163"/>
    </row>
    <row r="266" spans="1:9" ht="15.75" x14ac:dyDescent="0.25">
      <c r="A266" s="160"/>
      <c r="B266" s="159"/>
      <c r="C266" s="159"/>
      <c r="D266" s="159"/>
      <c r="E266" s="161"/>
      <c r="F266" s="162"/>
      <c r="G266" s="311"/>
      <c r="H266" s="312"/>
      <c r="I266" s="163"/>
    </row>
    <row r="267" spans="1:9" ht="15.75" x14ac:dyDescent="0.25">
      <c r="A267" s="160"/>
      <c r="B267" s="159"/>
      <c r="C267" s="159"/>
      <c r="D267" s="159"/>
      <c r="E267" s="161"/>
      <c r="F267" s="162"/>
      <c r="G267" s="311"/>
      <c r="H267" s="312"/>
      <c r="I267" s="163"/>
    </row>
    <row r="268" spans="1:9" ht="15.75" x14ac:dyDescent="0.25">
      <c r="A268" s="160"/>
      <c r="B268" s="159"/>
      <c r="C268" s="159"/>
      <c r="D268" s="159"/>
      <c r="E268" s="161"/>
      <c r="F268" s="162"/>
      <c r="G268" s="311"/>
      <c r="H268" s="312"/>
      <c r="I268" s="163"/>
    </row>
    <row r="269" spans="1:9" ht="15.75" x14ac:dyDescent="0.25">
      <c r="A269" s="160"/>
      <c r="B269" s="159"/>
      <c r="C269" s="159"/>
      <c r="D269" s="159"/>
      <c r="E269" s="161"/>
      <c r="F269" s="162"/>
      <c r="G269" s="311"/>
      <c r="H269" s="312"/>
      <c r="I269" s="163"/>
    </row>
    <row r="270" spans="1:9" ht="15.75" x14ac:dyDescent="0.25">
      <c r="A270" s="160"/>
      <c r="B270" s="159"/>
      <c r="C270" s="159"/>
      <c r="D270" s="159"/>
      <c r="E270" s="161"/>
      <c r="F270" s="162"/>
      <c r="G270" s="311"/>
      <c r="H270" s="312"/>
      <c r="I270" s="163"/>
    </row>
    <row r="271" spans="1:9" ht="15.75" x14ac:dyDescent="0.25">
      <c r="A271" s="160"/>
      <c r="B271" s="159"/>
      <c r="C271" s="159"/>
      <c r="D271" s="159"/>
      <c r="E271" s="161"/>
      <c r="F271" s="162"/>
      <c r="G271" s="311"/>
      <c r="H271" s="312"/>
      <c r="I271" s="163"/>
    </row>
    <row r="272" spans="1:9" ht="15.75" x14ac:dyDescent="0.25">
      <c r="A272" s="160"/>
      <c r="B272" s="159"/>
      <c r="C272" s="159"/>
      <c r="D272" s="159"/>
      <c r="E272" s="161"/>
      <c r="F272" s="162"/>
      <c r="G272" s="311"/>
      <c r="H272" s="312"/>
      <c r="I272" s="163"/>
    </row>
    <row r="273" spans="1:9" ht="15.75" x14ac:dyDescent="0.25">
      <c r="A273" s="160"/>
      <c r="B273" s="159"/>
      <c r="C273" s="159"/>
      <c r="D273" s="159"/>
      <c r="E273" s="161"/>
      <c r="F273" s="162"/>
      <c r="G273" s="311"/>
      <c r="H273" s="312"/>
      <c r="I273" s="163"/>
    </row>
    <row r="274" spans="1:9" ht="15.75" x14ac:dyDescent="0.25">
      <c r="A274" s="160"/>
      <c r="B274" s="159"/>
      <c r="C274" s="159"/>
      <c r="D274" s="159"/>
      <c r="E274" s="161"/>
      <c r="F274" s="162"/>
      <c r="G274" s="311"/>
      <c r="H274" s="312"/>
      <c r="I274" s="163"/>
    </row>
    <row r="275" spans="1:9" ht="15.75" x14ac:dyDescent="0.25">
      <c r="A275" s="160"/>
      <c r="B275" s="159"/>
      <c r="C275" s="159"/>
      <c r="D275" s="159"/>
      <c r="E275" s="161"/>
      <c r="F275" s="162"/>
      <c r="G275" s="311"/>
      <c r="H275" s="312"/>
      <c r="I275" s="163"/>
    </row>
    <row r="276" spans="1:9" ht="15.75" x14ac:dyDescent="0.25">
      <c r="A276" s="160"/>
      <c r="B276" s="159"/>
      <c r="C276" s="159"/>
      <c r="D276" s="159"/>
      <c r="E276" s="161"/>
      <c r="F276" s="162"/>
      <c r="G276" s="311"/>
      <c r="H276" s="312"/>
      <c r="I276" s="163"/>
    </row>
    <row r="277" spans="1:9" ht="15.75" x14ac:dyDescent="0.25">
      <c r="A277" s="160"/>
      <c r="B277" s="159"/>
      <c r="C277" s="159"/>
      <c r="D277" s="159"/>
      <c r="E277" s="161"/>
      <c r="F277" s="162"/>
      <c r="G277" s="311"/>
      <c r="H277" s="312"/>
      <c r="I277" s="163"/>
    </row>
    <row r="278" spans="1:9" ht="15.75" x14ac:dyDescent="0.25">
      <c r="A278" s="160"/>
      <c r="B278" s="159"/>
      <c r="C278" s="159"/>
      <c r="D278" s="159"/>
      <c r="E278" s="161"/>
      <c r="F278" s="162"/>
      <c r="G278" s="311"/>
      <c r="H278" s="312"/>
      <c r="I278" s="163"/>
    </row>
    <row r="279" spans="1:9" ht="15.75" x14ac:dyDescent="0.25">
      <c r="A279" s="160"/>
      <c r="B279" s="159"/>
      <c r="C279" s="159"/>
      <c r="D279" s="159"/>
      <c r="E279" s="161"/>
      <c r="F279" s="162"/>
      <c r="G279" s="311"/>
      <c r="H279" s="312"/>
      <c r="I279" s="163"/>
    </row>
    <row r="280" spans="1:9" ht="15.75" x14ac:dyDescent="0.25">
      <c r="A280" s="160"/>
      <c r="B280" s="159"/>
      <c r="C280" s="159"/>
      <c r="D280" s="159"/>
      <c r="E280" s="161"/>
      <c r="F280" s="162"/>
      <c r="G280" s="311"/>
      <c r="H280" s="312"/>
      <c r="I280" s="163"/>
    </row>
    <row r="281" spans="1:9" ht="15.75" x14ac:dyDescent="0.25">
      <c r="A281" s="160"/>
      <c r="B281" s="159"/>
      <c r="C281" s="159"/>
      <c r="D281" s="159"/>
      <c r="E281" s="161"/>
      <c r="F281" s="162"/>
      <c r="G281" s="311"/>
      <c r="H281" s="312"/>
      <c r="I281" s="163"/>
    </row>
    <row r="282" spans="1:9" ht="15.75" x14ac:dyDescent="0.25">
      <c r="A282" s="160"/>
      <c r="B282" s="159"/>
      <c r="C282" s="159"/>
      <c r="D282" s="159"/>
      <c r="E282" s="161"/>
      <c r="F282" s="162"/>
      <c r="G282" s="311"/>
      <c r="H282" s="312"/>
      <c r="I282" s="163"/>
    </row>
    <row r="283" spans="1:9" ht="15.75" x14ac:dyDescent="0.25">
      <c r="A283" s="160"/>
      <c r="B283" s="159"/>
      <c r="C283" s="159"/>
      <c r="D283" s="159"/>
      <c r="E283" s="161"/>
      <c r="F283" s="162"/>
      <c r="G283" s="311"/>
      <c r="H283" s="312"/>
      <c r="I283" s="163"/>
    </row>
    <row r="284" spans="1:9" ht="15.75" x14ac:dyDescent="0.25">
      <c r="A284" s="160"/>
      <c r="B284" s="159"/>
      <c r="C284" s="159"/>
      <c r="D284" s="159"/>
      <c r="E284" s="161"/>
      <c r="F284" s="162"/>
      <c r="G284" s="311"/>
      <c r="H284" s="312"/>
      <c r="I284" s="163"/>
    </row>
    <row r="285" spans="1:9" ht="15.75" x14ac:dyDescent="0.25">
      <c r="A285" s="160"/>
      <c r="B285" s="159"/>
      <c r="C285" s="159"/>
      <c r="D285" s="159"/>
      <c r="E285" s="161"/>
      <c r="F285" s="162"/>
      <c r="G285" s="311"/>
      <c r="H285" s="312"/>
      <c r="I285" s="163"/>
    </row>
    <row r="286" spans="1:9" ht="15.75" x14ac:dyDescent="0.25">
      <c r="A286" s="160"/>
      <c r="B286" s="159"/>
      <c r="C286" s="159"/>
      <c r="D286" s="159"/>
      <c r="E286" s="161"/>
      <c r="F286" s="162"/>
      <c r="G286" s="311"/>
      <c r="H286" s="312"/>
      <c r="I286" s="163"/>
    </row>
    <row r="287" spans="1:9" ht="15.75" x14ac:dyDescent="0.25">
      <c r="A287" s="160"/>
      <c r="B287" s="159"/>
      <c r="C287" s="159"/>
      <c r="D287" s="159"/>
      <c r="E287" s="161"/>
      <c r="F287" s="162"/>
      <c r="G287" s="311"/>
      <c r="H287" s="312"/>
      <c r="I287" s="163"/>
    </row>
    <row r="288" spans="1:9" ht="15.75" x14ac:dyDescent="0.25">
      <c r="A288" s="160"/>
      <c r="B288" s="159"/>
      <c r="C288" s="159"/>
      <c r="D288" s="159"/>
      <c r="E288" s="161"/>
      <c r="F288" s="162"/>
      <c r="G288" s="311"/>
      <c r="H288" s="312"/>
      <c r="I288" s="163"/>
    </row>
    <row r="289" spans="1:9" ht="15.75" x14ac:dyDescent="0.25">
      <c r="A289" s="160"/>
      <c r="B289" s="159"/>
      <c r="C289" s="159"/>
      <c r="D289" s="159"/>
      <c r="E289" s="161"/>
      <c r="F289" s="162"/>
      <c r="G289" s="311"/>
      <c r="H289" s="312"/>
      <c r="I289" s="163"/>
    </row>
    <row r="290" spans="1:9" ht="15.75" x14ac:dyDescent="0.25">
      <c r="A290" s="160"/>
      <c r="B290" s="159"/>
      <c r="C290" s="159"/>
      <c r="D290" s="159"/>
      <c r="E290" s="161"/>
      <c r="F290" s="162"/>
      <c r="G290" s="311"/>
      <c r="H290" s="312"/>
      <c r="I290" s="163"/>
    </row>
    <row r="291" spans="1:9" ht="15.75" x14ac:dyDescent="0.25">
      <c r="A291" s="160"/>
      <c r="B291" s="159"/>
      <c r="C291" s="159"/>
      <c r="D291" s="159"/>
      <c r="E291" s="161"/>
      <c r="F291" s="162"/>
      <c r="G291" s="311"/>
      <c r="H291" s="312"/>
      <c r="I291" s="163"/>
    </row>
    <row r="292" spans="1:9" ht="15.75" x14ac:dyDescent="0.25">
      <c r="A292" s="160"/>
      <c r="B292" s="159"/>
      <c r="C292" s="159"/>
      <c r="D292" s="159"/>
      <c r="E292" s="161"/>
      <c r="F292" s="162"/>
      <c r="G292" s="311"/>
      <c r="H292" s="312"/>
      <c r="I292" s="163"/>
    </row>
    <row r="293" spans="1:9" ht="15.75" x14ac:dyDescent="0.25">
      <c r="A293" s="160"/>
      <c r="B293" s="159"/>
      <c r="C293" s="159"/>
      <c r="D293" s="159"/>
      <c r="E293" s="161"/>
      <c r="F293" s="162"/>
      <c r="G293" s="311"/>
      <c r="H293" s="312"/>
      <c r="I293" s="163"/>
    </row>
    <row r="294" spans="1:9" ht="15.75" x14ac:dyDescent="0.25">
      <c r="A294" s="160"/>
      <c r="B294" s="159"/>
      <c r="C294" s="159"/>
      <c r="D294" s="159"/>
      <c r="E294" s="161"/>
      <c r="F294" s="162"/>
      <c r="G294" s="311"/>
      <c r="H294" s="312"/>
      <c r="I294" s="163"/>
    </row>
    <row r="295" spans="1:9" ht="15.75" x14ac:dyDescent="0.25">
      <c r="A295" s="160"/>
      <c r="B295" s="159"/>
      <c r="C295" s="159"/>
      <c r="D295" s="159"/>
      <c r="E295" s="161"/>
      <c r="F295" s="162"/>
      <c r="G295" s="311"/>
      <c r="H295" s="312"/>
      <c r="I295" s="163"/>
    </row>
    <row r="296" spans="1:9" ht="15.75" x14ac:dyDescent="0.25">
      <c r="A296" s="160"/>
      <c r="B296" s="159"/>
      <c r="C296" s="159"/>
      <c r="D296" s="159"/>
      <c r="E296" s="161"/>
      <c r="F296" s="162"/>
      <c r="G296" s="311"/>
      <c r="H296" s="312"/>
      <c r="I296" s="163"/>
    </row>
    <row r="297" spans="1:9" ht="15.75" x14ac:dyDescent="0.25">
      <c r="A297" s="160"/>
      <c r="B297" s="159"/>
      <c r="C297" s="159"/>
      <c r="D297" s="159"/>
      <c r="E297" s="161"/>
      <c r="F297" s="162"/>
      <c r="G297" s="311"/>
      <c r="H297" s="312"/>
      <c r="I297" s="163"/>
    </row>
    <row r="298" spans="1:9" ht="15.75" x14ac:dyDescent="0.25">
      <c r="A298" s="160"/>
      <c r="B298" s="159"/>
      <c r="C298" s="159"/>
      <c r="D298" s="159"/>
      <c r="E298" s="161"/>
      <c r="F298" s="162"/>
      <c r="G298" s="311"/>
      <c r="H298" s="312"/>
      <c r="I298" s="163"/>
    </row>
    <row r="299" spans="1:9" ht="15.75" x14ac:dyDescent="0.25">
      <c r="A299" s="160"/>
      <c r="B299" s="159"/>
      <c r="C299" s="159"/>
      <c r="D299" s="159"/>
      <c r="E299" s="161"/>
      <c r="F299" s="162"/>
      <c r="G299" s="311"/>
      <c r="H299" s="312"/>
      <c r="I299" s="163"/>
    </row>
    <row r="300" spans="1:9" ht="15.75" x14ac:dyDescent="0.25">
      <c r="A300" s="160"/>
      <c r="B300" s="159"/>
      <c r="C300" s="159"/>
      <c r="D300" s="159"/>
      <c r="E300" s="161"/>
      <c r="F300" s="162"/>
      <c r="G300" s="311"/>
      <c r="H300" s="312"/>
      <c r="I300" s="163"/>
    </row>
    <row r="301" spans="1:9" ht="15.75" x14ac:dyDescent="0.25">
      <c r="A301" s="160"/>
      <c r="B301" s="159"/>
      <c r="C301" s="159"/>
      <c r="D301" s="159"/>
      <c r="E301" s="161"/>
      <c r="F301" s="162"/>
      <c r="G301" s="311"/>
      <c r="H301" s="312"/>
      <c r="I301" s="163"/>
    </row>
    <row r="302" spans="1:9" ht="15.75" x14ac:dyDescent="0.25">
      <c r="A302" s="160"/>
      <c r="B302" s="159"/>
      <c r="C302" s="159"/>
      <c r="D302" s="159"/>
      <c r="E302" s="161"/>
      <c r="F302" s="162"/>
      <c r="G302" s="311"/>
      <c r="H302" s="312"/>
      <c r="I302" s="163"/>
    </row>
    <row r="303" spans="1:9" ht="15.75" x14ac:dyDescent="0.25">
      <c r="A303" s="160"/>
      <c r="B303" s="159"/>
      <c r="C303" s="159"/>
      <c r="D303" s="159"/>
      <c r="E303" s="161"/>
      <c r="F303" s="162"/>
      <c r="G303" s="311"/>
      <c r="H303" s="312"/>
      <c r="I303" s="163"/>
    </row>
    <row r="304" spans="1:9" ht="15.75" x14ac:dyDescent="0.25">
      <c r="A304" s="160"/>
      <c r="B304" s="159"/>
      <c r="C304" s="159"/>
      <c r="D304" s="159"/>
      <c r="E304" s="161"/>
      <c r="F304" s="162"/>
      <c r="G304" s="311"/>
      <c r="H304" s="312"/>
      <c r="I304" s="163"/>
    </row>
    <row r="305" spans="1:9" ht="15.75" x14ac:dyDescent="0.25">
      <c r="A305" s="160"/>
      <c r="B305" s="159"/>
      <c r="C305" s="159"/>
      <c r="D305" s="159"/>
      <c r="E305" s="161"/>
      <c r="F305" s="162"/>
      <c r="G305" s="311"/>
      <c r="H305" s="312"/>
      <c r="I305" s="163"/>
    </row>
    <row r="306" spans="1:9" ht="15.75" x14ac:dyDescent="0.25">
      <c r="A306" s="160"/>
      <c r="B306" s="159"/>
      <c r="C306" s="159"/>
      <c r="D306" s="159"/>
      <c r="E306" s="161"/>
      <c r="F306" s="162"/>
      <c r="G306" s="311"/>
      <c r="H306" s="312"/>
      <c r="I306" s="163"/>
    </row>
    <row r="307" spans="1:9" ht="15.75" x14ac:dyDescent="0.25">
      <c r="A307" s="160"/>
      <c r="B307" s="159"/>
      <c r="C307" s="159"/>
      <c r="D307" s="159"/>
      <c r="E307" s="161"/>
      <c r="F307" s="162"/>
      <c r="G307" s="311"/>
      <c r="H307" s="312"/>
      <c r="I307" s="163"/>
    </row>
    <row r="308" spans="1:9" ht="15.75" x14ac:dyDescent="0.25">
      <c r="A308" s="160"/>
      <c r="B308" s="159"/>
      <c r="C308" s="159"/>
      <c r="D308" s="159"/>
      <c r="E308" s="161"/>
      <c r="F308" s="162"/>
      <c r="G308" s="311"/>
      <c r="H308" s="312"/>
      <c r="I308" s="163"/>
    </row>
    <row r="309" spans="1:9" ht="15.75" x14ac:dyDescent="0.25">
      <c r="A309" s="160"/>
      <c r="B309" s="159"/>
      <c r="C309" s="159"/>
      <c r="D309" s="159"/>
      <c r="E309" s="161"/>
      <c r="F309" s="162"/>
      <c r="G309" s="311"/>
      <c r="H309" s="312"/>
      <c r="I309" s="163"/>
    </row>
    <row r="310" spans="1:9" ht="15.75" x14ac:dyDescent="0.25">
      <c r="A310" s="160"/>
      <c r="B310" s="159"/>
      <c r="C310" s="159"/>
      <c r="D310" s="159"/>
      <c r="E310" s="161"/>
      <c r="F310" s="162"/>
      <c r="G310" s="311"/>
      <c r="H310" s="312"/>
      <c r="I310" s="163"/>
    </row>
    <row r="311" spans="1:9" ht="15.75" x14ac:dyDescent="0.25">
      <c r="A311" s="160"/>
      <c r="B311" s="159"/>
      <c r="C311" s="159"/>
      <c r="D311" s="159"/>
      <c r="E311" s="161"/>
      <c r="F311" s="162"/>
      <c r="G311" s="311"/>
      <c r="H311" s="312"/>
      <c r="I311" s="163"/>
    </row>
    <row r="312" spans="1:9" ht="15.75" x14ac:dyDescent="0.25">
      <c r="A312" s="160"/>
      <c r="B312" s="159"/>
      <c r="C312" s="159"/>
      <c r="D312" s="159"/>
      <c r="E312" s="161"/>
      <c r="F312" s="162"/>
      <c r="G312" s="311"/>
      <c r="H312" s="312"/>
      <c r="I312" s="163"/>
    </row>
    <row r="313" spans="1:9" ht="15.75" x14ac:dyDescent="0.25">
      <c r="A313" s="160"/>
      <c r="B313" s="159"/>
      <c r="C313" s="159"/>
      <c r="D313" s="159"/>
      <c r="E313" s="161"/>
      <c r="F313" s="162"/>
      <c r="G313" s="311"/>
      <c r="H313" s="312"/>
      <c r="I313" s="163"/>
    </row>
    <row r="314" spans="1:9" ht="15.75" x14ac:dyDescent="0.25">
      <c r="A314" s="160"/>
      <c r="B314" s="159"/>
      <c r="C314" s="159"/>
      <c r="D314" s="159"/>
      <c r="E314" s="161"/>
      <c r="F314" s="162"/>
      <c r="G314" s="311"/>
      <c r="H314" s="312"/>
      <c r="I314" s="163"/>
    </row>
    <row r="315" spans="1:9" ht="15.75" x14ac:dyDescent="0.25">
      <c r="A315" s="160"/>
      <c r="B315" s="159"/>
      <c r="C315" s="159"/>
      <c r="D315" s="159"/>
      <c r="E315" s="161"/>
      <c r="F315" s="162"/>
      <c r="G315" s="311"/>
      <c r="H315" s="312"/>
      <c r="I315" s="163"/>
    </row>
    <row r="316" spans="1:9" ht="15.75" x14ac:dyDescent="0.25">
      <c r="A316" s="160"/>
      <c r="B316" s="159"/>
      <c r="C316" s="159"/>
      <c r="D316" s="159"/>
      <c r="E316" s="161"/>
      <c r="F316" s="162"/>
      <c r="G316" s="311"/>
      <c r="H316" s="312"/>
      <c r="I316" s="163"/>
    </row>
    <row r="317" spans="1:9" ht="15.75" x14ac:dyDescent="0.25">
      <c r="A317" s="160"/>
      <c r="B317" s="159"/>
      <c r="C317" s="159"/>
      <c r="D317" s="159"/>
      <c r="E317" s="161"/>
      <c r="F317" s="162"/>
      <c r="G317" s="311"/>
      <c r="H317" s="312"/>
      <c r="I317" s="163"/>
    </row>
    <row r="318" spans="1:9" ht="15.75" x14ac:dyDescent="0.25">
      <c r="A318" s="160"/>
      <c r="B318" s="159"/>
      <c r="C318" s="159"/>
      <c r="D318" s="159"/>
      <c r="E318" s="161"/>
      <c r="F318" s="162"/>
      <c r="G318" s="311"/>
      <c r="H318" s="312"/>
      <c r="I318" s="163"/>
    </row>
    <row r="319" spans="1:9" ht="15.75" x14ac:dyDescent="0.25">
      <c r="A319" s="160"/>
      <c r="B319" s="159"/>
      <c r="C319" s="159"/>
      <c r="D319" s="159"/>
      <c r="E319" s="161"/>
      <c r="F319" s="162"/>
      <c r="G319" s="311"/>
      <c r="H319" s="312"/>
      <c r="I319" s="163"/>
    </row>
    <row r="320" spans="1:9" ht="15.75" x14ac:dyDescent="0.25">
      <c r="A320" s="160"/>
      <c r="B320" s="159"/>
      <c r="C320" s="159"/>
      <c r="D320" s="159"/>
      <c r="E320" s="161"/>
      <c r="F320" s="162"/>
      <c r="G320" s="311"/>
      <c r="H320" s="312"/>
      <c r="I320" s="163"/>
    </row>
    <row r="321" spans="1:9" ht="15.75" x14ac:dyDescent="0.25">
      <c r="A321" s="160"/>
      <c r="B321" s="159"/>
      <c r="C321" s="159"/>
      <c r="D321" s="159"/>
      <c r="E321" s="161"/>
      <c r="F321" s="162"/>
      <c r="G321" s="311"/>
      <c r="H321" s="312"/>
      <c r="I321" s="163"/>
    </row>
    <row r="322" spans="1:9" ht="15.75" x14ac:dyDescent="0.25">
      <c r="A322" s="160"/>
      <c r="B322" s="159"/>
      <c r="C322" s="159"/>
      <c r="D322" s="159"/>
      <c r="E322" s="161"/>
      <c r="F322" s="162"/>
      <c r="G322" s="311"/>
      <c r="H322" s="312"/>
      <c r="I322" s="163"/>
    </row>
    <row r="323" spans="1:9" ht="15.75" x14ac:dyDescent="0.25">
      <c r="A323" s="160"/>
      <c r="B323" s="159"/>
      <c r="C323" s="159"/>
      <c r="D323" s="159"/>
      <c r="E323" s="161"/>
      <c r="F323" s="162"/>
      <c r="G323" s="311"/>
      <c r="H323" s="312"/>
      <c r="I323" s="163"/>
    </row>
    <row r="324" spans="1:9" ht="15.75" x14ac:dyDescent="0.25">
      <c r="A324" s="160"/>
      <c r="B324" s="159"/>
      <c r="C324" s="159"/>
      <c r="D324" s="159"/>
      <c r="E324" s="161"/>
      <c r="F324" s="162"/>
      <c r="G324" s="311"/>
      <c r="H324" s="312"/>
      <c r="I324" s="163"/>
    </row>
    <row r="325" spans="1:9" ht="15.75" x14ac:dyDescent="0.25">
      <c r="A325" s="160"/>
      <c r="B325" s="159"/>
      <c r="C325" s="159"/>
      <c r="D325" s="159"/>
      <c r="E325" s="161"/>
      <c r="F325" s="162"/>
      <c r="G325" s="311"/>
      <c r="H325" s="312"/>
      <c r="I325" s="163"/>
    </row>
    <row r="326" spans="1:9" ht="15.75" x14ac:dyDescent="0.25">
      <c r="A326" s="160"/>
      <c r="B326" s="159"/>
      <c r="C326" s="159"/>
      <c r="D326" s="159"/>
      <c r="E326" s="161"/>
      <c r="F326" s="162"/>
      <c r="G326" s="311"/>
      <c r="H326" s="312"/>
      <c r="I326" s="163"/>
    </row>
    <row r="327" spans="1:9" ht="15.75" x14ac:dyDescent="0.25">
      <c r="A327" s="160"/>
      <c r="B327" s="159"/>
      <c r="C327" s="159"/>
      <c r="D327" s="159"/>
      <c r="E327" s="161"/>
      <c r="F327" s="162"/>
      <c r="G327" s="311"/>
      <c r="H327" s="312"/>
      <c r="I327" s="163"/>
    </row>
    <row r="328" spans="1:9" ht="15.75" x14ac:dyDescent="0.25">
      <c r="A328" s="160"/>
      <c r="B328" s="159"/>
      <c r="C328" s="159"/>
      <c r="D328" s="159"/>
      <c r="E328" s="161"/>
      <c r="F328" s="162"/>
      <c r="G328" s="311"/>
      <c r="H328" s="312"/>
      <c r="I328" s="163"/>
    </row>
    <row r="329" spans="1:9" ht="15.75" x14ac:dyDescent="0.25">
      <c r="A329" s="160"/>
      <c r="B329" s="159"/>
      <c r="C329" s="159"/>
      <c r="D329" s="159"/>
      <c r="E329" s="161"/>
      <c r="F329" s="162"/>
      <c r="G329" s="311"/>
      <c r="H329" s="312"/>
      <c r="I329" s="163"/>
    </row>
    <row r="330" spans="1:9" ht="15.75" x14ac:dyDescent="0.25">
      <c r="A330" s="160"/>
      <c r="B330" s="159"/>
      <c r="C330" s="159"/>
      <c r="D330" s="159"/>
      <c r="E330" s="161"/>
      <c r="F330" s="162"/>
      <c r="G330" s="311"/>
      <c r="H330" s="312"/>
      <c r="I330" s="163"/>
    </row>
    <row r="331" spans="1:9" ht="15.75" x14ac:dyDescent="0.25">
      <c r="A331" s="160"/>
      <c r="B331" s="159"/>
      <c r="C331" s="159"/>
      <c r="D331" s="159"/>
      <c r="E331" s="161"/>
      <c r="F331" s="162"/>
      <c r="G331" s="311"/>
      <c r="H331" s="312"/>
      <c r="I331" s="163"/>
    </row>
    <row r="332" spans="1:9" ht="15.75" x14ac:dyDescent="0.25">
      <c r="A332" s="160"/>
      <c r="B332" s="159"/>
      <c r="C332" s="159"/>
      <c r="D332" s="159"/>
      <c r="E332" s="161"/>
      <c r="F332" s="162"/>
      <c r="G332" s="311"/>
      <c r="H332" s="312"/>
      <c r="I332" s="163"/>
    </row>
    <row r="333" spans="1:9" ht="15.75" x14ac:dyDescent="0.25">
      <c r="A333" s="160"/>
      <c r="B333" s="159"/>
      <c r="C333" s="159"/>
      <c r="D333" s="159"/>
      <c r="E333" s="161"/>
      <c r="F333" s="162"/>
      <c r="G333" s="311"/>
      <c r="H333" s="312"/>
      <c r="I333" s="163"/>
    </row>
    <row r="334" spans="1:9" ht="15.75" x14ac:dyDescent="0.25">
      <c r="A334" s="160"/>
      <c r="B334" s="159"/>
      <c r="C334" s="159"/>
      <c r="D334" s="159"/>
      <c r="E334" s="161"/>
      <c r="F334" s="162"/>
      <c r="G334" s="311"/>
      <c r="H334" s="312"/>
      <c r="I334" s="163"/>
    </row>
    <row r="335" spans="1:9" ht="15.75" x14ac:dyDescent="0.25">
      <c r="A335" s="160"/>
      <c r="B335" s="159"/>
      <c r="C335" s="159"/>
      <c r="D335" s="159"/>
      <c r="E335" s="161"/>
      <c r="F335" s="162"/>
      <c r="G335" s="311"/>
      <c r="H335" s="312"/>
      <c r="I335" s="163"/>
    </row>
    <row r="336" spans="1:9" ht="15.75" x14ac:dyDescent="0.25">
      <c r="A336" s="160"/>
      <c r="B336" s="159"/>
      <c r="C336" s="159"/>
      <c r="D336" s="159"/>
      <c r="E336" s="161"/>
      <c r="F336" s="162"/>
      <c r="G336" s="311"/>
      <c r="H336" s="312"/>
      <c r="I336" s="163"/>
    </row>
    <row r="337" spans="1:9" ht="15.75" x14ac:dyDescent="0.25">
      <c r="A337" s="160"/>
      <c r="B337" s="159"/>
      <c r="C337" s="159"/>
      <c r="D337" s="159"/>
      <c r="E337" s="161"/>
      <c r="F337" s="162"/>
      <c r="G337" s="311"/>
      <c r="H337" s="312"/>
      <c r="I337" s="163"/>
    </row>
    <row r="338" spans="1:9" ht="15.75" x14ac:dyDescent="0.25">
      <c r="A338" s="160"/>
      <c r="B338" s="159"/>
      <c r="C338" s="159"/>
      <c r="D338" s="159"/>
      <c r="E338" s="161"/>
      <c r="F338" s="162"/>
      <c r="G338" s="311"/>
      <c r="H338" s="312"/>
      <c r="I338" s="163"/>
    </row>
    <row r="339" spans="1:9" ht="15.75" x14ac:dyDescent="0.25">
      <c r="A339" s="160"/>
      <c r="B339" s="159"/>
      <c r="C339" s="159"/>
      <c r="D339" s="159"/>
      <c r="E339" s="161"/>
      <c r="F339" s="162"/>
      <c r="G339" s="311"/>
      <c r="H339" s="312"/>
      <c r="I339" s="163"/>
    </row>
    <row r="340" spans="1:9" ht="15.75" x14ac:dyDescent="0.25">
      <c r="A340" s="160"/>
      <c r="B340" s="159"/>
      <c r="C340" s="159"/>
      <c r="D340" s="159"/>
      <c r="E340" s="161"/>
      <c r="F340" s="162"/>
      <c r="G340" s="311"/>
      <c r="H340" s="312"/>
      <c r="I340" s="163"/>
    </row>
    <row r="341" spans="1:9" ht="15.75" x14ac:dyDescent="0.25">
      <c r="A341" s="160"/>
      <c r="B341" s="159"/>
      <c r="C341" s="159"/>
      <c r="D341" s="159"/>
      <c r="E341" s="161"/>
      <c r="F341" s="162"/>
      <c r="G341" s="311"/>
      <c r="H341" s="312"/>
      <c r="I341" s="163"/>
    </row>
    <row r="342" spans="1:9" ht="15.75" x14ac:dyDescent="0.25">
      <c r="A342" s="160"/>
      <c r="B342" s="159"/>
      <c r="C342" s="159"/>
      <c r="D342" s="159"/>
      <c r="E342" s="161"/>
      <c r="F342" s="162"/>
      <c r="G342" s="311"/>
      <c r="H342" s="312"/>
      <c r="I342" s="163"/>
    </row>
    <row r="343" spans="1:9" ht="15.75" x14ac:dyDescent="0.25">
      <c r="A343" s="160"/>
      <c r="B343" s="159"/>
      <c r="C343" s="159"/>
      <c r="D343" s="159"/>
      <c r="E343" s="161"/>
      <c r="F343" s="162"/>
      <c r="G343" s="311"/>
      <c r="H343" s="312"/>
      <c r="I343" s="163"/>
    </row>
    <row r="344" spans="1:9" ht="15.75" x14ac:dyDescent="0.25">
      <c r="A344" s="160"/>
      <c r="B344" s="159"/>
      <c r="C344" s="159"/>
      <c r="D344" s="159"/>
      <c r="E344" s="161"/>
      <c r="F344" s="162"/>
      <c r="G344" s="311"/>
      <c r="H344" s="312"/>
      <c r="I344" s="163"/>
    </row>
    <row r="345" spans="1:9" ht="15.75" x14ac:dyDescent="0.25">
      <c r="A345" s="160"/>
      <c r="B345" s="159"/>
      <c r="C345" s="159"/>
      <c r="D345" s="159"/>
      <c r="E345" s="161"/>
      <c r="F345" s="162"/>
      <c r="G345" s="311"/>
      <c r="H345" s="312"/>
      <c r="I345" s="163"/>
    </row>
    <row r="346" spans="1:9" ht="15.75" x14ac:dyDescent="0.25">
      <c r="A346" s="160"/>
      <c r="B346" s="159"/>
      <c r="C346" s="159"/>
      <c r="D346" s="159"/>
      <c r="E346" s="161"/>
      <c r="F346" s="162"/>
      <c r="G346" s="311"/>
      <c r="H346" s="312"/>
      <c r="I346" s="163"/>
    </row>
    <row r="347" spans="1:9" ht="15.75" x14ac:dyDescent="0.25">
      <c r="A347" s="160"/>
      <c r="B347" s="159"/>
      <c r="C347" s="159"/>
      <c r="D347" s="159"/>
      <c r="E347" s="161"/>
      <c r="F347" s="162"/>
      <c r="G347" s="311"/>
      <c r="H347" s="312"/>
      <c r="I347" s="163"/>
    </row>
    <row r="348" spans="1:9" ht="15.75" x14ac:dyDescent="0.25">
      <c r="A348" s="160"/>
      <c r="B348" s="159"/>
      <c r="C348" s="159"/>
      <c r="D348" s="159"/>
      <c r="E348" s="161"/>
      <c r="F348" s="162"/>
      <c r="G348" s="311"/>
      <c r="H348" s="312"/>
      <c r="I348" s="163"/>
    </row>
    <row r="349" spans="1:9" ht="15.75" x14ac:dyDescent="0.25">
      <c r="A349" s="160"/>
      <c r="B349" s="159"/>
      <c r="C349" s="159"/>
      <c r="D349" s="159"/>
      <c r="E349" s="161"/>
      <c r="F349" s="162"/>
      <c r="G349" s="311"/>
      <c r="H349" s="312"/>
      <c r="I349" s="163"/>
    </row>
    <row r="350" spans="1:9" ht="15.75" x14ac:dyDescent="0.25">
      <c r="A350" s="160"/>
      <c r="B350" s="159"/>
      <c r="C350" s="159"/>
      <c r="D350" s="159"/>
      <c r="E350" s="161"/>
      <c r="F350" s="162"/>
      <c r="G350" s="311"/>
      <c r="H350" s="312"/>
      <c r="I350" s="163"/>
    </row>
    <row r="351" spans="1:9" ht="15.75" x14ac:dyDescent="0.25">
      <c r="A351" s="160"/>
      <c r="B351" s="159"/>
      <c r="C351" s="159"/>
      <c r="D351" s="159"/>
      <c r="E351" s="161"/>
      <c r="F351" s="162"/>
      <c r="G351" s="311"/>
      <c r="H351" s="312"/>
      <c r="I351" s="163"/>
    </row>
    <row r="352" spans="1:9" ht="15.75" x14ac:dyDescent="0.25">
      <c r="A352" s="160"/>
      <c r="B352" s="159"/>
      <c r="C352" s="159"/>
      <c r="D352" s="159"/>
      <c r="E352" s="161"/>
      <c r="F352" s="162"/>
      <c r="G352" s="311"/>
      <c r="H352" s="312"/>
      <c r="I352" s="163"/>
    </row>
    <row r="353" spans="1:9" ht="15.75" x14ac:dyDescent="0.25">
      <c r="A353" s="160"/>
      <c r="B353" s="159"/>
      <c r="C353" s="159"/>
      <c r="D353" s="159"/>
      <c r="E353" s="161"/>
      <c r="F353" s="162"/>
      <c r="G353" s="311"/>
      <c r="H353" s="312"/>
      <c r="I353" s="163"/>
    </row>
    <row r="354" spans="1:9" ht="15.75" x14ac:dyDescent="0.25">
      <c r="A354" s="160"/>
      <c r="B354" s="159"/>
      <c r="C354" s="159"/>
      <c r="D354" s="159"/>
      <c r="E354" s="161"/>
      <c r="F354" s="162"/>
      <c r="G354" s="311"/>
      <c r="H354" s="312"/>
      <c r="I354" s="163"/>
    </row>
    <row r="355" spans="1:9" ht="15.75" x14ac:dyDescent="0.25">
      <c r="A355" s="160"/>
      <c r="B355" s="159"/>
      <c r="C355" s="159"/>
      <c r="D355" s="159"/>
      <c r="E355" s="161"/>
      <c r="F355" s="162"/>
      <c r="G355" s="311"/>
      <c r="H355" s="312"/>
      <c r="I355" s="163"/>
    </row>
    <row r="356" spans="1:9" ht="15.75" x14ac:dyDescent="0.25">
      <c r="A356" s="160"/>
      <c r="B356" s="159"/>
      <c r="C356" s="159"/>
      <c r="D356" s="159"/>
      <c r="E356" s="161"/>
      <c r="F356" s="162"/>
      <c r="G356" s="311"/>
      <c r="H356" s="312"/>
      <c r="I356" s="163"/>
    </row>
    <row r="357" spans="1:9" ht="15.75" x14ac:dyDescent="0.25">
      <c r="A357" s="160"/>
      <c r="B357" s="159"/>
      <c r="C357" s="159"/>
      <c r="D357" s="159"/>
      <c r="E357" s="161"/>
      <c r="F357" s="162"/>
      <c r="G357" s="311"/>
      <c r="H357" s="312"/>
      <c r="I357" s="163"/>
    </row>
    <row r="358" spans="1:9" ht="15.75" x14ac:dyDescent="0.25">
      <c r="A358" s="160"/>
      <c r="B358" s="159"/>
      <c r="C358" s="159"/>
      <c r="D358" s="159"/>
      <c r="E358" s="161"/>
      <c r="F358" s="162"/>
      <c r="G358" s="311"/>
      <c r="H358" s="312"/>
      <c r="I358" s="163"/>
    </row>
    <row r="359" spans="1:9" ht="15.75" x14ac:dyDescent="0.25">
      <c r="A359" s="160"/>
      <c r="B359" s="159"/>
      <c r="C359" s="159"/>
      <c r="D359" s="159"/>
      <c r="E359" s="161"/>
      <c r="F359" s="162"/>
      <c r="G359" s="311"/>
      <c r="H359" s="312"/>
      <c r="I359" s="163"/>
    </row>
    <row r="360" spans="1:9" ht="15.75" x14ac:dyDescent="0.25">
      <c r="A360" s="160"/>
      <c r="B360" s="159"/>
      <c r="C360" s="159"/>
      <c r="D360" s="159"/>
      <c r="E360" s="161"/>
      <c r="F360" s="162"/>
      <c r="G360" s="311"/>
      <c r="H360" s="312"/>
      <c r="I360" s="163"/>
    </row>
    <row r="361" spans="1:9" ht="15.75" x14ac:dyDescent="0.25">
      <c r="A361" s="160"/>
      <c r="B361" s="159"/>
      <c r="C361" s="159"/>
      <c r="D361" s="159"/>
      <c r="E361" s="161"/>
      <c r="F361" s="162"/>
      <c r="G361" s="311"/>
      <c r="H361" s="312"/>
      <c r="I361" s="163"/>
    </row>
    <row r="362" spans="1:9" ht="15.75" x14ac:dyDescent="0.25">
      <c r="A362" s="160"/>
      <c r="B362" s="159"/>
      <c r="C362" s="159"/>
      <c r="D362" s="159"/>
      <c r="E362" s="161"/>
      <c r="F362" s="162"/>
      <c r="G362" s="311"/>
      <c r="H362" s="312"/>
      <c r="I362" s="163"/>
    </row>
    <row r="363" spans="1:9" ht="15.75" x14ac:dyDescent="0.25">
      <c r="A363" s="160"/>
      <c r="B363" s="159"/>
      <c r="C363" s="159"/>
      <c r="D363" s="159"/>
      <c r="E363" s="161"/>
      <c r="F363" s="162"/>
      <c r="G363" s="311"/>
      <c r="H363" s="312"/>
      <c r="I363" s="163"/>
    </row>
    <row r="364" spans="1:9" ht="15.75" x14ac:dyDescent="0.25">
      <c r="A364" s="160"/>
      <c r="B364" s="159"/>
      <c r="C364" s="159"/>
      <c r="D364" s="159"/>
      <c r="E364" s="161"/>
      <c r="F364" s="162"/>
      <c r="G364" s="311"/>
      <c r="H364" s="312"/>
      <c r="I364" s="163"/>
    </row>
    <row r="365" spans="1:9" ht="15.75" x14ac:dyDescent="0.25">
      <c r="A365" s="160"/>
      <c r="B365" s="159"/>
      <c r="C365" s="159"/>
      <c r="D365" s="159"/>
      <c r="E365" s="161"/>
      <c r="F365" s="162"/>
      <c r="G365" s="311"/>
      <c r="H365" s="312"/>
      <c r="I365" s="163"/>
    </row>
    <row r="366" spans="1:9" ht="15.75" x14ac:dyDescent="0.25">
      <c r="A366" s="160"/>
      <c r="B366" s="159"/>
      <c r="C366" s="159"/>
      <c r="D366" s="159"/>
      <c r="E366" s="161"/>
      <c r="F366" s="162"/>
      <c r="G366" s="311"/>
      <c r="H366" s="312"/>
      <c r="I366" s="163"/>
    </row>
    <row r="367" spans="1:9" ht="15.75" x14ac:dyDescent="0.25">
      <c r="A367" s="160"/>
      <c r="B367" s="159"/>
      <c r="C367" s="159"/>
      <c r="D367" s="159"/>
      <c r="E367" s="161"/>
      <c r="F367" s="162"/>
      <c r="G367" s="311"/>
      <c r="H367" s="312"/>
      <c r="I367" s="163"/>
    </row>
    <row r="368" spans="1:9" ht="15.75" x14ac:dyDescent="0.25">
      <c r="A368" s="160"/>
      <c r="B368" s="159"/>
      <c r="C368" s="159"/>
      <c r="D368" s="159"/>
      <c r="E368" s="161"/>
      <c r="F368" s="162"/>
      <c r="G368" s="311"/>
      <c r="H368" s="312"/>
      <c r="I368" s="163"/>
    </row>
    <row r="369" spans="1:9" ht="15.75" x14ac:dyDescent="0.25">
      <c r="A369" s="160"/>
      <c r="B369" s="159"/>
      <c r="C369" s="159"/>
      <c r="D369" s="159"/>
      <c r="E369" s="161"/>
      <c r="F369" s="162"/>
      <c r="G369" s="311"/>
      <c r="H369" s="312"/>
      <c r="I369" s="163"/>
    </row>
    <row r="370" spans="1:9" ht="15.75" x14ac:dyDescent="0.25">
      <c r="A370" s="160"/>
      <c r="B370" s="159"/>
      <c r="C370" s="159"/>
      <c r="D370" s="159"/>
      <c r="E370" s="161"/>
      <c r="F370" s="162"/>
      <c r="G370" s="311"/>
      <c r="H370" s="312"/>
      <c r="I370" s="163"/>
    </row>
    <row r="371" spans="1:9" ht="15.75" x14ac:dyDescent="0.25">
      <c r="A371" s="160"/>
      <c r="B371" s="159"/>
      <c r="C371" s="159"/>
      <c r="D371" s="159"/>
      <c r="E371" s="161"/>
      <c r="F371" s="162"/>
      <c r="G371" s="311"/>
      <c r="H371" s="312"/>
      <c r="I371" s="163"/>
    </row>
    <row r="372" spans="1:9" ht="15.75" x14ac:dyDescent="0.25">
      <c r="A372" s="160"/>
      <c r="B372" s="159"/>
      <c r="C372" s="159"/>
      <c r="D372" s="159"/>
      <c r="E372" s="161"/>
      <c r="F372" s="162"/>
      <c r="G372" s="311"/>
      <c r="H372" s="312"/>
      <c r="I372" s="163"/>
    </row>
    <row r="373" spans="1:9" ht="15.75" x14ac:dyDescent="0.25">
      <c r="A373" s="160"/>
      <c r="B373" s="159"/>
      <c r="C373" s="159"/>
      <c r="D373" s="159"/>
      <c r="E373" s="161"/>
      <c r="F373" s="162"/>
      <c r="G373" s="311"/>
      <c r="H373" s="312"/>
      <c r="I373" s="163"/>
    </row>
    <row r="374" spans="1:9" ht="15.75" x14ac:dyDescent="0.25">
      <c r="A374" s="160"/>
      <c r="B374" s="159"/>
      <c r="C374" s="159"/>
      <c r="D374" s="159"/>
      <c r="E374" s="161"/>
      <c r="F374" s="162"/>
      <c r="G374" s="311"/>
      <c r="H374" s="312"/>
      <c r="I374" s="163"/>
    </row>
    <row r="375" spans="1:9" ht="15.75" x14ac:dyDescent="0.25">
      <c r="A375" s="160"/>
      <c r="B375" s="159"/>
      <c r="C375" s="159"/>
      <c r="D375" s="159"/>
      <c r="E375" s="161"/>
      <c r="F375" s="162"/>
      <c r="G375" s="311"/>
      <c r="H375" s="312"/>
      <c r="I375" s="163"/>
    </row>
    <row r="376" spans="1:9" ht="15.75" x14ac:dyDescent="0.25">
      <c r="A376" s="160"/>
      <c r="B376" s="159"/>
      <c r="C376" s="159"/>
      <c r="D376" s="159"/>
      <c r="E376" s="161"/>
      <c r="F376" s="162"/>
      <c r="G376" s="311"/>
      <c r="H376" s="312"/>
      <c r="I376" s="163"/>
    </row>
    <row r="377" spans="1:9" ht="15.75" x14ac:dyDescent="0.25">
      <c r="A377" s="160"/>
      <c r="B377" s="159"/>
      <c r="C377" s="159"/>
      <c r="D377" s="159"/>
      <c r="E377" s="161"/>
      <c r="F377" s="162"/>
      <c r="G377" s="311"/>
      <c r="H377" s="312"/>
      <c r="I377" s="163"/>
    </row>
    <row r="378" spans="1:9" ht="15.75" x14ac:dyDescent="0.25">
      <c r="A378" s="160"/>
      <c r="B378" s="159"/>
      <c r="C378" s="159"/>
      <c r="D378" s="159"/>
      <c r="E378" s="161"/>
      <c r="F378" s="162"/>
      <c r="G378" s="311"/>
      <c r="H378" s="312"/>
      <c r="I378" s="163"/>
    </row>
    <row r="379" spans="1:9" ht="15.75" x14ac:dyDescent="0.25">
      <c r="A379" s="160"/>
      <c r="B379" s="159"/>
      <c r="C379" s="159"/>
      <c r="D379" s="159"/>
      <c r="E379" s="161"/>
      <c r="F379" s="162"/>
      <c r="G379" s="311"/>
      <c r="H379" s="312"/>
      <c r="I379" s="163"/>
    </row>
    <row r="380" spans="1:9" ht="15.75" x14ac:dyDescent="0.25">
      <c r="A380" s="160"/>
      <c r="B380" s="159"/>
      <c r="C380" s="159"/>
      <c r="D380" s="159"/>
      <c r="E380" s="161"/>
      <c r="F380" s="162"/>
      <c r="G380" s="311"/>
      <c r="H380" s="312"/>
      <c r="I380" s="163"/>
    </row>
    <row r="381" spans="1:9" ht="15.75" x14ac:dyDescent="0.25">
      <c r="A381" s="160"/>
      <c r="B381" s="159"/>
      <c r="C381" s="159"/>
      <c r="D381" s="159"/>
      <c r="E381" s="161"/>
      <c r="F381" s="162"/>
      <c r="G381" s="311"/>
      <c r="H381" s="312"/>
      <c r="I381" s="163"/>
    </row>
    <row r="382" spans="1:9" ht="15.75" x14ac:dyDescent="0.25">
      <c r="A382" s="160"/>
      <c r="B382" s="159"/>
      <c r="C382" s="159"/>
      <c r="D382" s="159"/>
      <c r="E382" s="161"/>
      <c r="F382" s="162"/>
      <c r="G382" s="311"/>
      <c r="H382" s="312"/>
      <c r="I382" s="163"/>
    </row>
    <row r="383" spans="1:9" ht="15.75" x14ac:dyDescent="0.25">
      <c r="A383" s="160"/>
      <c r="B383" s="159"/>
      <c r="C383" s="159"/>
      <c r="D383" s="159"/>
      <c r="E383" s="161"/>
      <c r="F383" s="162"/>
      <c r="G383" s="311"/>
      <c r="H383" s="312"/>
      <c r="I383" s="163"/>
    </row>
    <row r="384" spans="1:9" ht="15.75" x14ac:dyDescent="0.25">
      <c r="A384" s="160"/>
      <c r="B384" s="159"/>
      <c r="C384" s="159"/>
      <c r="D384" s="159"/>
      <c r="E384" s="161"/>
      <c r="F384" s="162"/>
      <c r="G384" s="311"/>
      <c r="H384" s="312"/>
      <c r="I384" s="163"/>
    </row>
    <row r="385" spans="1:9" ht="15.75" x14ac:dyDescent="0.25">
      <c r="A385" s="160"/>
      <c r="B385" s="159"/>
      <c r="C385" s="159"/>
      <c r="D385" s="159"/>
      <c r="E385" s="161"/>
      <c r="F385" s="162"/>
      <c r="G385" s="311"/>
      <c r="H385" s="312"/>
      <c r="I385" s="163"/>
    </row>
    <row r="386" spans="1:9" ht="15.75" x14ac:dyDescent="0.25">
      <c r="A386" s="160"/>
      <c r="B386" s="159"/>
      <c r="C386" s="159"/>
      <c r="D386" s="159"/>
      <c r="E386" s="161"/>
      <c r="F386" s="162"/>
      <c r="G386" s="311"/>
      <c r="H386" s="312"/>
      <c r="I386" s="163"/>
    </row>
    <row r="387" spans="1:9" ht="15.75" x14ac:dyDescent="0.25">
      <c r="A387" s="160"/>
      <c r="B387" s="159"/>
      <c r="C387" s="159"/>
      <c r="D387" s="159"/>
      <c r="E387" s="161"/>
      <c r="F387" s="162"/>
      <c r="G387" s="311"/>
      <c r="H387" s="312"/>
      <c r="I387" s="163"/>
    </row>
    <row r="388" spans="1:9" ht="15.75" x14ac:dyDescent="0.25">
      <c r="A388" s="160"/>
      <c r="B388" s="159"/>
      <c r="C388" s="159"/>
      <c r="D388" s="159"/>
      <c r="E388" s="161"/>
      <c r="F388" s="162"/>
      <c r="G388" s="311"/>
      <c r="H388" s="312"/>
      <c r="I388" s="163"/>
    </row>
    <row r="389" spans="1:9" ht="15.75" x14ac:dyDescent="0.25">
      <c r="A389" s="160"/>
      <c r="B389" s="159"/>
      <c r="C389" s="159"/>
      <c r="D389" s="159"/>
      <c r="E389" s="161"/>
      <c r="F389" s="162"/>
      <c r="G389" s="311"/>
      <c r="H389" s="312"/>
      <c r="I389" s="163"/>
    </row>
    <row r="390" spans="1:9" ht="15.75" x14ac:dyDescent="0.25">
      <c r="A390" s="160"/>
      <c r="B390" s="159"/>
      <c r="C390" s="159"/>
      <c r="D390" s="159"/>
      <c r="E390" s="161"/>
      <c r="F390" s="162"/>
      <c r="G390" s="311"/>
      <c r="H390" s="312"/>
      <c r="I390" s="163"/>
    </row>
    <row r="391" spans="1:9" ht="15.75" x14ac:dyDescent="0.25">
      <c r="A391" s="160"/>
      <c r="B391" s="159"/>
      <c r="C391" s="159"/>
      <c r="D391" s="159"/>
      <c r="E391" s="161"/>
      <c r="F391" s="162"/>
      <c r="G391" s="311"/>
      <c r="H391" s="312"/>
      <c r="I391" s="163"/>
    </row>
    <row r="392" spans="1:9" ht="15.75" x14ac:dyDescent="0.25">
      <c r="A392" s="160"/>
      <c r="B392" s="159"/>
      <c r="C392" s="159"/>
      <c r="D392" s="159"/>
      <c r="E392" s="161"/>
      <c r="F392" s="162"/>
      <c r="G392" s="311"/>
      <c r="H392" s="312"/>
      <c r="I392" s="163"/>
    </row>
    <row r="393" spans="1:9" ht="15.75" x14ac:dyDescent="0.25">
      <c r="A393" s="160"/>
      <c r="B393" s="159"/>
      <c r="C393" s="159"/>
      <c r="D393" s="159"/>
      <c r="E393" s="161"/>
      <c r="F393" s="162"/>
      <c r="G393" s="311"/>
      <c r="H393" s="312"/>
      <c r="I393" s="163"/>
    </row>
    <row r="394" spans="1:9" ht="15.75" x14ac:dyDescent="0.25">
      <c r="A394" s="160"/>
      <c r="B394" s="159"/>
      <c r="C394" s="159"/>
      <c r="D394" s="159"/>
      <c r="E394" s="161"/>
      <c r="F394" s="162"/>
      <c r="G394" s="311"/>
      <c r="H394" s="312"/>
      <c r="I394" s="163"/>
    </row>
    <row r="395" spans="1:9" ht="15.75" x14ac:dyDescent="0.25">
      <c r="A395" s="160"/>
      <c r="B395" s="159"/>
      <c r="C395" s="159"/>
      <c r="D395" s="159"/>
      <c r="E395" s="161"/>
      <c r="F395" s="162"/>
      <c r="G395" s="311"/>
      <c r="H395" s="312"/>
      <c r="I395" s="163"/>
    </row>
    <row r="396" spans="1:9" ht="15.75" x14ac:dyDescent="0.25">
      <c r="A396" s="160"/>
      <c r="B396" s="159"/>
      <c r="C396" s="159"/>
      <c r="D396" s="159"/>
      <c r="E396" s="161"/>
      <c r="F396" s="162"/>
      <c r="G396" s="311"/>
      <c r="H396" s="312"/>
      <c r="I396" s="163"/>
    </row>
    <row r="397" spans="1:9" ht="15.75" x14ac:dyDescent="0.25">
      <c r="A397" s="160"/>
      <c r="B397" s="159"/>
      <c r="C397" s="159"/>
      <c r="D397" s="159"/>
      <c r="E397" s="161"/>
      <c r="F397" s="162"/>
      <c r="G397" s="311"/>
      <c r="H397" s="312"/>
      <c r="I397" s="163"/>
    </row>
    <row r="398" spans="1:9" ht="15.75" x14ac:dyDescent="0.25">
      <c r="A398" s="160"/>
      <c r="B398" s="159"/>
      <c r="C398" s="159"/>
      <c r="D398" s="159"/>
      <c r="E398" s="161"/>
      <c r="F398" s="162"/>
      <c r="G398" s="311"/>
      <c r="H398" s="312"/>
      <c r="I398" s="163"/>
    </row>
    <row r="399" spans="1:9" ht="15.75" x14ac:dyDescent="0.25">
      <c r="A399" s="160"/>
      <c r="B399" s="159"/>
      <c r="C399" s="159"/>
      <c r="D399" s="159"/>
      <c r="E399" s="161"/>
      <c r="F399" s="162"/>
      <c r="G399" s="311"/>
      <c r="H399" s="312"/>
      <c r="I399" s="163"/>
    </row>
    <row r="400" spans="1:9" ht="15.75" x14ac:dyDescent="0.25">
      <c r="A400" s="160"/>
      <c r="B400" s="159"/>
      <c r="C400" s="159"/>
      <c r="D400" s="159"/>
      <c r="E400" s="161"/>
      <c r="F400" s="162"/>
      <c r="G400" s="311"/>
      <c r="H400" s="312"/>
      <c r="I400" s="163"/>
    </row>
    <row r="401" spans="1:9" ht="15.75" x14ac:dyDescent="0.25">
      <c r="A401" s="160"/>
      <c r="B401" s="159"/>
      <c r="C401" s="159"/>
      <c r="D401" s="159"/>
      <c r="E401" s="161"/>
      <c r="F401" s="162"/>
      <c r="G401" s="311"/>
      <c r="H401" s="312"/>
      <c r="I401" s="163"/>
    </row>
    <row r="402" spans="1:9" ht="15.75" x14ac:dyDescent="0.25">
      <c r="A402" s="160"/>
      <c r="B402" s="159"/>
      <c r="C402" s="159"/>
      <c r="D402" s="159"/>
      <c r="E402" s="161"/>
      <c r="F402" s="162"/>
      <c r="G402" s="311"/>
      <c r="H402" s="312"/>
      <c r="I402" s="163"/>
    </row>
    <row r="403" spans="1:9" ht="15.75" x14ac:dyDescent="0.25">
      <c r="A403" s="160"/>
      <c r="B403" s="159"/>
      <c r="C403" s="159"/>
      <c r="D403" s="159"/>
      <c r="E403" s="161"/>
      <c r="F403" s="162"/>
      <c r="G403" s="311"/>
      <c r="H403" s="312"/>
      <c r="I403" s="163"/>
    </row>
    <row r="404" spans="1:9" ht="15.75" x14ac:dyDescent="0.25">
      <c r="A404" s="160"/>
      <c r="B404" s="159"/>
      <c r="C404" s="159"/>
      <c r="D404" s="159"/>
      <c r="E404" s="161"/>
      <c r="F404" s="162"/>
      <c r="G404" s="311"/>
      <c r="H404" s="312"/>
      <c r="I404" s="163"/>
    </row>
    <row r="405" spans="1:9" ht="15.75" x14ac:dyDescent="0.25">
      <c r="A405" s="160"/>
      <c r="B405" s="159"/>
      <c r="C405" s="159"/>
      <c r="D405" s="159"/>
      <c r="E405" s="161"/>
      <c r="F405" s="162"/>
      <c r="G405" s="311"/>
      <c r="H405" s="312"/>
      <c r="I405" s="163"/>
    </row>
    <row r="406" spans="1:9" ht="15.75" x14ac:dyDescent="0.25">
      <c r="A406" s="160"/>
      <c r="B406" s="159"/>
      <c r="C406" s="159"/>
      <c r="D406" s="159"/>
      <c r="E406" s="161"/>
      <c r="F406" s="162"/>
      <c r="G406" s="311"/>
      <c r="H406" s="312"/>
      <c r="I406" s="163"/>
    </row>
    <row r="407" spans="1:9" ht="15.75" x14ac:dyDescent="0.25">
      <c r="A407" s="160"/>
      <c r="B407" s="159"/>
      <c r="C407" s="159"/>
      <c r="D407" s="159"/>
      <c r="E407" s="161"/>
      <c r="F407" s="162"/>
      <c r="G407" s="311"/>
      <c r="H407" s="312"/>
      <c r="I407" s="163"/>
    </row>
    <row r="408" spans="1:9" ht="15.75" x14ac:dyDescent="0.25">
      <c r="A408" s="160"/>
      <c r="B408" s="159"/>
      <c r="C408" s="159"/>
      <c r="D408" s="159"/>
      <c r="E408" s="161"/>
      <c r="F408" s="162"/>
      <c r="G408" s="311"/>
      <c r="H408" s="312"/>
      <c r="I408" s="163"/>
    </row>
    <row r="409" spans="1:9" ht="15.75" x14ac:dyDescent="0.25">
      <c r="A409" s="160"/>
      <c r="B409" s="159"/>
      <c r="C409" s="159"/>
      <c r="D409" s="159"/>
      <c r="E409" s="161"/>
      <c r="F409" s="162"/>
      <c r="G409" s="311"/>
      <c r="H409" s="312"/>
      <c r="I409" s="163"/>
    </row>
    <row r="410" spans="1:9" ht="15.75" x14ac:dyDescent="0.25">
      <c r="A410" s="160"/>
      <c r="B410" s="159"/>
      <c r="C410" s="159"/>
      <c r="D410" s="159"/>
      <c r="E410" s="161"/>
      <c r="F410" s="162"/>
      <c r="G410" s="311"/>
      <c r="H410" s="312"/>
      <c r="I410" s="163"/>
    </row>
    <row r="411" spans="1:9" ht="15.75" x14ac:dyDescent="0.25">
      <c r="A411" s="160"/>
      <c r="B411" s="159"/>
      <c r="C411" s="159"/>
      <c r="D411" s="159"/>
      <c r="E411" s="161"/>
      <c r="F411" s="162"/>
      <c r="G411" s="311"/>
      <c r="H411" s="312"/>
      <c r="I411" s="163"/>
    </row>
    <row r="412" spans="1:9" ht="15.75" x14ac:dyDescent="0.25">
      <c r="A412" s="160"/>
      <c r="B412" s="159"/>
      <c r="C412" s="159"/>
      <c r="D412" s="159"/>
      <c r="E412" s="161"/>
      <c r="F412" s="162"/>
      <c r="G412" s="311"/>
      <c r="H412" s="312"/>
      <c r="I412" s="163"/>
    </row>
    <row r="413" spans="1:9" ht="15.75" x14ac:dyDescent="0.25">
      <c r="A413" s="160"/>
      <c r="B413" s="159"/>
      <c r="C413" s="159"/>
      <c r="D413" s="159"/>
      <c r="E413" s="161"/>
      <c r="F413" s="162"/>
      <c r="G413" s="311"/>
      <c r="H413" s="312"/>
      <c r="I413" s="163"/>
    </row>
    <row r="414" spans="1:9" ht="15.75" x14ac:dyDescent="0.25">
      <c r="A414" s="160"/>
      <c r="B414" s="159"/>
      <c r="C414" s="159"/>
      <c r="D414" s="159"/>
      <c r="E414" s="161"/>
      <c r="F414" s="162"/>
      <c r="G414" s="311"/>
      <c r="H414" s="312"/>
      <c r="I414" s="163"/>
    </row>
    <row r="415" spans="1:9" ht="15.75" x14ac:dyDescent="0.25">
      <c r="A415" s="160"/>
      <c r="B415" s="159"/>
      <c r="C415" s="159"/>
      <c r="D415" s="159"/>
      <c r="E415" s="161"/>
      <c r="F415" s="162"/>
      <c r="G415" s="311"/>
      <c r="H415" s="312"/>
      <c r="I415" s="163"/>
    </row>
    <row r="416" spans="1:9" ht="15.75" x14ac:dyDescent="0.25">
      <c r="A416" s="160"/>
      <c r="B416" s="159"/>
      <c r="C416" s="159"/>
      <c r="D416" s="159"/>
      <c r="E416" s="161"/>
      <c r="F416" s="162"/>
      <c r="G416" s="311"/>
      <c r="H416" s="312"/>
      <c r="I416" s="163"/>
    </row>
    <row r="417" spans="1:9" ht="15.75" x14ac:dyDescent="0.25">
      <c r="A417" s="160"/>
      <c r="B417" s="159"/>
      <c r="C417" s="159"/>
      <c r="D417" s="159"/>
      <c r="E417" s="161"/>
      <c r="F417" s="162"/>
      <c r="G417" s="311"/>
      <c r="H417" s="312"/>
      <c r="I417" s="163"/>
    </row>
    <row r="418" spans="1:9" ht="15.75" x14ac:dyDescent="0.25">
      <c r="A418" s="160"/>
      <c r="B418" s="159"/>
      <c r="C418" s="159"/>
      <c r="D418" s="159"/>
      <c r="E418" s="161"/>
      <c r="F418" s="162"/>
      <c r="G418" s="311"/>
      <c r="H418" s="312"/>
      <c r="I418" s="163"/>
    </row>
    <row r="419" spans="1:9" ht="15.75" x14ac:dyDescent="0.25">
      <c r="A419" s="160"/>
      <c r="B419" s="159"/>
      <c r="C419" s="159"/>
      <c r="D419" s="159"/>
      <c r="E419" s="161"/>
      <c r="F419" s="162"/>
      <c r="G419" s="311"/>
      <c r="H419" s="312"/>
      <c r="I419" s="163"/>
    </row>
    <row r="420" spans="1:9" ht="15.75" x14ac:dyDescent="0.25">
      <c r="A420" s="160"/>
      <c r="B420" s="159"/>
      <c r="C420" s="159"/>
      <c r="D420" s="159"/>
      <c r="E420" s="161"/>
      <c r="F420" s="162"/>
      <c r="G420" s="311"/>
      <c r="H420" s="312"/>
      <c r="I420" s="163"/>
    </row>
    <row r="421" spans="1:9" ht="15.75" x14ac:dyDescent="0.25">
      <c r="A421" s="160"/>
      <c r="B421" s="159"/>
      <c r="C421" s="159"/>
      <c r="D421" s="159"/>
      <c r="E421" s="161"/>
      <c r="F421" s="162"/>
      <c r="G421" s="311"/>
      <c r="H421" s="312"/>
      <c r="I421" s="163"/>
    </row>
    <row r="422" spans="1:9" ht="15.75" x14ac:dyDescent="0.25">
      <c r="A422" s="160"/>
      <c r="B422" s="159"/>
      <c r="C422" s="159"/>
      <c r="D422" s="159"/>
      <c r="E422" s="161"/>
      <c r="F422" s="162"/>
      <c r="G422" s="311"/>
      <c r="H422" s="312"/>
      <c r="I422" s="163"/>
    </row>
    <row r="423" spans="1:9" ht="15.75" x14ac:dyDescent="0.25">
      <c r="A423" s="160"/>
      <c r="B423" s="159"/>
      <c r="C423" s="159"/>
      <c r="D423" s="159"/>
      <c r="E423" s="161"/>
      <c r="F423" s="162"/>
      <c r="G423" s="311"/>
      <c r="H423" s="312"/>
      <c r="I423" s="163"/>
    </row>
    <row r="424" spans="1:9" ht="15.75" x14ac:dyDescent="0.25">
      <c r="A424" s="160"/>
      <c r="B424" s="159"/>
      <c r="C424" s="159"/>
      <c r="D424" s="159"/>
      <c r="E424" s="161"/>
      <c r="F424" s="162"/>
      <c r="G424" s="311"/>
      <c r="H424" s="312"/>
      <c r="I424" s="163"/>
    </row>
    <row r="425" spans="1:9" ht="15.75" x14ac:dyDescent="0.25">
      <c r="A425" s="160"/>
      <c r="B425" s="159"/>
      <c r="C425" s="159"/>
      <c r="D425" s="159"/>
      <c r="E425" s="161"/>
      <c r="F425" s="162"/>
      <c r="G425" s="311"/>
      <c r="H425" s="312"/>
      <c r="I425" s="163"/>
    </row>
    <row r="426" spans="1:9" ht="15.75" x14ac:dyDescent="0.25">
      <c r="A426" s="160"/>
      <c r="B426" s="159"/>
      <c r="C426" s="159"/>
      <c r="D426" s="159"/>
      <c r="E426" s="161"/>
      <c r="F426" s="162"/>
      <c r="G426" s="311"/>
      <c r="H426" s="312"/>
      <c r="I426" s="163"/>
    </row>
    <row r="427" spans="1:9" ht="15.75" x14ac:dyDescent="0.25">
      <c r="A427" s="160"/>
      <c r="B427" s="159"/>
      <c r="C427" s="159"/>
      <c r="D427" s="159"/>
      <c r="E427" s="161"/>
      <c r="F427" s="162"/>
      <c r="G427" s="311"/>
      <c r="H427" s="312"/>
      <c r="I427" s="163"/>
    </row>
    <row r="428" spans="1:9" ht="15.75" x14ac:dyDescent="0.25">
      <c r="A428" s="160"/>
      <c r="B428" s="159"/>
      <c r="C428" s="159"/>
      <c r="D428" s="159"/>
      <c r="E428" s="161"/>
      <c r="F428" s="162"/>
      <c r="G428" s="311"/>
      <c r="H428" s="312"/>
      <c r="I428" s="163"/>
    </row>
    <row r="429" spans="1:9" ht="15.75" x14ac:dyDescent="0.25">
      <c r="A429" s="160"/>
      <c r="B429" s="159"/>
      <c r="C429" s="159"/>
      <c r="D429" s="159"/>
      <c r="E429" s="161"/>
      <c r="F429" s="162"/>
      <c r="G429" s="311"/>
      <c r="H429" s="312"/>
      <c r="I429" s="163"/>
    </row>
    <row r="430" spans="1:9" ht="15.75" x14ac:dyDescent="0.25">
      <c r="A430" s="160"/>
      <c r="B430" s="159"/>
      <c r="C430" s="159"/>
      <c r="D430" s="159"/>
      <c r="E430" s="161"/>
      <c r="F430" s="162"/>
      <c r="G430" s="311"/>
      <c r="H430" s="312"/>
      <c r="I430" s="163"/>
    </row>
    <row r="431" spans="1:9" ht="15.75" x14ac:dyDescent="0.25">
      <c r="A431" s="160"/>
      <c r="B431" s="159"/>
      <c r="C431" s="159"/>
      <c r="D431" s="159"/>
      <c r="E431" s="161"/>
      <c r="F431" s="162"/>
      <c r="G431" s="311"/>
      <c r="H431" s="312"/>
      <c r="I431" s="163"/>
    </row>
    <row r="432" spans="1:9" ht="15.75" x14ac:dyDescent="0.25">
      <c r="A432" s="160"/>
      <c r="B432" s="159"/>
      <c r="C432" s="159"/>
      <c r="D432" s="159"/>
      <c r="E432" s="161"/>
      <c r="F432" s="162"/>
      <c r="G432" s="311"/>
      <c r="H432" s="312"/>
      <c r="I432" s="163"/>
    </row>
    <row r="433" spans="1:9" ht="15.75" x14ac:dyDescent="0.25">
      <c r="A433" s="160"/>
      <c r="B433" s="159"/>
      <c r="C433" s="159"/>
      <c r="D433" s="159"/>
      <c r="E433" s="161"/>
      <c r="F433" s="162"/>
      <c r="G433" s="311"/>
      <c r="H433" s="312"/>
      <c r="I433" s="163"/>
    </row>
    <row r="434" spans="1:9" ht="15.75" x14ac:dyDescent="0.25">
      <c r="A434" s="160"/>
      <c r="B434" s="159"/>
      <c r="C434" s="159"/>
      <c r="D434" s="159"/>
      <c r="E434" s="161"/>
      <c r="F434" s="162"/>
      <c r="G434" s="311"/>
      <c r="H434" s="312"/>
      <c r="I434" s="163"/>
    </row>
    <row r="435" spans="1:9" ht="15.75" x14ac:dyDescent="0.25">
      <c r="A435" s="160"/>
      <c r="B435" s="159"/>
      <c r="C435" s="159"/>
      <c r="D435" s="159"/>
      <c r="E435" s="161"/>
      <c r="F435" s="162"/>
      <c r="G435" s="311"/>
      <c r="H435" s="312"/>
      <c r="I435" s="163"/>
    </row>
    <row r="436" spans="1:9" ht="15.75" x14ac:dyDescent="0.25">
      <c r="A436" s="160"/>
      <c r="B436" s="159"/>
      <c r="C436" s="159"/>
      <c r="D436" s="159"/>
      <c r="E436" s="161"/>
      <c r="F436" s="162"/>
      <c r="G436" s="311"/>
      <c r="H436" s="312"/>
      <c r="I436" s="163"/>
    </row>
    <row r="437" spans="1:9" ht="15.75" x14ac:dyDescent="0.25">
      <c r="A437" s="160"/>
      <c r="B437" s="159"/>
      <c r="C437" s="159"/>
      <c r="D437" s="159"/>
      <c r="E437" s="161"/>
      <c r="F437" s="162"/>
      <c r="G437" s="311"/>
      <c r="H437" s="312"/>
      <c r="I437" s="163"/>
    </row>
    <row r="438" spans="1:9" ht="15.75" x14ac:dyDescent="0.25">
      <c r="A438" s="160"/>
      <c r="B438" s="159"/>
      <c r="C438" s="159"/>
      <c r="D438" s="159"/>
      <c r="E438" s="161"/>
      <c r="F438" s="162"/>
      <c r="G438" s="311"/>
      <c r="H438" s="312"/>
      <c r="I438" s="163"/>
    </row>
    <row r="439" spans="1:9" ht="15.75" x14ac:dyDescent="0.25">
      <c r="A439" s="160"/>
      <c r="B439" s="159"/>
      <c r="C439" s="159"/>
      <c r="D439" s="159"/>
      <c r="E439" s="161"/>
      <c r="F439" s="162"/>
      <c r="G439" s="311"/>
      <c r="H439" s="312"/>
      <c r="I439" s="163"/>
    </row>
    <row r="440" spans="1:9" ht="15.75" x14ac:dyDescent="0.25">
      <c r="A440" s="160"/>
      <c r="B440" s="159"/>
      <c r="C440" s="159"/>
      <c r="D440" s="159"/>
      <c r="E440" s="161"/>
      <c r="F440" s="162"/>
      <c r="G440" s="311"/>
      <c r="H440" s="312"/>
      <c r="I440" s="163"/>
    </row>
    <row r="441" spans="1:9" ht="15.75" x14ac:dyDescent="0.25">
      <c r="A441" s="160"/>
      <c r="B441" s="159"/>
      <c r="C441" s="159"/>
      <c r="D441" s="159"/>
      <c r="E441" s="161"/>
      <c r="F441" s="162"/>
      <c r="G441" s="311"/>
      <c r="H441" s="312"/>
      <c r="I441" s="163"/>
    </row>
    <row r="442" spans="1:9" ht="15.75" x14ac:dyDescent="0.25">
      <c r="A442" s="160"/>
      <c r="B442" s="159"/>
      <c r="C442" s="159"/>
      <c r="D442" s="159"/>
      <c r="E442" s="161"/>
      <c r="F442" s="162"/>
      <c r="G442" s="311"/>
      <c r="H442" s="312"/>
      <c r="I442" s="163"/>
    </row>
    <row r="443" spans="1:9" ht="15.75" x14ac:dyDescent="0.25">
      <c r="A443" s="160"/>
      <c r="B443" s="159"/>
      <c r="C443" s="159"/>
      <c r="D443" s="159"/>
      <c r="E443" s="161"/>
      <c r="F443" s="162"/>
      <c r="G443" s="311"/>
      <c r="H443" s="312"/>
      <c r="I443" s="163"/>
    </row>
    <row r="444" spans="1:9" ht="15.75" x14ac:dyDescent="0.25">
      <c r="A444" s="160"/>
      <c r="B444" s="159"/>
      <c r="C444" s="159"/>
      <c r="D444" s="159"/>
      <c r="E444" s="161"/>
      <c r="F444" s="162"/>
      <c r="G444" s="311"/>
      <c r="H444" s="312"/>
      <c r="I444" s="163"/>
    </row>
    <row r="445" spans="1:9" ht="15.75" x14ac:dyDescent="0.25">
      <c r="A445" s="160"/>
      <c r="B445" s="159"/>
      <c r="C445" s="159"/>
      <c r="D445" s="159"/>
      <c r="E445" s="161"/>
      <c r="F445" s="162"/>
      <c r="G445" s="311"/>
      <c r="H445" s="312"/>
      <c r="I445" s="163"/>
    </row>
    <row r="446" spans="1:9" ht="15.75" x14ac:dyDescent="0.25">
      <c r="A446" s="160"/>
      <c r="B446" s="159"/>
      <c r="C446" s="159"/>
      <c r="D446" s="159"/>
      <c r="E446" s="161"/>
      <c r="F446" s="162"/>
      <c r="G446" s="311"/>
      <c r="H446" s="312"/>
      <c r="I446" s="163"/>
    </row>
    <row r="447" spans="1:9" ht="15.75" x14ac:dyDescent="0.25">
      <c r="A447" s="160"/>
      <c r="B447" s="159"/>
      <c r="C447" s="159"/>
      <c r="D447" s="159"/>
      <c r="E447" s="161"/>
      <c r="F447" s="162"/>
      <c r="G447" s="311"/>
      <c r="H447" s="312"/>
      <c r="I447" s="163"/>
    </row>
    <row r="448" spans="1:9" ht="15.75" x14ac:dyDescent="0.25">
      <c r="A448" s="160"/>
      <c r="B448" s="159"/>
      <c r="C448" s="159"/>
      <c r="D448" s="159"/>
      <c r="E448" s="161"/>
      <c r="F448" s="162"/>
      <c r="G448" s="311"/>
      <c r="H448" s="312"/>
      <c r="I448" s="163"/>
    </row>
    <row r="449" spans="1:9" ht="15.75" x14ac:dyDescent="0.25">
      <c r="A449" s="160"/>
      <c r="B449" s="159"/>
      <c r="C449" s="159"/>
      <c r="D449" s="159"/>
      <c r="E449" s="161"/>
      <c r="F449" s="162"/>
      <c r="G449" s="311"/>
      <c r="H449" s="312"/>
      <c r="I449" s="163"/>
    </row>
    <row r="450" spans="1:9" ht="15.75" x14ac:dyDescent="0.25">
      <c r="A450" s="160"/>
      <c r="B450" s="159"/>
      <c r="C450" s="159"/>
      <c r="D450" s="159"/>
      <c r="E450" s="161"/>
      <c r="F450" s="162"/>
      <c r="G450" s="311"/>
      <c r="H450" s="312"/>
      <c r="I450" s="163"/>
    </row>
    <row r="451" spans="1:9" ht="15.75" x14ac:dyDescent="0.25">
      <c r="A451" s="160"/>
      <c r="B451" s="159"/>
      <c r="C451" s="159"/>
      <c r="D451" s="159"/>
      <c r="E451" s="161"/>
      <c r="F451" s="162"/>
      <c r="G451" s="311"/>
      <c r="H451" s="312"/>
      <c r="I451" s="163"/>
    </row>
    <row r="452" spans="1:9" ht="15.75" x14ac:dyDescent="0.25">
      <c r="A452" s="160"/>
      <c r="B452" s="159"/>
      <c r="C452" s="159"/>
      <c r="D452" s="159"/>
      <c r="E452" s="161"/>
      <c r="F452" s="162"/>
      <c r="G452" s="311"/>
      <c r="H452" s="312"/>
      <c r="I452" s="163"/>
    </row>
    <row r="453" spans="1:9" ht="15.75" x14ac:dyDescent="0.25">
      <c r="A453" s="160"/>
      <c r="B453" s="159"/>
      <c r="C453" s="159"/>
      <c r="D453" s="159"/>
      <c r="E453" s="161"/>
      <c r="F453" s="162"/>
      <c r="G453" s="311"/>
      <c r="H453" s="312"/>
      <c r="I453" s="163"/>
    </row>
    <row r="454" spans="1:9" ht="15.75" x14ac:dyDescent="0.25">
      <c r="A454" s="160"/>
      <c r="B454" s="159"/>
      <c r="C454" s="159"/>
      <c r="D454" s="159"/>
      <c r="E454" s="161"/>
      <c r="F454" s="162"/>
      <c r="G454" s="311"/>
      <c r="H454" s="312"/>
      <c r="I454" s="163"/>
    </row>
    <row r="455" spans="1:9" ht="15.75" x14ac:dyDescent="0.25">
      <c r="A455" s="160"/>
      <c r="B455" s="159"/>
      <c r="C455" s="159"/>
      <c r="D455" s="159"/>
      <c r="E455" s="161"/>
      <c r="F455" s="162"/>
      <c r="G455" s="311"/>
      <c r="H455" s="312"/>
      <c r="I455" s="163"/>
    </row>
    <row r="456" spans="1:9" ht="15.75" x14ac:dyDescent="0.25">
      <c r="A456" s="160"/>
      <c r="B456" s="159"/>
      <c r="C456" s="159"/>
      <c r="D456" s="159"/>
      <c r="E456" s="161"/>
      <c r="F456" s="162"/>
      <c r="G456" s="311"/>
      <c r="H456" s="312"/>
      <c r="I456" s="163"/>
    </row>
    <row r="457" spans="1:9" ht="15.75" x14ac:dyDescent="0.25">
      <c r="A457" s="160"/>
      <c r="B457" s="159"/>
      <c r="C457" s="159"/>
      <c r="D457" s="159"/>
      <c r="E457" s="161"/>
      <c r="F457" s="162"/>
      <c r="G457" s="311"/>
      <c r="H457" s="312"/>
      <c r="I457" s="163"/>
    </row>
    <row r="458" spans="1:9" ht="15.75" x14ac:dyDescent="0.25">
      <c r="A458" s="160"/>
      <c r="B458" s="159"/>
      <c r="C458" s="159"/>
      <c r="D458" s="159"/>
      <c r="E458" s="161"/>
      <c r="F458" s="162"/>
      <c r="G458" s="311"/>
      <c r="H458" s="312"/>
      <c r="I458" s="163"/>
    </row>
    <row r="459" spans="1:9" ht="15.75" x14ac:dyDescent="0.25">
      <c r="A459" s="160"/>
      <c r="B459" s="159"/>
      <c r="C459" s="159"/>
      <c r="D459" s="159"/>
      <c r="E459" s="161"/>
      <c r="F459" s="162"/>
      <c r="G459" s="311"/>
      <c r="H459" s="312"/>
      <c r="I459" s="163"/>
    </row>
    <row r="460" spans="1:9" ht="15.75" x14ac:dyDescent="0.25">
      <c r="A460" s="160"/>
      <c r="B460" s="159"/>
      <c r="C460" s="159"/>
      <c r="D460" s="159"/>
      <c r="E460" s="161"/>
      <c r="F460" s="162"/>
      <c r="G460" s="311"/>
      <c r="H460" s="312"/>
      <c r="I460" s="163"/>
    </row>
    <row r="461" spans="1:9" ht="15.75" x14ac:dyDescent="0.25">
      <c r="A461" s="160"/>
      <c r="B461" s="159"/>
      <c r="C461" s="159"/>
      <c r="D461" s="159"/>
      <c r="E461" s="161"/>
      <c r="F461" s="162"/>
      <c r="G461" s="311"/>
      <c r="H461" s="312"/>
      <c r="I461" s="163"/>
    </row>
    <row r="462" spans="1:9" ht="15.75" x14ac:dyDescent="0.25">
      <c r="A462" s="160"/>
      <c r="B462" s="159"/>
      <c r="C462" s="159"/>
      <c r="D462" s="159"/>
      <c r="E462" s="161"/>
      <c r="F462" s="162"/>
      <c r="G462" s="311"/>
      <c r="H462" s="312"/>
      <c r="I462" s="163"/>
    </row>
    <row r="463" spans="1:9" ht="15.75" x14ac:dyDescent="0.25">
      <c r="A463" s="160"/>
      <c r="B463" s="159"/>
      <c r="C463" s="159"/>
      <c r="D463" s="159"/>
      <c r="E463" s="161"/>
      <c r="F463" s="162"/>
      <c r="G463" s="311"/>
      <c r="H463" s="312"/>
      <c r="I463" s="163"/>
    </row>
    <row r="464" spans="1:9" ht="15.75" x14ac:dyDescent="0.25">
      <c r="A464" s="160"/>
      <c r="B464" s="159"/>
      <c r="C464" s="159"/>
      <c r="D464" s="159"/>
      <c r="E464" s="161"/>
      <c r="F464" s="162"/>
      <c r="G464" s="311"/>
      <c r="H464" s="312"/>
      <c r="I464" s="163"/>
    </row>
    <row r="465" spans="1:9" ht="15.75" x14ac:dyDescent="0.25">
      <c r="A465" s="160"/>
      <c r="B465" s="159"/>
      <c r="C465" s="159"/>
      <c r="D465" s="159"/>
      <c r="E465" s="161"/>
      <c r="F465" s="162"/>
      <c r="G465" s="311"/>
      <c r="H465" s="312"/>
      <c r="I465" s="163"/>
    </row>
    <row r="466" spans="1:9" ht="15.75" x14ac:dyDescent="0.25">
      <c r="A466" s="160"/>
      <c r="B466" s="159"/>
      <c r="C466" s="159"/>
      <c r="D466" s="159"/>
      <c r="E466" s="161"/>
      <c r="F466" s="162"/>
      <c r="G466" s="311"/>
      <c r="H466" s="312"/>
      <c r="I466" s="163"/>
    </row>
    <row r="467" spans="1:9" ht="15.75" x14ac:dyDescent="0.25">
      <c r="A467" s="160"/>
      <c r="B467" s="159"/>
      <c r="C467" s="159"/>
      <c r="D467" s="159"/>
      <c r="E467" s="161"/>
      <c r="F467" s="162"/>
      <c r="G467" s="311"/>
      <c r="H467" s="312"/>
      <c r="I467" s="163"/>
    </row>
    <row r="468" spans="1:9" ht="15.75" x14ac:dyDescent="0.25">
      <c r="A468" s="160"/>
      <c r="B468" s="159"/>
      <c r="C468" s="159"/>
      <c r="D468" s="159"/>
      <c r="E468" s="161"/>
      <c r="F468" s="162"/>
      <c r="G468" s="311"/>
      <c r="H468" s="312"/>
      <c r="I468" s="163"/>
    </row>
    <row r="469" spans="1:9" ht="15.75" x14ac:dyDescent="0.25">
      <c r="A469" s="160"/>
      <c r="B469" s="159"/>
      <c r="C469" s="159"/>
      <c r="D469" s="159"/>
      <c r="E469" s="161"/>
      <c r="F469" s="162"/>
      <c r="G469" s="311"/>
      <c r="H469" s="312"/>
      <c r="I469" s="163"/>
    </row>
    <row r="470" spans="1:9" ht="15.75" x14ac:dyDescent="0.25">
      <c r="A470" s="160"/>
      <c r="B470" s="159"/>
      <c r="C470" s="159"/>
      <c r="D470" s="159"/>
      <c r="E470" s="161"/>
      <c r="F470" s="162"/>
      <c r="G470" s="311"/>
      <c r="H470" s="312"/>
      <c r="I470" s="163"/>
    </row>
    <row r="471" spans="1:9" ht="15.75" x14ac:dyDescent="0.25">
      <c r="A471" s="160"/>
      <c r="B471" s="159"/>
      <c r="C471" s="159"/>
      <c r="D471" s="159"/>
      <c r="E471" s="161"/>
      <c r="F471" s="162"/>
      <c r="G471" s="311"/>
      <c r="H471" s="312"/>
      <c r="I471" s="163"/>
    </row>
    <row r="472" spans="1:9" ht="15.75" x14ac:dyDescent="0.25">
      <c r="A472" s="160"/>
      <c r="B472" s="159"/>
      <c r="C472" s="159"/>
      <c r="D472" s="159"/>
      <c r="E472" s="161"/>
      <c r="F472" s="162"/>
      <c r="G472" s="311"/>
      <c r="H472" s="312"/>
      <c r="I472" s="163"/>
    </row>
    <row r="473" spans="1:9" ht="15.75" x14ac:dyDescent="0.25">
      <c r="A473" s="160"/>
      <c r="B473" s="159"/>
      <c r="C473" s="159"/>
      <c r="D473" s="159"/>
      <c r="E473" s="161"/>
      <c r="F473" s="162"/>
      <c r="G473" s="311"/>
      <c r="H473" s="312"/>
      <c r="I473" s="163"/>
    </row>
    <row r="474" spans="1:9" ht="15.75" x14ac:dyDescent="0.25">
      <c r="A474" s="160"/>
      <c r="B474" s="159"/>
      <c r="C474" s="159"/>
      <c r="D474" s="159"/>
      <c r="E474" s="161"/>
      <c r="F474" s="162"/>
      <c r="G474" s="311"/>
      <c r="H474" s="312"/>
      <c r="I474" s="163"/>
    </row>
    <row r="475" spans="1:9" ht="15.75" x14ac:dyDescent="0.25">
      <c r="A475" s="160"/>
      <c r="B475" s="159"/>
      <c r="C475" s="159"/>
      <c r="D475" s="159"/>
      <c r="E475" s="161"/>
      <c r="F475" s="162"/>
      <c r="G475" s="311"/>
      <c r="H475" s="312"/>
      <c r="I475" s="163"/>
    </row>
    <row r="476" spans="1:9" ht="15.75" x14ac:dyDescent="0.25">
      <c r="A476" s="160"/>
      <c r="B476" s="159"/>
      <c r="C476" s="159"/>
      <c r="D476" s="159"/>
      <c r="E476" s="161"/>
      <c r="F476" s="162"/>
      <c r="G476" s="311"/>
      <c r="H476" s="312"/>
      <c r="I476" s="163"/>
    </row>
    <row r="477" spans="1:9" ht="15.75" x14ac:dyDescent="0.25">
      <c r="A477" s="160"/>
      <c r="B477" s="159"/>
      <c r="C477" s="159"/>
      <c r="D477" s="159"/>
      <c r="E477" s="161"/>
      <c r="F477" s="162"/>
      <c r="G477" s="311"/>
      <c r="H477" s="312"/>
      <c r="I477" s="163"/>
    </row>
    <row r="478" spans="1:9" ht="15.75" x14ac:dyDescent="0.25">
      <c r="A478" s="160"/>
      <c r="B478" s="159"/>
      <c r="C478" s="159"/>
      <c r="D478" s="159"/>
      <c r="E478" s="161"/>
      <c r="F478" s="162"/>
      <c r="G478" s="311"/>
      <c r="H478" s="312"/>
      <c r="I478" s="163"/>
    </row>
    <row r="479" spans="1:9" ht="15.75" x14ac:dyDescent="0.25">
      <c r="A479" s="160"/>
      <c r="B479" s="159"/>
      <c r="C479" s="159"/>
      <c r="D479" s="159"/>
      <c r="E479" s="161"/>
      <c r="F479" s="162"/>
      <c r="G479" s="311"/>
      <c r="H479" s="312"/>
      <c r="I479" s="163"/>
    </row>
    <row r="480" spans="1:9" ht="15.75" x14ac:dyDescent="0.25">
      <c r="A480" s="160"/>
      <c r="B480" s="159"/>
      <c r="C480" s="159"/>
      <c r="D480" s="159"/>
      <c r="E480" s="161"/>
      <c r="F480" s="162"/>
      <c r="G480" s="311"/>
      <c r="H480" s="312"/>
      <c r="I480" s="163"/>
    </row>
    <row r="481" spans="1:9" ht="15.75" x14ac:dyDescent="0.25">
      <c r="A481" s="160"/>
      <c r="B481" s="159"/>
      <c r="C481" s="159"/>
      <c r="D481" s="159"/>
      <c r="E481" s="161"/>
      <c r="F481" s="162"/>
      <c r="G481" s="311"/>
      <c r="H481" s="312"/>
      <c r="I481" s="163"/>
    </row>
    <row r="482" spans="1:9" ht="15.75" x14ac:dyDescent="0.25">
      <c r="A482" s="160"/>
      <c r="B482" s="159"/>
      <c r="C482" s="159"/>
      <c r="D482" s="159"/>
      <c r="E482" s="161"/>
      <c r="F482" s="162"/>
      <c r="G482" s="311"/>
      <c r="H482" s="312"/>
      <c r="I482" s="163"/>
    </row>
    <row r="483" spans="1:9" ht="15.75" x14ac:dyDescent="0.25">
      <c r="A483" s="160"/>
      <c r="B483" s="159"/>
      <c r="C483" s="159"/>
      <c r="D483" s="159"/>
      <c r="E483" s="161"/>
      <c r="F483" s="162"/>
      <c r="G483" s="311"/>
      <c r="H483" s="312"/>
      <c r="I483" s="163"/>
    </row>
    <row r="484" spans="1:9" ht="15.75" x14ac:dyDescent="0.25">
      <c r="A484" s="160"/>
      <c r="B484" s="159"/>
      <c r="C484" s="159"/>
      <c r="D484" s="159"/>
      <c r="E484" s="161"/>
      <c r="F484" s="162"/>
      <c r="G484" s="311"/>
      <c r="H484" s="312"/>
      <c r="I484" s="163"/>
    </row>
    <row r="485" spans="1:9" ht="15.75" x14ac:dyDescent="0.25">
      <c r="A485" s="160"/>
      <c r="B485" s="159"/>
      <c r="C485" s="159"/>
      <c r="D485" s="159"/>
      <c r="E485" s="161"/>
      <c r="F485" s="162"/>
      <c r="G485" s="311"/>
      <c r="H485" s="312"/>
      <c r="I485" s="163"/>
    </row>
    <row r="486" spans="1:9" ht="15.75" x14ac:dyDescent="0.25">
      <c r="A486" s="160"/>
      <c r="B486" s="159"/>
      <c r="C486" s="159"/>
      <c r="D486" s="159"/>
      <c r="E486" s="161"/>
      <c r="F486" s="162"/>
      <c r="G486" s="311"/>
      <c r="H486" s="312"/>
      <c r="I486" s="163"/>
    </row>
    <row r="487" spans="1:9" ht="15.75" x14ac:dyDescent="0.25">
      <c r="A487" s="160"/>
      <c r="B487" s="159"/>
      <c r="C487" s="159"/>
      <c r="D487" s="159"/>
      <c r="E487" s="161"/>
      <c r="F487" s="162"/>
      <c r="G487" s="311"/>
      <c r="H487" s="312"/>
      <c r="I487" s="163"/>
    </row>
    <row r="488" spans="1:9" ht="15.75" x14ac:dyDescent="0.25">
      <c r="A488" s="160"/>
      <c r="B488" s="159"/>
      <c r="C488" s="159"/>
      <c r="D488" s="159"/>
      <c r="E488" s="161"/>
      <c r="F488" s="162"/>
      <c r="G488" s="311"/>
      <c r="H488" s="312"/>
      <c r="I488" s="163"/>
    </row>
    <row r="489" spans="1:9" ht="15.75" x14ac:dyDescent="0.25">
      <c r="A489" s="160"/>
      <c r="B489" s="159"/>
      <c r="C489" s="159"/>
      <c r="D489" s="159"/>
      <c r="E489" s="161"/>
      <c r="F489" s="162"/>
      <c r="G489" s="311"/>
      <c r="H489" s="312"/>
      <c r="I489" s="163"/>
    </row>
    <row r="490" spans="1:9" ht="15.75" x14ac:dyDescent="0.25">
      <c r="A490" s="160"/>
      <c r="B490" s="159"/>
      <c r="C490" s="159"/>
      <c r="D490" s="159"/>
      <c r="E490" s="161"/>
      <c r="F490" s="162"/>
      <c r="G490" s="311"/>
      <c r="H490" s="312"/>
      <c r="I490" s="163"/>
    </row>
    <row r="491" spans="1:9" ht="15.75" x14ac:dyDescent="0.25">
      <c r="A491" s="160"/>
      <c r="B491" s="159"/>
      <c r="C491" s="159"/>
      <c r="D491" s="159"/>
      <c r="E491" s="161"/>
      <c r="F491" s="162"/>
      <c r="G491" s="311"/>
      <c r="H491" s="312"/>
      <c r="I491" s="163"/>
    </row>
    <row r="492" spans="1:9" ht="15.75" x14ac:dyDescent="0.25">
      <c r="A492" s="160"/>
      <c r="B492" s="159"/>
      <c r="C492" s="159"/>
      <c r="D492" s="159"/>
      <c r="E492" s="161"/>
      <c r="F492" s="162"/>
      <c r="G492" s="311"/>
      <c r="H492" s="312"/>
      <c r="I492" s="163"/>
    </row>
    <row r="493" spans="1:9" ht="15.75" x14ac:dyDescent="0.25">
      <c r="A493" s="160"/>
      <c r="B493" s="159"/>
      <c r="C493" s="159"/>
      <c r="D493" s="159"/>
      <c r="E493" s="161"/>
      <c r="F493" s="162"/>
      <c r="G493" s="311"/>
      <c r="H493" s="312"/>
      <c r="I493" s="163"/>
    </row>
    <row r="494" spans="1:9" ht="15.75" x14ac:dyDescent="0.25">
      <c r="A494" s="160"/>
      <c r="B494" s="159"/>
      <c r="C494" s="159"/>
      <c r="D494" s="159"/>
      <c r="E494" s="161"/>
      <c r="F494" s="162"/>
      <c r="G494" s="311"/>
      <c r="H494" s="312"/>
      <c r="I494" s="163"/>
    </row>
    <row r="495" spans="1:9" ht="15.75" x14ac:dyDescent="0.25">
      <c r="A495" s="160"/>
      <c r="B495" s="159"/>
      <c r="C495" s="159"/>
      <c r="D495" s="159"/>
      <c r="E495" s="161"/>
      <c r="F495" s="162"/>
      <c r="G495" s="311"/>
      <c r="H495" s="312"/>
      <c r="I495" s="163"/>
    </row>
    <row r="496" spans="1:9" ht="15.75" x14ac:dyDescent="0.25">
      <c r="A496" s="160"/>
      <c r="B496" s="159"/>
      <c r="C496" s="159"/>
      <c r="D496" s="159"/>
      <c r="E496" s="161"/>
      <c r="F496" s="162"/>
      <c r="G496" s="311"/>
      <c r="H496" s="312"/>
      <c r="I496" s="163"/>
    </row>
    <row r="497" spans="1:9" ht="15.75" x14ac:dyDescent="0.25">
      <c r="A497" s="160"/>
      <c r="B497" s="159"/>
      <c r="C497" s="159"/>
      <c r="D497" s="159"/>
      <c r="E497" s="161"/>
      <c r="F497" s="162"/>
      <c r="G497" s="311"/>
      <c r="H497" s="312"/>
      <c r="I497" s="163"/>
    </row>
    <row r="498" spans="1:9" ht="15.75" x14ac:dyDescent="0.25">
      <c r="A498" s="160"/>
      <c r="B498" s="159"/>
      <c r="C498" s="159"/>
      <c r="D498" s="159"/>
      <c r="E498" s="161"/>
      <c r="F498" s="162"/>
      <c r="G498" s="311"/>
      <c r="H498" s="312"/>
      <c r="I498" s="163"/>
    </row>
    <row r="499" spans="1:9" ht="15.75" x14ac:dyDescent="0.25">
      <c r="A499" s="160"/>
      <c r="B499" s="159"/>
      <c r="C499" s="159"/>
      <c r="D499" s="159"/>
      <c r="E499" s="161"/>
      <c r="F499" s="162"/>
      <c r="G499" s="311"/>
      <c r="H499" s="312"/>
      <c r="I499" s="163"/>
    </row>
    <row r="500" spans="1:9" ht="15.75" x14ac:dyDescent="0.25">
      <c r="A500" s="160"/>
      <c r="B500" s="159"/>
      <c r="C500" s="159"/>
      <c r="D500" s="159"/>
      <c r="E500" s="161"/>
      <c r="F500" s="162"/>
      <c r="G500" s="311"/>
      <c r="H500" s="312"/>
      <c r="I500" s="163"/>
    </row>
    <row r="501" spans="1:9" ht="15.75" x14ac:dyDescent="0.25">
      <c r="A501" s="160"/>
      <c r="B501" s="159"/>
      <c r="C501" s="159"/>
      <c r="D501" s="159"/>
      <c r="E501" s="161"/>
      <c r="F501" s="162"/>
      <c r="G501" s="311"/>
      <c r="H501" s="312"/>
      <c r="I501" s="163"/>
    </row>
    <row r="502" spans="1:9" ht="15.75" x14ac:dyDescent="0.25">
      <c r="A502" s="160"/>
      <c r="B502" s="159"/>
      <c r="C502" s="159"/>
      <c r="D502" s="159"/>
      <c r="E502" s="161"/>
      <c r="F502" s="162"/>
      <c r="G502" s="311"/>
      <c r="H502" s="312"/>
      <c r="I502" s="163"/>
    </row>
    <row r="503" spans="1:9" ht="15.75" x14ac:dyDescent="0.25">
      <c r="A503" s="160"/>
      <c r="B503" s="159"/>
      <c r="C503" s="159"/>
      <c r="D503" s="159"/>
      <c r="E503" s="161"/>
      <c r="F503" s="162"/>
      <c r="G503" s="311"/>
      <c r="H503" s="312"/>
      <c r="I503" s="163"/>
    </row>
    <row r="504" spans="1:9" ht="15.75" x14ac:dyDescent="0.25">
      <c r="A504" s="160"/>
      <c r="B504" s="159"/>
      <c r="C504" s="159"/>
      <c r="D504" s="159"/>
      <c r="E504" s="161"/>
      <c r="F504" s="162"/>
      <c r="G504" s="311"/>
      <c r="H504" s="312"/>
      <c r="I504" s="163"/>
    </row>
    <row r="505" spans="1:9" ht="15.75" x14ac:dyDescent="0.25">
      <c r="A505" s="160"/>
      <c r="B505" s="159"/>
      <c r="C505" s="159"/>
      <c r="D505" s="159"/>
      <c r="E505" s="161"/>
      <c r="F505" s="162"/>
      <c r="G505" s="311"/>
      <c r="H505" s="312"/>
      <c r="I505" s="163"/>
    </row>
    <row r="506" spans="1:9" ht="15.75" x14ac:dyDescent="0.25">
      <c r="A506" s="160"/>
      <c r="B506" s="159"/>
      <c r="C506" s="159"/>
      <c r="D506" s="159"/>
      <c r="E506" s="161"/>
      <c r="F506" s="162"/>
      <c r="G506" s="311"/>
      <c r="H506" s="312"/>
      <c r="I506" s="163"/>
    </row>
    <row r="507" spans="1:9" ht="15.75" x14ac:dyDescent="0.25">
      <c r="A507" s="160"/>
      <c r="B507" s="159"/>
      <c r="C507" s="159"/>
      <c r="D507" s="159"/>
      <c r="E507" s="161"/>
      <c r="F507" s="162"/>
      <c r="G507" s="311"/>
      <c r="H507" s="312"/>
      <c r="I507" s="163"/>
    </row>
    <row r="508" spans="1:9" ht="15.75" x14ac:dyDescent="0.25">
      <c r="A508" s="160"/>
      <c r="B508" s="159"/>
      <c r="C508" s="159"/>
      <c r="D508" s="159"/>
      <c r="E508" s="161"/>
      <c r="F508" s="162"/>
      <c r="G508" s="311"/>
      <c r="H508" s="312"/>
      <c r="I508" s="163"/>
    </row>
    <row r="509" spans="1:9" ht="15.75" x14ac:dyDescent="0.25">
      <c r="A509" s="160"/>
      <c r="B509" s="159"/>
      <c r="C509" s="159"/>
      <c r="D509" s="159"/>
      <c r="E509" s="161"/>
      <c r="F509" s="162"/>
      <c r="G509" s="311"/>
      <c r="H509" s="312"/>
      <c r="I509" s="163"/>
    </row>
    <row r="510" spans="1:9" ht="15.75" x14ac:dyDescent="0.25">
      <c r="A510" s="160"/>
      <c r="B510" s="159"/>
      <c r="C510" s="159"/>
      <c r="D510" s="159"/>
      <c r="E510" s="161"/>
      <c r="F510" s="162"/>
      <c r="G510" s="311"/>
      <c r="H510" s="312"/>
      <c r="I510" s="163"/>
    </row>
    <row r="511" spans="1:9" ht="15.75" x14ac:dyDescent="0.25">
      <c r="A511" s="160"/>
      <c r="B511" s="159"/>
      <c r="C511" s="159"/>
      <c r="D511" s="159"/>
      <c r="E511" s="161"/>
      <c r="F511" s="162"/>
      <c r="G511" s="311"/>
      <c r="H511" s="312"/>
      <c r="I511" s="163"/>
    </row>
    <row r="512" spans="1:9" ht="15.75" x14ac:dyDescent="0.25">
      <c r="A512" s="160"/>
      <c r="B512" s="159"/>
      <c r="C512" s="159"/>
      <c r="D512" s="159"/>
      <c r="E512" s="161"/>
      <c r="F512" s="162"/>
      <c r="G512" s="311"/>
      <c r="H512" s="312"/>
      <c r="I512" s="163"/>
    </row>
    <row r="513" spans="1:9" ht="15.75" x14ac:dyDescent="0.25">
      <c r="A513" s="160"/>
      <c r="B513" s="159"/>
      <c r="C513" s="159"/>
      <c r="D513" s="159"/>
      <c r="E513" s="161"/>
      <c r="F513" s="162"/>
      <c r="G513" s="311"/>
      <c r="H513" s="312"/>
      <c r="I513" s="163"/>
    </row>
    <row r="514" spans="1:9" ht="15.75" x14ac:dyDescent="0.25">
      <c r="A514" s="160"/>
      <c r="B514" s="159"/>
      <c r="C514" s="159"/>
      <c r="D514" s="159"/>
      <c r="E514" s="161"/>
      <c r="F514" s="162"/>
      <c r="G514" s="311"/>
      <c r="H514" s="312"/>
      <c r="I514" s="163"/>
    </row>
    <row r="515" spans="1:9" ht="15.75" x14ac:dyDescent="0.25">
      <c r="A515" s="160"/>
      <c r="B515" s="159"/>
      <c r="C515" s="159"/>
      <c r="D515" s="159"/>
      <c r="E515" s="161"/>
      <c r="F515" s="162"/>
      <c r="G515" s="311"/>
      <c r="H515" s="312"/>
      <c r="I515" s="163"/>
    </row>
    <row r="516" spans="1:9" ht="15.75" x14ac:dyDescent="0.25">
      <c r="A516" s="160"/>
      <c r="B516" s="159"/>
      <c r="C516" s="159"/>
      <c r="D516" s="159"/>
      <c r="E516" s="161"/>
      <c r="F516" s="162"/>
      <c r="G516" s="311"/>
      <c r="H516" s="312"/>
      <c r="I516" s="163"/>
    </row>
    <row r="517" spans="1:9" ht="15.75" x14ac:dyDescent="0.25">
      <c r="A517" s="160"/>
      <c r="B517" s="159"/>
      <c r="C517" s="159"/>
      <c r="D517" s="159"/>
      <c r="E517" s="161"/>
      <c r="F517" s="162"/>
      <c r="G517" s="311"/>
      <c r="H517" s="312"/>
      <c r="I517" s="163"/>
    </row>
    <row r="518" spans="1:9" ht="15.75" x14ac:dyDescent="0.25">
      <c r="A518" s="160"/>
      <c r="B518" s="159"/>
      <c r="C518" s="159"/>
      <c r="D518" s="159"/>
      <c r="E518" s="161"/>
      <c r="F518" s="162"/>
      <c r="G518" s="311"/>
      <c r="H518" s="312"/>
      <c r="I518" s="163"/>
    </row>
    <row r="519" spans="1:9" ht="12.75" customHeight="1" x14ac:dyDescent="0.25">
      <c r="A519" s="160"/>
      <c r="B519" s="159"/>
      <c r="C519" s="159"/>
      <c r="D519" s="159"/>
      <c r="E519" s="161"/>
      <c r="F519" s="162"/>
      <c r="G519" s="311"/>
      <c r="H519" s="312"/>
      <c r="I519" s="163"/>
    </row>
    <row r="520" spans="1:9" ht="15.75" x14ac:dyDescent="0.25">
      <c r="A520" s="160"/>
      <c r="B520" s="159"/>
      <c r="C520" s="159"/>
      <c r="D520" s="159"/>
      <c r="E520" s="161"/>
      <c r="F520" s="162"/>
      <c r="G520" s="311"/>
      <c r="H520" s="312"/>
      <c r="I520" s="163"/>
    </row>
    <row r="521" spans="1:9" ht="15.75" x14ac:dyDescent="0.25">
      <c r="A521" s="160"/>
      <c r="B521" s="159"/>
      <c r="C521" s="159"/>
      <c r="D521" s="159"/>
      <c r="E521" s="161"/>
      <c r="F521" s="162"/>
      <c r="G521" s="311"/>
      <c r="H521" s="312"/>
      <c r="I521" s="163"/>
    </row>
    <row r="522" spans="1:9" ht="13.5" customHeight="1" x14ac:dyDescent="0.25">
      <c r="A522" s="160"/>
      <c r="B522" s="159"/>
      <c r="C522" s="159"/>
      <c r="D522" s="159"/>
      <c r="E522" s="161"/>
      <c r="F522" s="162"/>
      <c r="G522" s="311"/>
      <c r="H522" s="312"/>
      <c r="I522" s="163"/>
    </row>
    <row r="523" spans="1:9" ht="15.75" x14ac:dyDescent="0.25">
      <c r="A523" s="160"/>
      <c r="B523" s="159"/>
      <c r="C523" s="159"/>
      <c r="D523" s="159"/>
      <c r="E523" s="161"/>
      <c r="F523" s="162"/>
      <c r="G523" s="311"/>
      <c r="H523" s="312"/>
      <c r="I523" s="163"/>
    </row>
    <row r="524" spans="1:9" ht="15.75" x14ac:dyDescent="0.25">
      <c r="A524" s="160"/>
      <c r="B524" s="159"/>
      <c r="C524" s="159"/>
      <c r="D524" s="159"/>
      <c r="E524" s="161"/>
      <c r="F524" s="162"/>
      <c r="G524" s="311"/>
      <c r="H524" s="312"/>
      <c r="I524" s="163"/>
    </row>
    <row r="525" spans="1:9" ht="15.75" x14ac:dyDescent="0.25">
      <c r="A525" s="160"/>
      <c r="B525" s="159"/>
      <c r="C525" s="159"/>
      <c r="D525" s="159"/>
      <c r="E525" s="161"/>
      <c r="F525" s="162"/>
      <c r="G525" s="311"/>
      <c r="H525" s="312"/>
      <c r="I525" s="163"/>
    </row>
    <row r="526" spans="1:9" ht="15.75" x14ac:dyDescent="0.25">
      <c r="A526" s="160"/>
      <c r="B526" s="159"/>
      <c r="C526" s="159"/>
      <c r="D526" s="159"/>
      <c r="E526" s="161"/>
      <c r="F526" s="162"/>
      <c r="G526" s="311"/>
      <c r="H526" s="312"/>
      <c r="I526" s="163"/>
    </row>
    <row r="527" spans="1:9" ht="15.75" x14ac:dyDescent="0.25">
      <c r="A527" s="160"/>
      <c r="B527" s="159"/>
      <c r="C527" s="159"/>
      <c r="D527" s="159"/>
      <c r="E527" s="161"/>
      <c r="F527" s="162"/>
      <c r="G527" s="311"/>
      <c r="H527" s="312"/>
      <c r="I527" s="163"/>
    </row>
    <row r="528" spans="1:9" ht="15.75" x14ac:dyDescent="0.25">
      <c r="A528" s="160"/>
      <c r="B528" s="159"/>
      <c r="C528" s="159"/>
      <c r="D528" s="159"/>
      <c r="E528" s="161"/>
      <c r="F528" s="162"/>
      <c r="G528" s="311"/>
      <c r="H528" s="312"/>
      <c r="I528" s="163"/>
    </row>
    <row r="529" spans="1:9" ht="15.75" x14ac:dyDescent="0.25">
      <c r="A529" s="160"/>
      <c r="B529" s="159"/>
      <c r="C529" s="159"/>
      <c r="D529" s="159"/>
      <c r="E529" s="161"/>
      <c r="F529" s="162"/>
      <c r="G529" s="311"/>
      <c r="H529" s="312"/>
      <c r="I529" s="163"/>
    </row>
    <row r="530" spans="1:9" ht="15.75" x14ac:dyDescent="0.25">
      <c r="A530" s="160"/>
      <c r="B530" s="159"/>
      <c r="C530" s="159"/>
      <c r="D530" s="159"/>
      <c r="E530" s="164"/>
      <c r="F530" s="162"/>
      <c r="G530" s="311"/>
      <c r="H530" s="312"/>
      <c r="I530" s="163"/>
    </row>
    <row r="531" spans="1:9" ht="15.75" x14ac:dyDescent="0.25">
      <c r="A531" s="160"/>
      <c r="B531" s="159"/>
      <c r="C531" s="159"/>
      <c r="D531" s="159"/>
      <c r="E531" s="161"/>
      <c r="F531" s="162"/>
      <c r="G531" s="311"/>
      <c r="H531" s="312"/>
      <c r="I531" s="163"/>
    </row>
    <row r="532" spans="1:9" ht="15.75" x14ac:dyDescent="0.25">
      <c r="A532" s="160"/>
      <c r="B532" s="159"/>
      <c r="C532" s="159"/>
      <c r="D532" s="159"/>
      <c r="E532" s="161"/>
      <c r="F532" s="162"/>
      <c r="G532" s="311"/>
      <c r="H532" s="312"/>
      <c r="I532" s="163"/>
    </row>
    <row r="533" spans="1:9" ht="15.75" x14ac:dyDescent="0.25">
      <c r="A533" s="160"/>
      <c r="B533" s="159"/>
      <c r="C533" s="159"/>
      <c r="D533" s="159"/>
      <c r="E533" s="161"/>
      <c r="F533" s="162"/>
      <c r="G533" s="311"/>
      <c r="H533" s="312"/>
      <c r="I533" s="163"/>
    </row>
    <row r="534" spans="1:9" ht="15.75" x14ac:dyDescent="0.25">
      <c r="A534" s="160"/>
      <c r="B534" s="159"/>
      <c r="C534" s="159"/>
      <c r="D534" s="159"/>
      <c r="E534" s="161"/>
      <c r="F534" s="162"/>
      <c r="G534" s="311"/>
      <c r="H534" s="312"/>
      <c r="I534" s="163"/>
    </row>
    <row r="535" spans="1:9" ht="15.75" x14ac:dyDescent="0.25">
      <c r="A535" s="160"/>
      <c r="B535" s="159"/>
      <c r="C535" s="159"/>
      <c r="D535" s="159"/>
      <c r="E535" s="161"/>
      <c r="F535" s="162"/>
      <c r="G535" s="311"/>
      <c r="H535" s="312"/>
      <c r="I535" s="163"/>
    </row>
    <row r="536" spans="1:9" ht="15.75" x14ac:dyDescent="0.25">
      <c r="A536" s="160"/>
      <c r="B536" s="159"/>
      <c r="C536" s="159"/>
      <c r="D536" s="159"/>
      <c r="E536" s="161"/>
      <c r="F536" s="162"/>
      <c r="G536" s="311"/>
      <c r="H536" s="312"/>
      <c r="I536" s="163"/>
    </row>
    <row r="537" spans="1:9" ht="15.75" x14ac:dyDescent="0.25">
      <c r="A537" s="160"/>
      <c r="B537" s="159"/>
      <c r="C537" s="159"/>
      <c r="D537" s="159"/>
      <c r="E537" s="161"/>
      <c r="F537" s="162"/>
      <c r="G537" s="311"/>
      <c r="H537" s="312"/>
      <c r="I537" s="163"/>
    </row>
    <row r="538" spans="1:9" ht="15.75" x14ac:dyDescent="0.25">
      <c r="A538" s="160"/>
      <c r="B538" s="159"/>
      <c r="C538" s="159"/>
      <c r="D538" s="159"/>
      <c r="E538" s="161"/>
      <c r="F538" s="162"/>
      <c r="G538" s="311"/>
      <c r="H538" s="312"/>
      <c r="I538" s="163"/>
    </row>
    <row r="539" spans="1:9" ht="15.75" x14ac:dyDescent="0.25">
      <c r="A539" s="160"/>
      <c r="B539" s="159"/>
      <c r="C539" s="159"/>
      <c r="D539" s="159"/>
      <c r="E539" s="161"/>
      <c r="F539" s="162"/>
      <c r="G539" s="311"/>
      <c r="H539" s="312"/>
      <c r="I539" s="163"/>
    </row>
    <row r="540" spans="1:9" ht="15.75" x14ac:dyDescent="0.25">
      <c r="A540" s="160"/>
      <c r="B540" s="159"/>
      <c r="C540" s="159"/>
      <c r="D540" s="159"/>
      <c r="E540" s="161"/>
      <c r="F540" s="162"/>
      <c r="G540" s="311"/>
      <c r="H540" s="312"/>
      <c r="I540" s="163"/>
    </row>
    <row r="541" spans="1:9" ht="15.75" x14ac:dyDescent="0.25">
      <c r="A541" s="160"/>
      <c r="B541" s="159"/>
      <c r="C541" s="159"/>
      <c r="D541" s="159"/>
      <c r="E541" s="161"/>
      <c r="F541" s="162"/>
      <c r="G541" s="311"/>
      <c r="H541" s="312"/>
      <c r="I541" s="163"/>
    </row>
    <row r="542" spans="1:9" ht="15.75" x14ac:dyDescent="0.25">
      <c r="A542" s="160"/>
      <c r="B542" s="159"/>
      <c r="C542" s="159"/>
      <c r="D542" s="159"/>
      <c r="E542" s="161"/>
      <c r="F542" s="162"/>
      <c r="G542" s="311"/>
      <c r="H542" s="312"/>
      <c r="I542" s="163"/>
    </row>
    <row r="543" spans="1:9" ht="15.75" x14ac:dyDescent="0.25">
      <c r="A543" s="160"/>
      <c r="B543" s="159"/>
      <c r="C543" s="159"/>
      <c r="D543" s="159"/>
      <c r="E543" s="161"/>
      <c r="F543" s="162"/>
      <c r="G543" s="311"/>
      <c r="H543" s="312"/>
      <c r="I543" s="163"/>
    </row>
    <row r="544" spans="1:9" ht="15.75" x14ac:dyDescent="0.25">
      <c r="A544" s="160"/>
      <c r="B544" s="159"/>
      <c r="C544" s="159"/>
      <c r="D544" s="159"/>
      <c r="E544" s="161"/>
      <c r="F544" s="162"/>
      <c r="G544" s="311"/>
      <c r="H544" s="312"/>
      <c r="I544" s="163"/>
    </row>
    <row r="545" spans="1:9" ht="15.75" x14ac:dyDescent="0.25">
      <c r="A545" s="160"/>
      <c r="B545" s="159"/>
      <c r="C545" s="159"/>
      <c r="D545" s="159"/>
      <c r="E545" s="161"/>
      <c r="F545" s="162"/>
      <c r="G545" s="311"/>
      <c r="H545" s="312"/>
      <c r="I545" s="163"/>
    </row>
    <row r="546" spans="1:9" ht="15.75" x14ac:dyDescent="0.25">
      <c r="A546" s="160"/>
      <c r="B546" s="159"/>
      <c r="C546" s="159"/>
      <c r="D546" s="159"/>
      <c r="E546" s="161"/>
      <c r="F546" s="162"/>
      <c r="G546" s="311"/>
      <c r="H546" s="312"/>
      <c r="I546" s="163"/>
    </row>
    <row r="547" spans="1:9" ht="15.75" x14ac:dyDescent="0.25">
      <c r="A547" s="160"/>
      <c r="B547" s="159"/>
      <c r="C547" s="159"/>
      <c r="D547" s="159"/>
      <c r="E547" s="161"/>
      <c r="F547" s="162"/>
      <c r="G547" s="311"/>
      <c r="H547" s="312"/>
      <c r="I547" s="163"/>
    </row>
    <row r="548" spans="1:9" ht="15.75" x14ac:dyDescent="0.25">
      <c r="A548" s="160"/>
      <c r="B548" s="159"/>
      <c r="C548" s="159"/>
      <c r="D548" s="159"/>
      <c r="E548" s="161"/>
      <c r="F548" s="162"/>
      <c r="G548" s="311"/>
      <c r="H548" s="312"/>
      <c r="I548" s="163"/>
    </row>
    <row r="549" spans="1:9" ht="15.75" x14ac:dyDescent="0.25">
      <c r="A549" s="160"/>
      <c r="B549" s="159"/>
      <c r="C549" s="159"/>
      <c r="D549" s="159"/>
      <c r="E549" s="161"/>
      <c r="F549" s="162"/>
      <c r="G549" s="311"/>
      <c r="H549" s="312"/>
      <c r="I549" s="163"/>
    </row>
    <row r="550" spans="1:9" ht="15.75" x14ac:dyDescent="0.25">
      <c r="A550" s="160"/>
      <c r="B550" s="159"/>
      <c r="C550" s="159"/>
      <c r="D550" s="159"/>
      <c r="E550" s="161"/>
      <c r="F550" s="162"/>
      <c r="G550" s="311"/>
      <c r="H550" s="312"/>
      <c r="I550" s="163"/>
    </row>
    <row r="551" spans="1:9" ht="15.75" x14ac:dyDescent="0.25">
      <c r="A551" s="160"/>
      <c r="B551" s="159"/>
      <c r="C551" s="159"/>
      <c r="D551" s="159"/>
      <c r="E551" s="161"/>
      <c r="F551" s="162"/>
      <c r="G551" s="311"/>
      <c r="H551" s="312"/>
      <c r="I551" s="163"/>
    </row>
    <row r="552" spans="1:9" ht="15.75" x14ac:dyDescent="0.25">
      <c r="A552" s="160"/>
      <c r="B552" s="159"/>
      <c r="C552" s="159"/>
      <c r="D552" s="159"/>
      <c r="E552" s="161"/>
      <c r="F552" s="162"/>
      <c r="G552" s="311"/>
      <c r="H552" s="312"/>
      <c r="I552" s="163"/>
    </row>
    <row r="553" spans="1:9" ht="15.75" x14ac:dyDescent="0.25">
      <c r="A553" s="160"/>
      <c r="B553" s="159"/>
      <c r="C553" s="159"/>
      <c r="D553" s="159"/>
      <c r="E553" s="161"/>
      <c r="F553" s="162"/>
      <c r="G553" s="311"/>
      <c r="H553" s="312"/>
      <c r="I553" s="163"/>
    </row>
    <row r="554" spans="1:9" ht="15.75" x14ac:dyDescent="0.25">
      <c r="A554" s="160"/>
      <c r="B554" s="159"/>
      <c r="C554" s="159"/>
      <c r="D554" s="159"/>
      <c r="E554" s="161"/>
      <c r="F554" s="162"/>
      <c r="G554" s="311"/>
      <c r="H554" s="312"/>
      <c r="I554" s="163"/>
    </row>
    <row r="555" spans="1:9" ht="15.75" x14ac:dyDescent="0.25">
      <c r="A555" s="160"/>
      <c r="B555" s="159"/>
      <c r="C555" s="159"/>
      <c r="D555" s="159"/>
      <c r="E555" s="161"/>
      <c r="F555" s="162"/>
      <c r="G555" s="311"/>
      <c r="H555" s="312"/>
      <c r="I555" s="163"/>
    </row>
    <row r="556" spans="1:9" ht="15.75" x14ac:dyDescent="0.25">
      <c r="A556" s="160"/>
      <c r="B556" s="159"/>
      <c r="C556" s="159"/>
      <c r="D556" s="159"/>
      <c r="E556" s="161"/>
      <c r="F556" s="162"/>
      <c r="G556" s="311"/>
      <c r="H556" s="312"/>
      <c r="I556" s="163"/>
    </row>
    <row r="557" spans="1:9" ht="15.75" x14ac:dyDescent="0.25">
      <c r="A557" s="160"/>
      <c r="B557" s="159"/>
      <c r="C557" s="159"/>
      <c r="D557" s="159"/>
      <c r="E557" s="161"/>
      <c r="F557" s="162"/>
      <c r="G557" s="311"/>
      <c r="H557" s="312"/>
      <c r="I557" s="163"/>
    </row>
    <row r="558" spans="1:9" ht="15.75" x14ac:dyDescent="0.25">
      <c r="A558" s="160"/>
      <c r="B558" s="159"/>
      <c r="C558" s="159"/>
      <c r="D558" s="159"/>
      <c r="E558" s="161"/>
      <c r="F558" s="162"/>
      <c r="G558" s="311"/>
      <c r="H558" s="312"/>
      <c r="I558" s="163"/>
    </row>
    <row r="559" spans="1:9" ht="15.75" x14ac:dyDescent="0.25">
      <c r="A559" s="160"/>
      <c r="B559" s="159"/>
      <c r="C559" s="159"/>
      <c r="D559" s="159"/>
      <c r="E559" s="161"/>
      <c r="F559" s="162"/>
      <c r="G559" s="311"/>
      <c r="H559" s="312"/>
      <c r="I559" s="163"/>
    </row>
    <row r="560" spans="1:9" ht="15.75" x14ac:dyDescent="0.25">
      <c r="A560" s="160"/>
      <c r="B560" s="159"/>
      <c r="C560" s="159"/>
      <c r="D560" s="159"/>
      <c r="E560" s="161"/>
      <c r="F560" s="162"/>
      <c r="G560" s="311"/>
      <c r="H560" s="312"/>
      <c r="I560" s="163"/>
    </row>
    <row r="561" spans="1:9" ht="15.75" x14ac:dyDescent="0.25">
      <c r="A561" s="160"/>
      <c r="B561" s="159"/>
      <c r="C561" s="159"/>
      <c r="D561" s="159"/>
      <c r="E561" s="161"/>
      <c r="F561" s="162"/>
      <c r="G561" s="311"/>
      <c r="H561" s="312"/>
      <c r="I561" s="163"/>
    </row>
    <row r="562" spans="1:9" ht="15.75" x14ac:dyDescent="0.25">
      <c r="A562" s="160"/>
      <c r="B562" s="159"/>
      <c r="C562" s="159"/>
      <c r="D562" s="159"/>
      <c r="E562" s="161"/>
      <c r="F562" s="162"/>
      <c r="G562" s="311"/>
      <c r="H562" s="312"/>
      <c r="I562" s="163"/>
    </row>
    <row r="563" spans="1:9" ht="15.75" x14ac:dyDescent="0.25">
      <c r="A563" s="160"/>
      <c r="B563" s="159"/>
      <c r="C563" s="159"/>
      <c r="D563" s="159"/>
      <c r="E563" s="161"/>
      <c r="F563" s="162"/>
      <c r="G563" s="311"/>
      <c r="H563" s="312"/>
      <c r="I563" s="163"/>
    </row>
    <row r="564" spans="1:9" ht="15.75" x14ac:dyDescent="0.25">
      <c r="A564" s="160"/>
      <c r="B564" s="159"/>
      <c r="C564" s="159"/>
      <c r="D564" s="159"/>
      <c r="E564" s="161"/>
      <c r="F564" s="162"/>
      <c r="G564" s="311"/>
      <c r="H564" s="312"/>
      <c r="I564" s="163"/>
    </row>
    <row r="565" spans="1:9" ht="15.75" x14ac:dyDescent="0.25">
      <c r="A565" s="160"/>
      <c r="B565" s="159"/>
      <c r="C565" s="159"/>
      <c r="D565" s="159"/>
      <c r="E565" s="161"/>
      <c r="F565" s="162"/>
      <c r="G565" s="311"/>
      <c r="H565" s="312"/>
      <c r="I565" s="163"/>
    </row>
    <row r="566" spans="1:9" ht="15.75" x14ac:dyDescent="0.25">
      <c r="A566" s="160"/>
      <c r="B566" s="159"/>
      <c r="C566" s="159"/>
      <c r="D566" s="159"/>
      <c r="E566" s="161"/>
      <c r="F566" s="162"/>
      <c r="G566" s="311"/>
      <c r="H566" s="312"/>
      <c r="I566" s="163"/>
    </row>
    <row r="567" spans="1:9" ht="15.75" x14ac:dyDescent="0.25">
      <c r="A567" s="160"/>
      <c r="B567" s="159"/>
      <c r="C567" s="159"/>
      <c r="D567" s="159"/>
      <c r="E567" s="161"/>
      <c r="F567" s="162"/>
      <c r="G567" s="311"/>
      <c r="H567" s="312"/>
      <c r="I567" s="163"/>
    </row>
    <row r="568" spans="1:9" ht="15.75" x14ac:dyDescent="0.25">
      <c r="A568" s="160"/>
      <c r="B568" s="159"/>
      <c r="C568" s="159"/>
      <c r="D568" s="159"/>
      <c r="E568" s="161"/>
      <c r="F568" s="162"/>
      <c r="G568" s="311"/>
      <c r="H568" s="312"/>
      <c r="I568" s="163"/>
    </row>
    <row r="569" spans="1:9" ht="15.75" x14ac:dyDescent="0.25">
      <c r="A569" s="160"/>
      <c r="B569" s="159"/>
      <c r="C569" s="159"/>
      <c r="D569" s="159"/>
      <c r="E569" s="161"/>
      <c r="F569" s="162"/>
      <c r="G569" s="311"/>
      <c r="H569" s="312"/>
      <c r="I569" s="163"/>
    </row>
    <row r="570" spans="1:9" ht="15.75" x14ac:dyDescent="0.25">
      <c r="A570" s="160"/>
      <c r="B570" s="159"/>
      <c r="C570" s="159"/>
      <c r="D570" s="159"/>
      <c r="E570" s="161"/>
      <c r="F570" s="162"/>
      <c r="G570" s="311"/>
      <c r="H570" s="312"/>
      <c r="I570" s="163"/>
    </row>
    <row r="571" spans="1:9" ht="15.75" x14ac:dyDescent="0.25">
      <c r="A571" s="160"/>
      <c r="B571" s="159"/>
      <c r="C571" s="159"/>
      <c r="D571" s="159"/>
      <c r="E571" s="161"/>
      <c r="F571" s="162"/>
      <c r="G571" s="311"/>
      <c r="H571" s="312"/>
      <c r="I571" s="163"/>
    </row>
    <row r="572" spans="1:9" ht="15.75" x14ac:dyDescent="0.25">
      <c r="A572" s="160"/>
      <c r="B572" s="159"/>
      <c r="C572" s="159"/>
      <c r="D572" s="159"/>
      <c r="E572" s="161"/>
      <c r="F572" s="162"/>
      <c r="G572" s="311"/>
      <c r="H572" s="312"/>
      <c r="I572" s="163"/>
    </row>
    <row r="573" spans="1:9" ht="15.75" x14ac:dyDescent="0.25">
      <c r="A573" s="160"/>
      <c r="B573" s="159"/>
      <c r="C573" s="159"/>
      <c r="D573" s="159"/>
      <c r="E573" s="161"/>
      <c r="F573" s="162"/>
      <c r="G573" s="311"/>
      <c r="H573" s="312"/>
      <c r="I573" s="163"/>
    </row>
    <row r="574" spans="1:9" ht="15.75" x14ac:dyDescent="0.25">
      <c r="A574" s="160"/>
      <c r="B574" s="159"/>
      <c r="C574" s="159"/>
      <c r="D574" s="159"/>
      <c r="E574" s="161"/>
      <c r="F574" s="162"/>
      <c r="G574" s="311"/>
      <c r="H574" s="312"/>
      <c r="I574" s="163"/>
    </row>
    <row r="575" spans="1:9" ht="15.75" x14ac:dyDescent="0.25">
      <c r="A575" s="160"/>
      <c r="B575" s="159"/>
      <c r="C575" s="159"/>
      <c r="D575" s="159"/>
      <c r="E575" s="161"/>
      <c r="F575" s="162"/>
      <c r="G575" s="311"/>
      <c r="H575" s="312"/>
      <c r="I575" s="163"/>
    </row>
    <row r="576" spans="1:9" ht="15.75" x14ac:dyDescent="0.25">
      <c r="A576" s="160"/>
      <c r="B576" s="159"/>
      <c r="C576" s="159"/>
      <c r="D576" s="159"/>
      <c r="E576" s="161"/>
      <c r="F576" s="162"/>
      <c r="G576" s="311"/>
      <c r="H576" s="312"/>
      <c r="I576" s="163"/>
    </row>
    <row r="577" spans="1:9" ht="15.75" x14ac:dyDescent="0.25">
      <c r="A577" s="160"/>
      <c r="B577" s="159"/>
      <c r="C577" s="159"/>
      <c r="D577" s="159"/>
      <c r="E577" s="161"/>
      <c r="F577" s="162"/>
      <c r="G577" s="311"/>
      <c r="H577" s="312"/>
      <c r="I577" s="163"/>
    </row>
    <row r="578" spans="1:9" ht="15.75" x14ac:dyDescent="0.25">
      <c r="A578" s="160"/>
      <c r="B578" s="159"/>
      <c r="C578" s="159"/>
      <c r="D578" s="159"/>
      <c r="E578" s="161"/>
      <c r="F578" s="162"/>
      <c r="G578" s="311"/>
      <c r="H578" s="312"/>
      <c r="I578" s="163"/>
    </row>
    <row r="579" spans="1:9" ht="15.75" x14ac:dyDescent="0.25">
      <c r="A579" s="160"/>
      <c r="B579" s="159"/>
      <c r="C579" s="159"/>
      <c r="D579" s="159"/>
      <c r="E579" s="161"/>
      <c r="F579" s="162"/>
      <c r="G579" s="311"/>
      <c r="H579" s="312"/>
      <c r="I579" s="163"/>
    </row>
    <row r="580" spans="1:9" ht="15.75" x14ac:dyDescent="0.25">
      <c r="A580" s="160"/>
      <c r="B580" s="159"/>
      <c r="C580" s="159"/>
      <c r="D580" s="159"/>
      <c r="E580" s="161"/>
      <c r="F580" s="162"/>
      <c r="G580" s="311"/>
      <c r="H580" s="312"/>
      <c r="I580" s="163"/>
    </row>
    <row r="581" spans="1:9" ht="15.75" x14ac:dyDescent="0.25">
      <c r="A581" s="160"/>
      <c r="B581" s="159"/>
      <c r="C581" s="159"/>
      <c r="D581" s="159"/>
      <c r="E581" s="161"/>
      <c r="F581" s="162"/>
      <c r="G581" s="311"/>
      <c r="H581" s="312"/>
      <c r="I581" s="163"/>
    </row>
    <row r="582" spans="1:9" ht="15.75" x14ac:dyDescent="0.25">
      <c r="A582" s="160"/>
      <c r="B582" s="159"/>
      <c r="C582" s="159"/>
      <c r="D582" s="159"/>
      <c r="E582" s="161"/>
      <c r="F582" s="162"/>
      <c r="G582" s="311"/>
      <c r="H582" s="312"/>
      <c r="I582" s="163"/>
    </row>
    <row r="583" spans="1:9" ht="15.75" x14ac:dyDescent="0.25">
      <c r="A583" s="160"/>
      <c r="B583" s="159"/>
      <c r="C583" s="159"/>
      <c r="D583" s="159"/>
      <c r="E583" s="161"/>
      <c r="F583" s="162"/>
      <c r="G583" s="311"/>
      <c r="H583" s="312"/>
      <c r="I583" s="163"/>
    </row>
    <row r="584" spans="1:9" ht="15.75" x14ac:dyDescent="0.25">
      <c r="A584" s="160"/>
      <c r="B584" s="159"/>
      <c r="C584" s="159"/>
      <c r="D584" s="159"/>
      <c r="E584" s="161"/>
      <c r="F584" s="162"/>
      <c r="G584" s="311"/>
      <c r="H584" s="312"/>
      <c r="I584" s="163"/>
    </row>
    <row r="585" spans="1:9" ht="15.75" x14ac:dyDescent="0.25">
      <c r="A585" s="160"/>
      <c r="B585" s="159"/>
      <c r="C585" s="159"/>
      <c r="D585" s="159"/>
      <c r="E585" s="161"/>
      <c r="F585" s="162"/>
      <c r="G585" s="311"/>
      <c r="H585" s="312"/>
      <c r="I585" s="163"/>
    </row>
    <row r="586" spans="1:9" ht="15.75" x14ac:dyDescent="0.25">
      <c r="A586" s="160"/>
      <c r="B586" s="159"/>
      <c r="C586" s="159"/>
      <c r="D586" s="159"/>
      <c r="E586" s="161"/>
      <c r="F586" s="162"/>
      <c r="G586" s="311"/>
      <c r="H586" s="312"/>
      <c r="I586" s="163"/>
    </row>
    <row r="587" spans="1:9" ht="15.75" x14ac:dyDescent="0.25">
      <c r="A587" s="160"/>
      <c r="B587" s="159"/>
      <c r="C587" s="159"/>
      <c r="D587" s="159"/>
      <c r="E587" s="161"/>
      <c r="F587" s="162"/>
      <c r="G587" s="311"/>
      <c r="H587" s="312"/>
      <c r="I587" s="163"/>
    </row>
    <row r="588" spans="1:9" ht="15.75" x14ac:dyDescent="0.25">
      <c r="A588" s="160"/>
      <c r="B588" s="159"/>
      <c r="C588" s="159"/>
      <c r="D588" s="159"/>
      <c r="E588" s="161"/>
      <c r="F588" s="162"/>
      <c r="G588" s="311"/>
      <c r="H588" s="312"/>
      <c r="I588" s="163"/>
    </row>
    <row r="589" spans="1:9" ht="15.75" x14ac:dyDescent="0.25">
      <c r="A589" s="160"/>
      <c r="B589" s="159"/>
      <c r="C589" s="159"/>
      <c r="D589" s="159"/>
      <c r="E589" s="161"/>
      <c r="F589" s="162"/>
      <c r="G589" s="311"/>
      <c r="H589" s="312"/>
      <c r="I589" s="163"/>
    </row>
    <row r="590" spans="1:9" ht="15.75" x14ac:dyDescent="0.25">
      <c r="A590" s="160"/>
      <c r="B590" s="159"/>
      <c r="C590" s="159"/>
      <c r="D590" s="159"/>
      <c r="E590" s="161"/>
      <c r="F590" s="162"/>
      <c r="G590" s="311"/>
      <c r="H590" s="312"/>
      <c r="I590" s="163"/>
    </row>
    <row r="591" spans="1:9" ht="15.75" x14ac:dyDescent="0.25">
      <c r="A591" s="160"/>
      <c r="B591" s="159"/>
      <c r="C591" s="159"/>
      <c r="D591" s="159"/>
      <c r="E591" s="161"/>
      <c r="F591" s="162"/>
      <c r="G591" s="311"/>
      <c r="H591" s="312"/>
      <c r="I591" s="163"/>
    </row>
    <row r="592" spans="1:9" ht="15.75" x14ac:dyDescent="0.25">
      <c r="A592" s="160"/>
      <c r="B592" s="159"/>
      <c r="C592" s="159"/>
      <c r="D592" s="159"/>
      <c r="E592" s="161"/>
      <c r="F592" s="162"/>
      <c r="G592" s="311"/>
      <c r="H592" s="312"/>
      <c r="I592" s="163"/>
    </row>
    <row r="593" spans="1:9" ht="15.75" x14ac:dyDescent="0.25">
      <c r="A593" s="160"/>
      <c r="B593" s="159"/>
      <c r="C593" s="159"/>
      <c r="D593" s="159"/>
      <c r="E593" s="161"/>
      <c r="F593" s="162"/>
      <c r="G593" s="311"/>
      <c r="H593" s="312"/>
      <c r="I593" s="163"/>
    </row>
    <row r="594" spans="1:9" ht="15.75" x14ac:dyDescent="0.25">
      <c r="A594" s="160"/>
      <c r="B594" s="159"/>
      <c r="C594" s="159"/>
      <c r="D594" s="159"/>
      <c r="E594" s="161"/>
      <c r="F594" s="162"/>
      <c r="G594" s="311"/>
      <c r="H594" s="312"/>
      <c r="I594" s="163"/>
    </row>
    <row r="595" spans="1:9" ht="15.75" x14ac:dyDescent="0.25">
      <c r="A595" s="160"/>
      <c r="B595" s="159"/>
      <c r="C595" s="159"/>
      <c r="D595" s="159"/>
      <c r="E595" s="161"/>
      <c r="F595" s="162"/>
      <c r="G595" s="311"/>
      <c r="H595" s="312"/>
      <c r="I595" s="163"/>
    </row>
    <row r="596" spans="1:9" ht="15.75" x14ac:dyDescent="0.25">
      <c r="A596" s="160"/>
      <c r="B596" s="159"/>
      <c r="C596" s="159"/>
      <c r="D596" s="159"/>
      <c r="E596" s="161"/>
      <c r="F596" s="162"/>
      <c r="G596" s="311"/>
      <c r="H596" s="312"/>
      <c r="I596" s="163"/>
    </row>
    <row r="597" spans="1:9" ht="15.75" x14ac:dyDescent="0.25">
      <c r="A597" s="160"/>
      <c r="B597" s="159"/>
      <c r="C597" s="159"/>
      <c r="D597" s="159"/>
      <c r="E597" s="161"/>
      <c r="F597" s="162"/>
      <c r="G597" s="311"/>
      <c r="H597" s="312"/>
      <c r="I597" s="163"/>
    </row>
    <row r="598" spans="1:9" ht="15.75" x14ac:dyDescent="0.25">
      <c r="A598" s="160"/>
      <c r="B598" s="159"/>
      <c r="C598" s="159"/>
      <c r="D598" s="159"/>
      <c r="E598" s="161"/>
      <c r="F598" s="162"/>
      <c r="G598" s="311"/>
      <c r="H598" s="312"/>
      <c r="I598" s="163"/>
    </row>
    <row r="599" spans="1:9" ht="15.75" x14ac:dyDescent="0.25">
      <c r="A599" s="160"/>
      <c r="B599" s="159"/>
      <c r="C599" s="159"/>
      <c r="D599" s="159"/>
      <c r="E599" s="161"/>
      <c r="F599" s="162"/>
      <c r="G599" s="311"/>
      <c r="H599" s="312"/>
      <c r="I599" s="163"/>
    </row>
    <row r="600" spans="1:9" ht="15.75" x14ac:dyDescent="0.25">
      <c r="A600" s="160"/>
      <c r="B600" s="159"/>
      <c r="C600" s="159"/>
      <c r="D600" s="159"/>
      <c r="E600" s="161"/>
      <c r="F600" s="162"/>
      <c r="G600" s="311"/>
      <c r="H600" s="312"/>
      <c r="I600" s="163"/>
    </row>
    <row r="601" spans="1:9" ht="15.75" x14ac:dyDescent="0.25">
      <c r="A601" s="160"/>
      <c r="B601" s="159"/>
      <c r="C601" s="159"/>
      <c r="D601" s="159"/>
      <c r="E601" s="161"/>
      <c r="F601" s="162"/>
      <c r="G601" s="311"/>
      <c r="H601" s="312"/>
      <c r="I601" s="163"/>
    </row>
    <row r="602" spans="1:9" ht="15.75" x14ac:dyDescent="0.25">
      <c r="A602" s="160"/>
      <c r="B602" s="159"/>
      <c r="C602" s="159"/>
      <c r="D602" s="159"/>
      <c r="E602" s="161"/>
      <c r="F602" s="162"/>
      <c r="G602" s="311"/>
      <c r="H602" s="312"/>
      <c r="I602" s="163"/>
    </row>
    <row r="603" spans="1:9" ht="15.75" x14ac:dyDescent="0.25">
      <c r="A603" s="160"/>
      <c r="B603" s="159"/>
      <c r="C603" s="159"/>
      <c r="D603" s="159"/>
      <c r="E603" s="161"/>
      <c r="F603" s="162"/>
      <c r="G603" s="311"/>
      <c r="H603" s="312"/>
      <c r="I603" s="163"/>
    </row>
    <row r="604" spans="1:9" ht="15.75" x14ac:dyDescent="0.25">
      <c r="A604" s="160"/>
      <c r="B604" s="159"/>
      <c r="C604" s="159"/>
      <c r="D604" s="159"/>
      <c r="E604" s="161"/>
      <c r="F604" s="162"/>
      <c r="G604" s="311"/>
      <c r="H604" s="312"/>
      <c r="I604" s="163"/>
    </row>
    <row r="605" spans="1:9" ht="15.75" x14ac:dyDescent="0.25">
      <c r="A605" s="160"/>
      <c r="B605" s="159"/>
      <c r="C605" s="159"/>
      <c r="D605" s="159"/>
      <c r="E605" s="161"/>
      <c r="F605" s="162"/>
      <c r="G605" s="311"/>
      <c r="H605" s="312"/>
      <c r="I605" s="163"/>
    </row>
    <row r="606" spans="1:9" ht="15.75" x14ac:dyDescent="0.25">
      <c r="A606" s="160"/>
      <c r="B606" s="159"/>
      <c r="C606" s="159"/>
      <c r="D606" s="159"/>
      <c r="E606" s="161"/>
      <c r="F606" s="162"/>
      <c r="G606" s="311"/>
      <c r="H606" s="312"/>
      <c r="I606" s="163"/>
    </row>
    <row r="607" spans="1:9" ht="15.75" x14ac:dyDescent="0.25">
      <c r="A607" s="160"/>
      <c r="B607" s="159"/>
      <c r="C607" s="159"/>
      <c r="D607" s="159"/>
      <c r="E607" s="161"/>
      <c r="F607" s="162"/>
      <c r="G607" s="311"/>
      <c r="H607" s="312"/>
      <c r="I607" s="163"/>
    </row>
    <row r="608" spans="1:9" ht="15.75" x14ac:dyDescent="0.25">
      <c r="A608" s="160"/>
      <c r="B608" s="159"/>
      <c r="C608" s="159"/>
      <c r="D608" s="159"/>
      <c r="E608" s="161"/>
      <c r="F608" s="162"/>
      <c r="G608" s="311"/>
      <c r="H608" s="312"/>
      <c r="I608" s="163"/>
    </row>
    <row r="609" spans="1:9" ht="15.75" x14ac:dyDescent="0.25">
      <c r="A609" s="160"/>
      <c r="B609" s="159"/>
      <c r="C609" s="159"/>
      <c r="D609" s="159"/>
      <c r="E609" s="161"/>
      <c r="F609" s="162"/>
      <c r="G609" s="311"/>
      <c r="H609" s="312"/>
      <c r="I609" s="163"/>
    </row>
    <row r="610" spans="1:9" ht="15.75" x14ac:dyDescent="0.25">
      <c r="A610" s="160"/>
      <c r="B610" s="159"/>
      <c r="C610" s="159"/>
      <c r="D610" s="159"/>
      <c r="E610" s="161"/>
      <c r="F610" s="162"/>
      <c r="G610" s="311"/>
      <c r="H610" s="312"/>
      <c r="I610" s="163"/>
    </row>
    <row r="611" spans="1:9" ht="15.75" x14ac:dyDescent="0.25">
      <c r="A611" s="160"/>
      <c r="B611" s="159"/>
      <c r="C611" s="159"/>
      <c r="D611" s="159"/>
      <c r="E611" s="161"/>
      <c r="F611" s="162"/>
      <c r="G611" s="311"/>
      <c r="H611" s="312"/>
      <c r="I611" s="163"/>
    </row>
    <row r="612" spans="1:9" ht="15.75" x14ac:dyDescent="0.25">
      <c r="A612" s="160"/>
      <c r="B612" s="159"/>
      <c r="C612" s="159"/>
      <c r="D612" s="159"/>
      <c r="E612" s="161"/>
      <c r="F612" s="162"/>
      <c r="G612" s="311"/>
      <c r="H612" s="312"/>
      <c r="I612" s="163"/>
    </row>
    <row r="613" spans="1:9" ht="15.75" x14ac:dyDescent="0.25">
      <c r="A613" s="160"/>
      <c r="B613" s="159"/>
      <c r="C613" s="159"/>
      <c r="D613" s="159"/>
      <c r="E613" s="161"/>
      <c r="F613" s="162"/>
      <c r="G613" s="311"/>
      <c r="H613" s="312"/>
      <c r="I613" s="163"/>
    </row>
    <row r="614" spans="1:9" ht="15.75" x14ac:dyDescent="0.25">
      <c r="A614" s="160"/>
      <c r="B614" s="159"/>
      <c r="C614" s="159"/>
      <c r="D614" s="159"/>
      <c r="E614" s="161"/>
      <c r="F614" s="162"/>
      <c r="G614" s="311"/>
      <c r="H614" s="312"/>
      <c r="I614" s="163"/>
    </row>
    <row r="615" spans="1:9" ht="15.75" x14ac:dyDescent="0.25">
      <c r="A615" s="160"/>
      <c r="B615" s="159"/>
      <c r="C615" s="159"/>
      <c r="D615" s="159"/>
      <c r="E615" s="161"/>
      <c r="F615" s="162"/>
      <c r="G615" s="311"/>
      <c r="H615" s="312"/>
      <c r="I615" s="163"/>
    </row>
    <row r="616" spans="1:9" ht="15.75" x14ac:dyDescent="0.25">
      <c r="A616" s="160"/>
      <c r="B616" s="159"/>
      <c r="C616" s="159"/>
      <c r="D616" s="159"/>
      <c r="E616" s="161"/>
      <c r="F616" s="162"/>
      <c r="G616" s="311"/>
      <c r="H616" s="312"/>
      <c r="I616" s="163"/>
    </row>
    <row r="617" spans="1:9" ht="15.75" x14ac:dyDescent="0.25">
      <c r="A617" s="160"/>
      <c r="B617" s="159"/>
      <c r="C617" s="159"/>
      <c r="D617" s="159"/>
      <c r="E617" s="161"/>
      <c r="F617" s="162"/>
      <c r="G617" s="311"/>
      <c r="H617" s="312"/>
      <c r="I617" s="163"/>
    </row>
    <row r="618" spans="1:9" ht="15.75" x14ac:dyDescent="0.25">
      <c r="A618" s="160"/>
      <c r="B618" s="159"/>
      <c r="C618" s="159"/>
      <c r="D618" s="159"/>
      <c r="E618" s="161"/>
      <c r="F618" s="162"/>
      <c r="G618" s="311"/>
      <c r="H618" s="312"/>
      <c r="I618" s="163"/>
    </row>
    <row r="619" spans="1:9" ht="15.75" x14ac:dyDescent="0.25">
      <c r="A619" s="160"/>
      <c r="B619" s="159"/>
      <c r="C619" s="159"/>
      <c r="D619" s="159"/>
      <c r="E619" s="161"/>
      <c r="F619" s="162"/>
      <c r="G619" s="311"/>
      <c r="H619" s="312"/>
      <c r="I619" s="163"/>
    </row>
    <row r="620" spans="1:9" ht="15.75" x14ac:dyDescent="0.25">
      <c r="A620" s="160"/>
      <c r="B620" s="159"/>
      <c r="C620" s="159"/>
      <c r="D620" s="159"/>
      <c r="E620" s="161"/>
      <c r="F620" s="162"/>
      <c r="G620" s="311"/>
      <c r="H620" s="312"/>
      <c r="I620" s="163"/>
    </row>
    <row r="621" spans="1:9" ht="15.75" x14ac:dyDescent="0.25">
      <c r="A621" s="160"/>
      <c r="B621" s="159"/>
      <c r="C621" s="159"/>
      <c r="D621" s="159"/>
      <c r="E621" s="161"/>
      <c r="F621" s="162"/>
      <c r="G621" s="311"/>
      <c r="H621" s="312"/>
      <c r="I621" s="163"/>
    </row>
    <row r="622" spans="1:9" ht="15.75" x14ac:dyDescent="0.25">
      <c r="A622" s="160"/>
      <c r="B622" s="159"/>
      <c r="C622" s="159"/>
      <c r="D622" s="159"/>
      <c r="E622" s="161"/>
      <c r="F622" s="162"/>
      <c r="G622" s="311"/>
      <c r="H622" s="312"/>
      <c r="I622" s="163"/>
    </row>
    <row r="623" spans="1:9" ht="15.75" x14ac:dyDescent="0.25">
      <c r="A623" s="160"/>
      <c r="B623" s="159"/>
      <c r="C623" s="159"/>
      <c r="D623" s="159"/>
      <c r="E623" s="161"/>
      <c r="F623" s="162"/>
      <c r="G623" s="311"/>
      <c r="H623" s="312"/>
      <c r="I623" s="163"/>
    </row>
    <row r="624" spans="1:9" ht="15.75" x14ac:dyDescent="0.25">
      <c r="A624" s="160"/>
      <c r="B624" s="159"/>
      <c r="C624" s="159"/>
      <c r="D624" s="159"/>
      <c r="E624" s="161"/>
      <c r="F624" s="162"/>
      <c r="G624" s="311"/>
      <c r="H624" s="312"/>
      <c r="I624" s="163"/>
    </row>
    <row r="625" spans="1:9" ht="15.75" x14ac:dyDescent="0.25">
      <c r="A625" s="160"/>
      <c r="B625" s="159"/>
      <c r="C625" s="159"/>
      <c r="D625" s="159"/>
      <c r="E625" s="161"/>
      <c r="F625" s="162"/>
      <c r="G625" s="311"/>
      <c r="H625" s="312"/>
      <c r="I625" s="163"/>
    </row>
    <row r="626" spans="1:9" ht="15.75" x14ac:dyDescent="0.25">
      <c r="A626" s="160"/>
      <c r="B626" s="159"/>
      <c r="C626" s="159"/>
      <c r="D626" s="159"/>
      <c r="E626" s="161"/>
      <c r="F626" s="162"/>
      <c r="G626" s="311"/>
      <c r="H626" s="312"/>
      <c r="I626" s="163"/>
    </row>
    <row r="627" spans="1:9" ht="15.75" x14ac:dyDescent="0.25">
      <c r="A627" s="160"/>
      <c r="B627" s="159"/>
      <c r="C627" s="159"/>
      <c r="D627" s="159"/>
      <c r="E627" s="161"/>
      <c r="F627" s="162"/>
      <c r="G627" s="311"/>
      <c r="H627" s="312"/>
      <c r="I627" s="163"/>
    </row>
    <row r="628" spans="1:9" ht="15.75" x14ac:dyDescent="0.25">
      <c r="A628" s="160"/>
      <c r="B628" s="159"/>
      <c r="C628" s="159"/>
      <c r="D628" s="159"/>
      <c r="E628" s="161"/>
      <c r="F628" s="162"/>
      <c r="G628" s="311"/>
      <c r="H628" s="312"/>
      <c r="I628" s="163"/>
    </row>
    <row r="629" spans="1:9" ht="15.75" x14ac:dyDescent="0.25">
      <c r="A629" s="160"/>
      <c r="B629" s="159"/>
      <c r="C629" s="159"/>
      <c r="D629" s="159"/>
      <c r="E629" s="161"/>
      <c r="F629" s="162"/>
      <c r="G629" s="311"/>
      <c r="H629" s="312"/>
      <c r="I629" s="163"/>
    </row>
    <row r="630" spans="1:9" ht="15.75" x14ac:dyDescent="0.25">
      <c r="A630" s="160"/>
      <c r="B630" s="159"/>
      <c r="C630" s="159"/>
      <c r="D630" s="159"/>
      <c r="E630" s="161"/>
      <c r="F630" s="162"/>
      <c r="G630" s="311"/>
      <c r="H630" s="312"/>
      <c r="I630" s="163"/>
    </row>
    <row r="631" spans="1:9" ht="15.75" x14ac:dyDescent="0.25">
      <c r="A631" s="160"/>
      <c r="B631" s="159"/>
      <c r="C631" s="159"/>
      <c r="D631" s="159"/>
      <c r="E631" s="161"/>
      <c r="F631" s="162"/>
      <c r="G631" s="311"/>
      <c r="H631" s="312"/>
      <c r="I631" s="163"/>
    </row>
    <row r="632" spans="1:9" ht="15.75" x14ac:dyDescent="0.25">
      <c r="A632" s="160"/>
      <c r="B632" s="159"/>
      <c r="C632" s="159"/>
      <c r="D632" s="159"/>
      <c r="E632" s="161"/>
      <c r="F632" s="162"/>
      <c r="G632" s="311"/>
      <c r="H632" s="312"/>
      <c r="I632" s="163"/>
    </row>
    <row r="633" spans="1:9" ht="15.75" x14ac:dyDescent="0.25">
      <c r="A633" s="160"/>
      <c r="B633" s="159"/>
      <c r="C633" s="159"/>
      <c r="D633" s="159"/>
      <c r="E633" s="161"/>
      <c r="F633" s="162"/>
      <c r="G633" s="311"/>
      <c r="H633" s="312"/>
      <c r="I633" s="163"/>
    </row>
    <row r="634" spans="1:9" ht="15.75" x14ac:dyDescent="0.25">
      <c r="A634" s="160"/>
      <c r="B634" s="159"/>
      <c r="C634" s="159"/>
      <c r="D634" s="159"/>
      <c r="E634" s="161"/>
      <c r="F634" s="162"/>
      <c r="G634" s="311"/>
      <c r="H634" s="312"/>
      <c r="I634" s="163"/>
    </row>
    <row r="635" spans="1:9" ht="15.75" x14ac:dyDescent="0.25">
      <c r="A635" s="160"/>
      <c r="B635" s="159"/>
      <c r="C635" s="159"/>
      <c r="D635" s="159"/>
      <c r="E635" s="161"/>
      <c r="F635" s="162"/>
      <c r="G635" s="311"/>
      <c r="H635" s="312"/>
      <c r="I635" s="163"/>
    </row>
    <row r="636" spans="1:9" ht="15.75" x14ac:dyDescent="0.25">
      <c r="A636" s="160"/>
      <c r="B636" s="159"/>
      <c r="C636" s="159"/>
      <c r="D636" s="159"/>
      <c r="E636" s="161"/>
      <c r="F636" s="162"/>
      <c r="G636" s="311"/>
      <c r="H636" s="312"/>
      <c r="I636" s="163"/>
    </row>
    <row r="637" spans="1:9" ht="15.75" x14ac:dyDescent="0.25">
      <c r="A637" s="160"/>
      <c r="B637" s="159"/>
      <c r="C637" s="159"/>
      <c r="D637" s="159"/>
      <c r="E637" s="161"/>
      <c r="F637" s="162"/>
      <c r="G637" s="311"/>
      <c r="H637" s="312"/>
      <c r="I637" s="163"/>
    </row>
    <row r="638" spans="1:9" ht="15.75" x14ac:dyDescent="0.25">
      <c r="A638" s="160"/>
      <c r="B638" s="159"/>
      <c r="C638" s="159"/>
      <c r="D638" s="159"/>
      <c r="E638" s="161"/>
      <c r="F638" s="162"/>
      <c r="G638" s="311"/>
      <c r="H638" s="312"/>
      <c r="I638" s="163"/>
    </row>
    <row r="639" spans="1:9" ht="15.75" x14ac:dyDescent="0.25">
      <c r="A639" s="160"/>
      <c r="B639" s="159"/>
      <c r="C639" s="159"/>
      <c r="D639" s="159"/>
      <c r="E639" s="161"/>
      <c r="F639" s="162"/>
      <c r="G639" s="311"/>
      <c r="H639" s="312"/>
      <c r="I639" s="163"/>
    </row>
    <row r="640" spans="1:9" ht="15.75" x14ac:dyDescent="0.25">
      <c r="A640" s="160"/>
      <c r="B640" s="159"/>
      <c r="C640" s="159"/>
      <c r="D640" s="159"/>
      <c r="E640" s="161"/>
      <c r="F640" s="162"/>
      <c r="G640" s="311"/>
      <c r="H640" s="312"/>
      <c r="I640" s="163"/>
    </row>
    <row r="641" spans="1:9" ht="15.75" x14ac:dyDescent="0.25">
      <c r="A641" s="160"/>
      <c r="B641" s="159"/>
      <c r="C641" s="159"/>
      <c r="D641" s="159"/>
      <c r="E641" s="161"/>
      <c r="F641" s="162"/>
      <c r="G641" s="311"/>
      <c r="H641" s="312"/>
      <c r="I641" s="163"/>
    </row>
    <row r="642" spans="1:9" ht="15.75" x14ac:dyDescent="0.25">
      <c r="A642" s="160"/>
      <c r="B642" s="159"/>
      <c r="C642" s="159"/>
      <c r="D642" s="159"/>
      <c r="E642" s="161"/>
      <c r="F642" s="162"/>
      <c r="G642" s="311"/>
      <c r="H642" s="312"/>
      <c r="I642" s="163"/>
    </row>
    <row r="643" spans="1:9" ht="15.75" x14ac:dyDescent="0.25">
      <c r="A643" s="160"/>
      <c r="B643" s="159"/>
      <c r="C643" s="159"/>
      <c r="D643" s="159"/>
      <c r="E643" s="161"/>
      <c r="F643" s="162"/>
      <c r="G643" s="311"/>
      <c r="H643" s="312"/>
      <c r="I643" s="163"/>
    </row>
    <row r="644" spans="1:9" ht="15.75" x14ac:dyDescent="0.25">
      <c r="A644" s="160"/>
      <c r="B644" s="159"/>
      <c r="C644" s="159"/>
      <c r="D644" s="159"/>
      <c r="E644" s="161"/>
      <c r="F644" s="162"/>
      <c r="G644" s="311"/>
      <c r="H644" s="312"/>
      <c r="I644" s="163"/>
    </row>
    <row r="645" spans="1:9" ht="15.75" x14ac:dyDescent="0.25">
      <c r="A645" s="160"/>
      <c r="B645" s="159"/>
      <c r="C645" s="159"/>
      <c r="D645" s="159"/>
      <c r="E645" s="161"/>
      <c r="F645" s="162"/>
      <c r="G645" s="311"/>
      <c r="H645" s="312"/>
      <c r="I645" s="163"/>
    </row>
    <row r="646" spans="1:9" ht="15.75" x14ac:dyDescent="0.25">
      <c r="A646" s="160"/>
      <c r="B646" s="159"/>
      <c r="C646" s="159"/>
      <c r="D646" s="159"/>
      <c r="E646" s="161"/>
      <c r="F646" s="162"/>
      <c r="G646" s="311"/>
      <c r="H646" s="312"/>
      <c r="I646" s="163"/>
    </row>
    <row r="647" spans="1:9" ht="15.75" x14ac:dyDescent="0.25">
      <c r="A647" s="160"/>
      <c r="B647" s="159"/>
      <c r="C647" s="159"/>
      <c r="D647" s="159"/>
      <c r="E647" s="161"/>
      <c r="F647" s="162"/>
      <c r="G647" s="311"/>
      <c r="H647" s="312"/>
      <c r="I647" s="163"/>
    </row>
    <row r="648" spans="1:9" ht="15.75" x14ac:dyDescent="0.25">
      <c r="A648" s="160"/>
      <c r="B648" s="159"/>
      <c r="C648" s="159"/>
      <c r="D648" s="159"/>
      <c r="E648" s="161"/>
      <c r="F648" s="162"/>
      <c r="G648" s="311"/>
      <c r="H648" s="312"/>
      <c r="I648" s="163"/>
    </row>
    <row r="649" spans="1:9" ht="15.75" x14ac:dyDescent="0.25">
      <c r="A649" s="160"/>
      <c r="B649" s="159"/>
      <c r="C649" s="159"/>
      <c r="D649" s="159"/>
      <c r="E649" s="161"/>
      <c r="F649" s="162"/>
      <c r="G649" s="311"/>
      <c r="H649" s="312"/>
      <c r="I649" s="163"/>
    </row>
    <row r="650" spans="1:9" ht="15.75" x14ac:dyDescent="0.25">
      <c r="A650" s="160"/>
      <c r="B650" s="159"/>
      <c r="C650" s="159"/>
      <c r="D650" s="159"/>
      <c r="E650" s="161"/>
      <c r="F650" s="162"/>
      <c r="G650" s="311"/>
      <c r="H650" s="312"/>
      <c r="I650" s="163"/>
    </row>
    <row r="651" spans="1:9" ht="15.75" x14ac:dyDescent="0.25">
      <c r="A651" s="160"/>
      <c r="B651" s="159"/>
      <c r="C651" s="159"/>
      <c r="D651" s="159"/>
      <c r="E651" s="161"/>
      <c r="F651" s="162"/>
      <c r="G651" s="311"/>
      <c r="H651" s="312"/>
      <c r="I651" s="163"/>
    </row>
    <row r="652" spans="1:9" ht="15.75" x14ac:dyDescent="0.25">
      <c r="A652" s="160"/>
      <c r="B652" s="159"/>
      <c r="C652" s="159"/>
      <c r="D652" s="159"/>
      <c r="E652" s="161"/>
      <c r="F652" s="162"/>
      <c r="G652" s="311"/>
      <c r="H652" s="312"/>
      <c r="I652" s="163"/>
    </row>
    <row r="653" spans="1:9" ht="15.75" x14ac:dyDescent="0.25">
      <c r="A653" s="160"/>
      <c r="B653" s="159"/>
      <c r="C653" s="159"/>
      <c r="D653" s="159"/>
      <c r="E653" s="161"/>
      <c r="F653" s="162"/>
      <c r="G653" s="311"/>
      <c r="H653" s="312"/>
      <c r="I653" s="163"/>
    </row>
    <row r="654" spans="1:9" ht="15.75" x14ac:dyDescent="0.25">
      <c r="A654" s="160"/>
      <c r="B654" s="159"/>
      <c r="C654" s="159"/>
      <c r="D654" s="159"/>
      <c r="E654" s="161"/>
      <c r="F654" s="162"/>
      <c r="G654" s="311"/>
      <c r="H654" s="312"/>
      <c r="I654" s="163"/>
    </row>
    <row r="655" spans="1:9" ht="15.75" x14ac:dyDescent="0.25">
      <c r="A655" s="160"/>
      <c r="B655" s="159"/>
      <c r="C655" s="159"/>
      <c r="D655" s="159"/>
      <c r="E655" s="161"/>
      <c r="F655" s="162"/>
      <c r="G655" s="311"/>
      <c r="H655" s="312"/>
      <c r="I655" s="163"/>
    </row>
    <row r="656" spans="1:9" ht="15.75" x14ac:dyDescent="0.25">
      <c r="A656" s="160"/>
      <c r="B656" s="159"/>
      <c r="C656" s="159"/>
      <c r="D656" s="159"/>
      <c r="E656" s="161"/>
      <c r="F656" s="162"/>
      <c r="G656" s="311"/>
      <c r="H656" s="312"/>
      <c r="I656" s="163"/>
    </row>
    <row r="657" spans="1:9" ht="15.75" x14ac:dyDescent="0.25">
      <c r="A657" s="160"/>
      <c r="B657" s="159"/>
      <c r="C657" s="159"/>
      <c r="D657" s="159"/>
      <c r="E657" s="161"/>
      <c r="F657" s="162"/>
      <c r="G657" s="311"/>
      <c r="H657" s="312"/>
      <c r="I657" s="163"/>
    </row>
    <row r="658" spans="1:9" ht="15.75" x14ac:dyDescent="0.25">
      <c r="A658" s="160"/>
      <c r="B658" s="159"/>
      <c r="C658" s="159"/>
      <c r="D658" s="159"/>
      <c r="E658" s="161"/>
      <c r="F658" s="162"/>
      <c r="G658" s="311"/>
      <c r="H658" s="312"/>
      <c r="I658" s="163"/>
    </row>
    <row r="659" spans="1:9" ht="15.75" x14ac:dyDescent="0.25">
      <c r="A659" s="160"/>
      <c r="B659" s="159"/>
      <c r="C659" s="159"/>
      <c r="D659" s="159"/>
      <c r="E659" s="161"/>
      <c r="F659" s="162"/>
      <c r="G659" s="311"/>
      <c r="H659" s="312"/>
      <c r="I659" s="163"/>
    </row>
    <row r="660" spans="1:9" ht="15.75" x14ac:dyDescent="0.25">
      <c r="A660" s="160"/>
      <c r="B660" s="159"/>
      <c r="C660" s="159"/>
      <c r="D660" s="159"/>
      <c r="E660" s="161"/>
      <c r="F660" s="162"/>
      <c r="G660" s="311"/>
      <c r="H660" s="312"/>
      <c r="I660" s="163"/>
    </row>
    <row r="661" spans="1:9" ht="15.75" x14ac:dyDescent="0.25">
      <c r="A661" s="160"/>
      <c r="B661" s="159"/>
      <c r="C661" s="159"/>
      <c r="D661" s="159"/>
      <c r="E661" s="161"/>
      <c r="F661" s="162"/>
      <c r="G661" s="311"/>
      <c r="H661" s="312"/>
      <c r="I661" s="163"/>
    </row>
    <row r="662" spans="1:9" ht="15.75" x14ac:dyDescent="0.25">
      <c r="A662" s="160"/>
      <c r="B662" s="159"/>
      <c r="C662" s="159"/>
      <c r="D662" s="159"/>
      <c r="E662" s="161"/>
      <c r="F662" s="162"/>
      <c r="G662" s="311"/>
      <c r="H662" s="312"/>
      <c r="I662" s="163"/>
    </row>
    <row r="663" spans="1:9" ht="15.75" x14ac:dyDescent="0.25">
      <c r="A663" s="160"/>
      <c r="B663" s="159"/>
      <c r="C663" s="159"/>
      <c r="D663" s="159"/>
      <c r="E663" s="161"/>
      <c r="F663" s="162"/>
      <c r="G663" s="311"/>
      <c r="H663" s="312"/>
      <c r="I663" s="163"/>
    </row>
    <row r="664" spans="1:9" ht="15.75" x14ac:dyDescent="0.25">
      <c r="A664" s="160"/>
      <c r="B664" s="159"/>
      <c r="C664" s="159"/>
      <c r="D664" s="159"/>
      <c r="E664" s="161"/>
      <c r="F664" s="162"/>
      <c r="G664" s="311"/>
      <c r="H664" s="312"/>
      <c r="I664" s="163"/>
    </row>
    <row r="665" spans="1:9" ht="15.75" x14ac:dyDescent="0.25">
      <c r="A665" s="160"/>
      <c r="B665" s="159"/>
      <c r="C665" s="159"/>
      <c r="D665" s="159"/>
      <c r="E665" s="161"/>
      <c r="F665" s="162"/>
      <c r="G665" s="311"/>
      <c r="H665" s="312"/>
      <c r="I665" s="163"/>
    </row>
    <row r="666" spans="1:9" ht="15.75" x14ac:dyDescent="0.25">
      <c r="A666" s="160"/>
      <c r="B666" s="159"/>
      <c r="C666" s="159"/>
      <c r="D666" s="159"/>
      <c r="E666" s="161"/>
      <c r="F666" s="162"/>
      <c r="G666" s="311"/>
      <c r="H666" s="312"/>
      <c r="I666" s="163"/>
    </row>
    <row r="667" spans="1:9" ht="15.75" x14ac:dyDescent="0.25">
      <c r="A667" s="160"/>
      <c r="B667" s="159"/>
      <c r="C667" s="159"/>
      <c r="D667" s="159"/>
      <c r="E667" s="161"/>
      <c r="F667" s="162"/>
      <c r="G667" s="311"/>
      <c r="H667" s="312"/>
      <c r="I667" s="163"/>
    </row>
    <row r="668" spans="1:9" ht="15.75" x14ac:dyDescent="0.25">
      <c r="A668" s="160"/>
      <c r="B668" s="159"/>
      <c r="C668" s="159"/>
      <c r="D668" s="159"/>
      <c r="E668" s="161"/>
      <c r="F668" s="162"/>
      <c r="G668" s="311"/>
      <c r="H668" s="312"/>
      <c r="I668" s="163"/>
    </row>
    <row r="669" spans="1:9" ht="15.75" x14ac:dyDescent="0.25">
      <c r="A669" s="160"/>
      <c r="B669" s="159"/>
      <c r="C669" s="159"/>
      <c r="D669" s="159"/>
      <c r="E669" s="161"/>
      <c r="F669" s="162"/>
      <c r="G669" s="311"/>
      <c r="H669" s="312"/>
      <c r="I669" s="163"/>
    </row>
    <row r="670" spans="1:9" ht="15.75" x14ac:dyDescent="0.25">
      <c r="A670" s="160"/>
      <c r="B670" s="159"/>
      <c r="C670" s="159"/>
      <c r="D670" s="159"/>
      <c r="E670" s="161"/>
      <c r="F670" s="162"/>
      <c r="G670" s="311"/>
      <c r="H670" s="312"/>
      <c r="I670" s="163"/>
    </row>
    <row r="671" spans="1:9" ht="15.75" x14ac:dyDescent="0.25">
      <c r="A671" s="160"/>
      <c r="B671" s="159"/>
      <c r="C671" s="159"/>
      <c r="D671" s="159"/>
      <c r="E671" s="161"/>
      <c r="F671" s="162"/>
      <c r="G671" s="311"/>
      <c r="H671" s="312"/>
      <c r="I671" s="163"/>
    </row>
    <row r="672" spans="1:9" ht="15.75" x14ac:dyDescent="0.25">
      <c r="A672" s="160"/>
      <c r="B672" s="159"/>
      <c r="C672" s="159"/>
      <c r="D672" s="159"/>
      <c r="E672" s="161"/>
      <c r="F672" s="162"/>
      <c r="G672" s="311"/>
      <c r="H672" s="312"/>
      <c r="I672" s="163"/>
    </row>
    <row r="673" spans="1:9" ht="15.75" x14ac:dyDescent="0.25">
      <c r="A673" s="160"/>
      <c r="B673" s="159"/>
      <c r="C673" s="159"/>
      <c r="D673" s="159"/>
      <c r="E673" s="161"/>
      <c r="F673" s="162"/>
      <c r="G673" s="311"/>
      <c r="H673" s="312"/>
      <c r="I673" s="163"/>
    </row>
    <row r="674" spans="1:9" ht="15.75" x14ac:dyDescent="0.25">
      <c r="A674" s="160"/>
      <c r="B674" s="159"/>
      <c r="C674" s="159"/>
      <c r="D674" s="159"/>
      <c r="E674" s="161"/>
      <c r="F674" s="162"/>
      <c r="G674" s="311"/>
      <c r="H674" s="312"/>
      <c r="I674" s="163"/>
    </row>
    <row r="675" spans="1:9" ht="15.75" x14ac:dyDescent="0.25">
      <c r="A675" s="160"/>
      <c r="B675" s="159"/>
      <c r="C675" s="159"/>
      <c r="D675" s="159"/>
      <c r="E675" s="161"/>
      <c r="F675" s="162"/>
      <c r="G675" s="311"/>
      <c r="H675" s="312"/>
      <c r="I675" s="163"/>
    </row>
    <row r="676" spans="1:9" ht="15.75" x14ac:dyDescent="0.25">
      <c r="A676" s="160"/>
      <c r="B676" s="159"/>
      <c r="C676" s="159"/>
      <c r="D676" s="159"/>
      <c r="E676" s="161"/>
      <c r="F676" s="162"/>
      <c r="G676" s="311"/>
      <c r="H676" s="312"/>
      <c r="I676" s="163"/>
    </row>
    <row r="677" spans="1:9" ht="15.75" x14ac:dyDescent="0.25">
      <c r="A677" s="160"/>
      <c r="B677" s="159"/>
      <c r="C677" s="159"/>
      <c r="D677" s="159"/>
      <c r="E677" s="161"/>
      <c r="F677" s="162"/>
      <c r="G677" s="311"/>
      <c r="H677" s="312"/>
      <c r="I677" s="163"/>
    </row>
    <row r="678" spans="1:9" ht="15.75" x14ac:dyDescent="0.25">
      <c r="A678" s="160"/>
      <c r="B678" s="159"/>
      <c r="C678" s="159"/>
      <c r="D678" s="159"/>
      <c r="E678" s="161"/>
      <c r="F678" s="162"/>
      <c r="G678" s="311"/>
      <c r="H678" s="312"/>
      <c r="I678" s="163"/>
    </row>
    <row r="679" spans="1:9" ht="15.75" x14ac:dyDescent="0.25">
      <c r="A679" s="160"/>
      <c r="B679" s="159"/>
      <c r="C679" s="159"/>
      <c r="D679" s="159"/>
      <c r="E679" s="161"/>
      <c r="F679" s="162"/>
      <c r="G679" s="311"/>
      <c r="H679" s="312"/>
      <c r="I679" s="163"/>
    </row>
    <row r="680" spans="1:9" ht="15.75" x14ac:dyDescent="0.25">
      <c r="A680" s="160"/>
      <c r="B680" s="159"/>
      <c r="C680" s="159"/>
      <c r="D680" s="159"/>
      <c r="E680" s="161"/>
      <c r="F680" s="162"/>
      <c r="G680" s="311"/>
      <c r="H680" s="312"/>
      <c r="I680" s="163"/>
    </row>
    <row r="681" spans="1:9" ht="15.75" x14ac:dyDescent="0.25">
      <c r="A681" s="160"/>
      <c r="B681" s="159"/>
      <c r="C681" s="159"/>
      <c r="D681" s="159"/>
      <c r="E681" s="161"/>
      <c r="F681" s="162"/>
      <c r="G681" s="311"/>
      <c r="H681" s="312"/>
      <c r="I681" s="163"/>
    </row>
    <row r="682" spans="1:9" ht="15.75" x14ac:dyDescent="0.25">
      <c r="A682" s="160"/>
      <c r="B682" s="159"/>
      <c r="C682" s="159"/>
      <c r="D682" s="159"/>
      <c r="E682" s="161"/>
      <c r="F682" s="162"/>
      <c r="G682" s="311"/>
      <c r="H682" s="312"/>
      <c r="I682" s="163"/>
    </row>
    <row r="683" spans="1:9" ht="15.75" x14ac:dyDescent="0.25">
      <c r="A683" s="160"/>
      <c r="B683" s="159"/>
      <c r="C683" s="159"/>
      <c r="D683" s="159"/>
      <c r="E683" s="161"/>
      <c r="F683" s="162"/>
      <c r="G683" s="311"/>
      <c r="H683" s="312"/>
      <c r="I683" s="163"/>
    </row>
    <row r="684" spans="1:9" ht="15.75" x14ac:dyDescent="0.25">
      <c r="A684" s="160"/>
      <c r="B684" s="159"/>
      <c r="C684" s="159"/>
      <c r="D684" s="159"/>
      <c r="E684" s="161"/>
      <c r="F684" s="162"/>
      <c r="G684" s="311"/>
      <c r="H684" s="312"/>
      <c r="I684" s="163"/>
    </row>
    <row r="685" spans="1:9" ht="15.75" x14ac:dyDescent="0.25">
      <c r="A685" s="160"/>
      <c r="B685" s="159"/>
      <c r="C685" s="159"/>
      <c r="D685" s="159"/>
      <c r="E685" s="161"/>
      <c r="F685" s="162"/>
      <c r="G685" s="311"/>
      <c r="H685" s="312"/>
      <c r="I685" s="163"/>
    </row>
    <row r="686" spans="1:9" ht="15.75" x14ac:dyDescent="0.25">
      <c r="A686" s="160"/>
      <c r="B686" s="159"/>
      <c r="C686" s="159"/>
      <c r="D686" s="159"/>
      <c r="E686" s="161"/>
      <c r="F686" s="162"/>
      <c r="G686" s="311"/>
      <c r="H686" s="312"/>
      <c r="I686" s="163"/>
    </row>
    <row r="687" spans="1:9" ht="15.75" x14ac:dyDescent="0.25">
      <c r="A687" s="160"/>
      <c r="B687" s="159"/>
      <c r="C687" s="159"/>
      <c r="D687" s="159"/>
      <c r="E687" s="161"/>
      <c r="F687" s="162"/>
      <c r="G687" s="311"/>
      <c r="H687" s="312"/>
      <c r="I687" s="163"/>
    </row>
    <row r="688" spans="1:9" ht="15.75" x14ac:dyDescent="0.25">
      <c r="A688" s="160"/>
      <c r="B688" s="159"/>
      <c r="C688" s="159"/>
      <c r="D688" s="159"/>
      <c r="E688" s="161"/>
      <c r="F688" s="162"/>
      <c r="G688" s="311"/>
      <c r="H688" s="312"/>
      <c r="I688" s="163"/>
    </row>
    <row r="689" spans="1:9" ht="15.75" x14ac:dyDescent="0.25">
      <c r="A689" s="160"/>
      <c r="B689" s="159"/>
      <c r="C689" s="159"/>
      <c r="D689" s="159"/>
      <c r="E689" s="161"/>
      <c r="F689" s="162"/>
      <c r="G689" s="311"/>
      <c r="H689" s="312"/>
      <c r="I689" s="163"/>
    </row>
    <row r="690" spans="1:9" ht="15.75" x14ac:dyDescent="0.25">
      <c r="A690" s="160"/>
      <c r="B690" s="159"/>
      <c r="C690" s="159"/>
      <c r="D690" s="159"/>
      <c r="E690" s="161"/>
      <c r="F690" s="162"/>
      <c r="G690" s="311"/>
      <c r="H690" s="312"/>
      <c r="I690" s="163"/>
    </row>
    <row r="691" spans="1:9" ht="15.75" x14ac:dyDescent="0.25">
      <c r="A691" s="160"/>
      <c r="B691" s="159"/>
      <c r="C691" s="159"/>
      <c r="D691" s="159"/>
      <c r="E691" s="161"/>
      <c r="F691" s="162"/>
      <c r="G691" s="311"/>
      <c r="H691" s="312"/>
      <c r="I691" s="163"/>
    </row>
    <row r="692" spans="1:9" ht="15.75" x14ac:dyDescent="0.25">
      <c r="A692" s="160"/>
      <c r="B692" s="159"/>
      <c r="C692" s="159"/>
      <c r="D692" s="159"/>
      <c r="E692" s="161"/>
      <c r="F692" s="162"/>
      <c r="G692" s="311"/>
      <c r="H692" s="312"/>
      <c r="I692" s="163"/>
    </row>
    <row r="693" spans="1:9" ht="15.75" x14ac:dyDescent="0.25">
      <c r="A693" s="160"/>
      <c r="B693" s="159"/>
      <c r="C693" s="159"/>
      <c r="D693" s="159"/>
      <c r="E693" s="161"/>
      <c r="F693" s="162"/>
      <c r="G693" s="311"/>
      <c r="H693" s="312"/>
      <c r="I693" s="163"/>
    </row>
    <row r="694" spans="1:9" ht="15.75" x14ac:dyDescent="0.25">
      <c r="A694" s="160"/>
      <c r="B694" s="159"/>
      <c r="C694" s="159"/>
      <c r="D694" s="159"/>
      <c r="E694" s="161"/>
      <c r="F694" s="162"/>
      <c r="G694" s="311"/>
      <c r="H694" s="312"/>
      <c r="I694" s="163"/>
    </row>
    <row r="695" spans="1:9" ht="15.75" x14ac:dyDescent="0.25">
      <c r="A695" s="160"/>
      <c r="B695" s="159"/>
      <c r="C695" s="159"/>
      <c r="D695" s="159"/>
      <c r="E695" s="161"/>
      <c r="F695" s="162"/>
      <c r="G695" s="311"/>
      <c r="H695" s="312"/>
      <c r="I695" s="163"/>
    </row>
    <row r="696" spans="1:9" ht="15.75" x14ac:dyDescent="0.25">
      <c r="A696" s="160"/>
      <c r="B696" s="159"/>
      <c r="C696" s="159"/>
      <c r="D696" s="159"/>
      <c r="E696" s="161"/>
      <c r="F696" s="162"/>
      <c r="G696" s="311"/>
      <c r="H696" s="312"/>
      <c r="I696" s="163"/>
    </row>
    <row r="697" spans="1:9" ht="15.75" x14ac:dyDescent="0.25">
      <c r="A697" s="160"/>
      <c r="B697" s="159"/>
      <c r="C697" s="159"/>
      <c r="D697" s="159"/>
      <c r="E697" s="161"/>
      <c r="F697" s="162"/>
      <c r="G697" s="311"/>
      <c r="H697" s="312"/>
      <c r="I697" s="163"/>
    </row>
    <row r="698" spans="1:9" ht="15.75" x14ac:dyDescent="0.25">
      <c r="A698" s="160"/>
      <c r="B698" s="159"/>
      <c r="C698" s="159"/>
      <c r="D698" s="159"/>
      <c r="E698" s="161"/>
      <c r="F698" s="162"/>
      <c r="G698" s="311"/>
      <c r="H698" s="312"/>
      <c r="I698" s="163"/>
    </row>
    <row r="699" spans="1:9" ht="15.75" x14ac:dyDescent="0.25">
      <c r="A699" s="160"/>
      <c r="B699" s="159"/>
      <c r="C699" s="159"/>
      <c r="D699" s="159"/>
      <c r="E699" s="161"/>
      <c r="F699" s="162"/>
      <c r="G699" s="311"/>
      <c r="H699" s="312"/>
      <c r="I699" s="163"/>
    </row>
    <row r="700" spans="1:9" ht="15.75" x14ac:dyDescent="0.25">
      <c r="A700" s="160"/>
      <c r="B700" s="159"/>
      <c r="C700" s="159"/>
      <c r="D700" s="159"/>
      <c r="E700" s="161"/>
      <c r="F700" s="162"/>
      <c r="G700" s="311"/>
      <c r="H700" s="312"/>
      <c r="I700" s="163"/>
    </row>
    <row r="701" spans="1:9" ht="15.75" x14ac:dyDescent="0.25">
      <c r="A701" s="160"/>
      <c r="B701" s="159"/>
      <c r="C701" s="159"/>
      <c r="D701" s="159"/>
      <c r="E701" s="161"/>
      <c r="F701" s="162"/>
      <c r="G701" s="311"/>
      <c r="H701" s="312"/>
      <c r="I701" s="163"/>
    </row>
    <row r="702" spans="1:9" ht="15.75" x14ac:dyDescent="0.25">
      <c r="A702" s="160"/>
      <c r="B702" s="159"/>
      <c r="C702" s="159"/>
      <c r="D702" s="159"/>
      <c r="E702" s="161"/>
      <c r="F702" s="162"/>
      <c r="G702" s="311"/>
      <c r="H702" s="312"/>
      <c r="I702" s="163"/>
    </row>
    <row r="703" spans="1:9" ht="15.75" x14ac:dyDescent="0.25">
      <c r="A703" s="160"/>
      <c r="B703" s="159"/>
      <c r="C703" s="159"/>
      <c r="D703" s="159"/>
      <c r="E703" s="161"/>
      <c r="F703" s="162"/>
      <c r="G703" s="311"/>
      <c r="H703" s="312"/>
      <c r="I703" s="163"/>
    </row>
    <row r="704" spans="1:9" ht="15.75" x14ac:dyDescent="0.25">
      <c r="A704" s="160"/>
      <c r="B704" s="159"/>
      <c r="C704" s="159"/>
      <c r="D704" s="159"/>
      <c r="E704" s="161"/>
      <c r="F704" s="162"/>
      <c r="G704" s="311"/>
      <c r="H704" s="312"/>
      <c r="I704" s="163"/>
    </row>
    <row r="705" spans="1:9" ht="15.75" x14ac:dyDescent="0.25">
      <c r="A705" s="160"/>
      <c r="B705" s="159"/>
      <c r="C705" s="159"/>
      <c r="D705" s="159"/>
      <c r="E705" s="161"/>
      <c r="F705" s="162"/>
      <c r="G705" s="311"/>
      <c r="H705" s="312"/>
      <c r="I705" s="163"/>
    </row>
    <row r="706" spans="1:9" ht="15.75" x14ac:dyDescent="0.25">
      <c r="A706" s="160"/>
      <c r="B706" s="159"/>
      <c r="C706" s="159"/>
      <c r="D706" s="159"/>
      <c r="E706" s="161"/>
      <c r="F706" s="162"/>
      <c r="G706" s="311"/>
      <c r="H706" s="312"/>
      <c r="I706" s="163"/>
    </row>
    <row r="707" spans="1:9" ht="15.75" x14ac:dyDescent="0.25">
      <c r="A707" s="160"/>
      <c r="B707" s="159"/>
      <c r="C707" s="159"/>
      <c r="D707" s="159"/>
      <c r="E707" s="161"/>
      <c r="F707" s="162"/>
      <c r="G707" s="311"/>
      <c r="H707" s="312"/>
      <c r="I707" s="163"/>
    </row>
    <row r="708" spans="1:9" ht="15.75" x14ac:dyDescent="0.25">
      <c r="A708" s="160"/>
      <c r="B708" s="159"/>
      <c r="C708" s="159"/>
      <c r="D708" s="159"/>
      <c r="E708" s="161"/>
      <c r="F708" s="162"/>
      <c r="G708" s="311"/>
      <c r="H708" s="312"/>
      <c r="I708" s="163"/>
    </row>
    <row r="709" spans="1:9" ht="15.75" x14ac:dyDescent="0.25">
      <c r="A709" s="160"/>
      <c r="B709" s="159"/>
      <c r="C709" s="159"/>
      <c r="D709" s="159"/>
      <c r="E709" s="161"/>
      <c r="F709" s="162"/>
      <c r="G709" s="311"/>
      <c r="H709" s="312"/>
      <c r="I709" s="163"/>
    </row>
    <row r="710" spans="1:9" ht="15.75" x14ac:dyDescent="0.25">
      <c r="A710" s="160"/>
      <c r="B710" s="159"/>
      <c r="C710" s="159"/>
      <c r="D710" s="159"/>
      <c r="E710" s="161"/>
      <c r="F710" s="162"/>
      <c r="G710" s="311"/>
      <c r="H710" s="312"/>
      <c r="I710" s="163"/>
    </row>
    <row r="711" spans="1:9" ht="15.75" x14ac:dyDescent="0.25">
      <c r="A711" s="160"/>
      <c r="B711" s="159"/>
      <c r="C711" s="159"/>
      <c r="D711" s="159"/>
      <c r="E711" s="161"/>
      <c r="F711" s="162"/>
      <c r="G711" s="311"/>
      <c r="H711" s="312"/>
      <c r="I711" s="163"/>
    </row>
    <row r="712" spans="1:9" ht="15.75" x14ac:dyDescent="0.25">
      <c r="A712" s="160"/>
      <c r="B712" s="159"/>
      <c r="C712" s="159"/>
      <c r="D712" s="159"/>
      <c r="E712" s="161"/>
      <c r="F712" s="162"/>
      <c r="G712" s="311"/>
      <c r="H712" s="312"/>
      <c r="I712" s="163"/>
    </row>
    <row r="713" spans="1:9" ht="15.75" x14ac:dyDescent="0.25">
      <c r="A713" s="160"/>
      <c r="B713" s="159"/>
      <c r="C713" s="159"/>
      <c r="D713" s="159"/>
      <c r="E713" s="161"/>
      <c r="F713" s="162"/>
      <c r="G713" s="311"/>
      <c r="H713" s="312"/>
      <c r="I713" s="163"/>
    </row>
    <row r="714" spans="1:9" ht="15.75" x14ac:dyDescent="0.25">
      <c r="A714" s="160"/>
      <c r="B714" s="159"/>
      <c r="C714" s="159"/>
      <c r="D714" s="159"/>
      <c r="E714" s="161"/>
      <c r="F714" s="162"/>
      <c r="G714" s="311"/>
      <c r="H714" s="312"/>
      <c r="I714" s="163"/>
    </row>
    <row r="715" spans="1:9" ht="15.75" x14ac:dyDescent="0.25">
      <c r="A715" s="160"/>
      <c r="B715" s="159"/>
      <c r="C715" s="159"/>
      <c r="D715" s="159"/>
      <c r="E715" s="161"/>
      <c r="F715" s="162"/>
      <c r="G715" s="311"/>
      <c r="H715" s="312"/>
      <c r="I715" s="163"/>
    </row>
    <row r="716" spans="1:9" ht="15.75" x14ac:dyDescent="0.25">
      <c r="A716" s="160"/>
      <c r="B716" s="159"/>
      <c r="C716" s="159"/>
      <c r="D716" s="159"/>
      <c r="E716" s="161"/>
      <c r="F716" s="162"/>
      <c r="G716" s="311"/>
      <c r="H716" s="312"/>
      <c r="I716" s="163"/>
    </row>
    <row r="717" spans="1:9" ht="15.75" x14ac:dyDescent="0.25">
      <c r="A717" s="160"/>
      <c r="B717" s="159"/>
      <c r="C717" s="159"/>
      <c r="D717" s="159"/>
      <c r="E717" s="161"/>
      <c r="F717" s="162"/>
      <c r="G717" s="311"/>
      <c r="H717" s="312"/>
      <c r="I717" s="163"/>
    </row>
    <row r="718" spans="1:9" ht="15.75" x14ac:dyDescent="0.25">
      <c r="A718" s="160"/>
      <c r="B718" s="159"/>
      <c r="C718" s="159"/>
      <c r="D718" s="159"/>
      <c r="E718" s="161"/>
      <c r="F718" s="162"/>
      <c r="G718" s="311"/>
      <c r="H718" s="312"/>
      <c r="I718" s="163"/>
    </row>
    <row r="719" spans="1:9" ht="15.75" x14ac:dyDescent="0.25">
      <c r="A719" s="160"/>
      <c r="B719" s="159"/>
      <c r="C719" s="159"/>
      <c r="D719" s="159"/>
      <c r="E719" s="161"/>
      <c r="F719" s="162"/>
      <c r="G719" s="311"/>
      <c r="H719" s="312"/>
      <c r="I719" s="163"/>
    </row>
    <row r="720" spans="1:9" ht="15.75" x14ac:dyDescent="0.25">
      <c r="A720" s="160"/>
      <c r="B720" s="159"/>
      <c r="C720" s="159"/>
      <c r="D720" s="159"/>
      <c r="E720" s="161"/>
      <c r="F720" s="162"/>
      <c r="G720" s="311"/>
      <c r="H720" s="312"/>
      <c r="I720" s="163"/>
    </row>
    <row r="721" spans="1:9" ht="15.75" x14ac:dyDescent="0.25">
      <c r="A721" s="160"/>
      <c r="B721" s="159"/>
      <c r="C721" s="159"/>
      <c r="D721" s="159"/>
      <c r="E721" s="161"/>
      <c r="F721" s="162"/>
      <c r="G721" s="311"/>
      <c r="H721" s="312"/>
      <c r="I721" s="163"/>
    </row>
    <row r="722" spans="1:9" ht="15.75" x14ac:dyDescent="0.25">
      <c r="A722" s="160"/>
      <c r="B722" s="159"/>
      <c r="C722" s="159"/>
      <c r="D722" s="159"/>
      <c r="E722" s="161"/>
      <c r="F722" s="162"/>
      <c r="G722" s="311"/>
      <c r="H722" s="312"/>
      <c r="I722" s="163"/>
    </row>
    <row r="723" spans="1:9" ht="15.75" x14ac:dyDescent="0.25">
      <c r="A723" s="160"/>
      <c r="B723" s="159"/>
      <c r="C723" s="159"/>
      <c r="D723" s="159"/>
      <c r="E723" s="161"/>
      <c r="F723" s="162"/>
      <c r="G723" s="311"/>
      <c r="H723" s="312"/>
      <c r="I723" s="163"/>
    </row>
    <row r="724" spans="1:9" ht="15.75" x14ac:dyDescent="0.25">
      <c r="A724" s="160"/>
      <c r="B724" s="159"/>
      <c r="C724" s="159"/>
      <c r="D724" s="159"/>
      <c r="E724" s="161"/>
      <c r="F724" s="162"/>
      <c r="G724" s="311"/>
      <c r="H724" s="312"/>
      <c r="I724" s="163"/>
    </row>
    <row r="725" spans="1:9" ht="15.75" x14ac:dyDescent="0.25">
      <c r="A725" s="160"/>
      <c r="B725" s="159"/>
      <c r="C725" s="159"/>
      <c r="D725" s="159"/>
      <c r="E725" s="161"/>
      <c r="F725" s="162"/>
      <c r="G725" s="311"/>
      <c r="H725" s="312"/>
      <c r="I725" s="163"/>
    </row>
    <row r="726" spans="1:9" ht="15.75" x14ac:dyDescent="0.25">
      <c r="A726" s="160"/>
      <c r="B726" s="159"/>
      <c r="C726" s="159"/>
      <c r="D726" s="159"/>
      <c r="E726" s="161"/>
      <c r="F726" s="162"/>
      <c r="G726" s="311"/>
      <c r="H726" s="312"/>
      <c r="I726" s="163"/>
    </row>
    <row r="727" spans="1:9" ht="15.75" x14ac:dyDescent="0.25">
      <c r="A727" s="160"/>
      <c r="B727" s="159"/>
      <c r="C727" s="159"/>
      <c r="D727" s="159"/>
      <c r="E727" s="161"/>
      <c r="F727" s="162"/>
      <c r="G727" s="311"/>
      <c r="H727" s="312"/>
      <c r="I727" s="163"/>
    </row>
    <row r="728" spans="1:9" ht="15.75" x14ac:dyDescent="0.25">
      <c r="A728" s="160"/>
      <c r="B728" s="159"/>
      <c r="C728" s="159"/>
      <c r="D728" s="159"/>
      <c r="E728" s="161"/>
      <c r="F728" s="162"/>
      <c r="G728" s="311"/>
      <c r="H728" s="312"/>
      <c r="I728" s="163"/>
    </row>
    <row r="729" spans="1:9" ht="15.75" x14ac:dyDescent="0.25">
      <c r="A729" s="160"/>
      <c r="B729" s="159"/>
      <c r="C729" s="159"/>
      <c r="D729" s="159"/>
      <c r="E729" s="161"/>
      <c r="F729" s="162"/>
      <c r="G729" s="311"/>
      <c r="H729" s="312"/>
      <c r="I729" s="163"/>
    </row>
    <row r="730" spans="1:9" ht="15.75" x14ac:dyDescent="0.25">
      <c r="A730" s="160"/>
      <c r="B730" s="159"/>
      <c r="C730" s="159"/>
      <c r="D730" s="159"/>
      <c r="E730" s="161"/>
      <c r="F730" s="162"/>
      <c r="G730" s="311"/>
      <c r="H730" s="312"/>
      <c r="I730" s="163"/>
    </row>
    <row r="731" spans="1:9" ht="15.75" x14ac:dyDescent="0.25">
      <c r="A731" s="160"/>
      <c r="B731" s="159"/>
      <c r="C731" s="159"/>
      <c r="D731" s="159"/>
      <c r="E731" s="161"/>
      <c r="F731" s="162"/>
      <c r="G731" s="311"/>
      <c r="H731" s="312"/>
      <c r="I731" s="163"/>
    </row>
    <row r="732" spans="1:9" ht="15.75" x14ac:dyDescent="0.25">
      <c r="A732" s="160"/>
      <c r="B732" s="159"/>
      <c r="C732" s="159"/>
      <c r="D732" s="159"/>
      <c r="E732" s="161"/>
      <c r="F732" s="162"/>
      <c r="G732" s="311"/>
      <c r="H732" s="312"/>
      <c r="I732" s="163"/>
    </row>
    <row r="733" spans="1:9" ht="15.75" x14ac:dyDescent="0.25">
      <c r="A733" s="160"/>
      <c r="B733" s="159"/>
      <c r="C733" s="159"/>
      <c r="D733" s="159"/>
      <c r="E733" s="161"/>
      <c r="F733" s="162"/>
      <c r="G733" s="311"/>
      <c r="H733" s="312"/>
      <c r="I733" s="163"/>
    </row>
    <row r="734" spans="1:9" ht="15.75" x14ac:dyDescent="0.25">
      <c r="A734" s="160"/>
      <c r="B734" s="159"/>
      <c r="C734" s="159"/>
      <c r="D734" s="159"/>
      <c r="E734" s="161"/>
      <c r="F734" s="162"/>
      <c r="G734" s="311"/>
      <c r="H734" s="312"/>
      <c r="I734" s="163"/>
    </row>
    <row r="735" spans="1:9" ht="15.75" x14ac:dyDescent="0.25">
      <c r="A735" s="160"/>
      <c r="B735" s="159"/>
      <c r="C735" s="159"/>
      <c r="D735" s="159"/>
      <c r="E735" s="161"/>
      <c r="F735" s="162"/>
      <c r="G735" s="311"/>
      <c r="H735" s="312"/>
      <c r="I735" s="163"/>
    </row>
    <row r="736" spans="1:9" ht="15.75" x14ac:dyDescent="0.25">
      <c r="A736" s="160"/>
      <c r="B736" s="159"/>
      <c r="C736" s="159"/>
      <c r="D736" s="159"/>
      <c r="E736" s="161"/>
      <c r="F736" s="162"/>
      <c r="G736" s="311"/>
      <c r="H736" s="312"/>
      <c r="I736" s="163"/>
    </row>
    <row r="737" spans="1:9" ht="15.75" x14ac:dyDescent="0.25">
      <c r="A737" s="160"/>
      <c r="B737" s="159"/>
      <c r="C737" s="159"/>
      <c r="D737" s="159"/>
      <c r="E737" s="161"/>
      <c r="F737" s="162"/>
      <c r="G737" s="311"/>
      <c r="H737" s="312"/>
      <c r="I737" s="163"/>
    </row>
    <row r="738" spans="1:9" ht="15.75" x14ac:dyDescent="0.25">
      <c r="A738" s="160"/>
      <c r="B738" s="159"/>
      <c r="C738" s="159"/>
      <c r="D738" s="159"/>
      <c r="E738" s="161"/>
      <c r="F738" s="162"/>
      <c r="G738" s="311"/>
      <c r="H738" s="312"/>
      <c r="I738" s="163"/>
    </row>
    <row r="739" spans="1:9" ht="15.75" x14ac:dyDescent="0.25">
      <c r="A739" s="160"/>
      <c r="B739" s="159"/>
      <c r="C739" s="159"/>
      <c r="D739" s="159"/>
      <c r="E739" s="161"/>
      <c r="F739" s="162"/>
      <c r="G739" s="311"/>
      <c r="H739" s="312"/>
      <c r="I739" s="163"/>
    </row>
    <row r="740" spans="1:9" ht="15.75" x14ac:dyDescent="0.25">
      <c r="A740" s="160"/>
      <c r="B740" s="159"/>
      <c r="C740" s="159"/>
      <c r="D740" s="159"/>
      <c r="E740" s="161"/>
      <c r="F740" s="162"/>
      <c r="G740" s="311"/>
      <c r="H740" s="312"/>
      <c r="I740" s="163"/>
    </row>
    <row r="741" spans="1:9" ht="15.75" x14ac:dyDescent="0.25">
      <c r="A741" s="160"/>
      <c r="B741" s="159"/>
      <c r="C741" s="159"/>
      <c r="D741" s="159"/>
      <c r="E741" s="161"/>
      <c r="F741" s="162"/>
      <c r="G741" s="311"/>
      <c r="H741" s="312"/>
      <c r="I741" s="163"/>
    </row>
    <row r="742" spans="1:9" ht="15.75" x14ac:dyDescent="0.25">
      <c r="A742" s="160"/>
      <c r="B742" s="159"/>
      <c r="C742" s="159"/>
      <c r="D742" s="159"/>
      <c r="E742" s="161"/>
      <c r="F742" s="162"/>
      <c r="G742" s="311"/>
      <c r="H742" s="312"/>
      <c r="I742" s="163"/>
    </row>
    <row r="743" spans="1:9" ht="15.75" x14ac:dyDescent="0.25">
      <c r="A743" s="160"/>
      <c r="B743" s="159"/>
      <c r="C743" s="159"/>
      <c r="D743" s="159"/>
      <c r="E743" s="161"/>
      <c r="F743" s="162"/>
      <c r="G743" s="311"/>
      <c r="H743" s="312"/>
      <c r="I743" s="163"/>
    </row>
    <row r="744" spans="1:9" ht="15.75" x14ac:dyDescent="0.25">
      <c r="A744" s="160"/>
      <c r="B744" s="159"/>
      <c r="C744" s="159"/>
      <c r="D744" s="159"/>
      <c r="E744" s="161"/>
      <c r="F744" s="162"/>
      <c r="G744" s="311"/>
      <c r="H744" s="312"/>
      <c r="I744" s="163"/>
    </row>
    <row r="745" spans="1:9" ht="15.75" x14ac:dyDescent="0.25">
      <c r="A745" s="160"/>
      <c r="B745" s="159"/>
      <c r="C745" s="159"/>
      <c r="D745" s="159"/>
      <c r="E745" s="161"/>
      <c r="F745" s="162"/>
      <c r="G745" s="311"/>
      <c r="H745" s="312"/>
      <c r="I745" s="163"/>
    </row>
    <row r="746" spans="1:9" ht="15.75" x14ac:dyDescent="0.25">
      <c r="A746" s="160"/>
      <c r="B746" s="159"/>
      <c r="C746" s="159"/>
      <c r="D746" s="159"/>
      <c r="E746" s="161"/>
      <c r="F746" s="162"/>
      <c r="G746" s="311"/>
      <c r="H746" s="312"/>
      <c r="I746" s="163"/>
    </row>
    <row r="747" spans="1:9" ht="15.75" x14ac:dyDescent="0.25">
      <c r="A747" s="160"/>
      <c r="B747" s="159"/>
      <c r="C747" s="159"/>
      <c r="D747" s="159"/>
      <c r="E747" s="161"/>
      <c r="F747" s="162"/>
      <c r="G747" s="311"/>
      <c r="H747" s="312"/>
      <c r="I747" s="163"/>
    </row>
    <row r="748" spans="1:9" ht="15.75" x14ac:dyDescent="0.25">
      <c r="A748" s="160"/>
      <c r="B748" s="159"/>
      <c r="C748" s="159"/>
      <c r="D748" s="159"/>
      <c r="E748" s="161"/>
      <c r="F748" s="162"/>
      <c r="G748" s="311"/>
      <c r="H748" s="312"/>
      <c r="I748" s="163"/>
    </row>
    <row r="749" spans="1:9" ht="15.75" x14ac:dyDescent="0.25">
      <c r="A749" s="160"/>
      <c r="B749" s="159"/>
      <c r="C749" s="159"/>
      <c r="D749" s="159"/>
      <c r="E749" s="161"/>
      <c r="F749" s="162"/>
      <c r="G749" s="311"/>
      <c r="H749" s="312"/>
      <c r="I749" s="163"/>
    </row>
    <row r="750" spans="1:9" ht="15.75" x14ac:dyDescent="0.25">
      <c r="A750" s="160"/>
      <c r="B750" s="159"/>
      <c r="C750" s="159"/>
      <c r="D750" s="159"/>
      <c r="E750" s="161"/>
      <c r="F750" s="162"/>
      <c r="G750" s="311"/>
      <c r="H750" s="312"/>
      <c r="I750" s="163"/>
    </row>
    <row r="751" spans="1:9" ht="15.75" x14ac:dyDescent="0.25">
      <c r="A751" s="160"/>
      <c r="B751" s="159"/>
      <c r="C751" s="159"/>
      <c r="D751" s="159"/>
      <c r="E751" s="161"/>
      <c r="F751" s="162"/>
      <c r="G751" s="311"/>
      <c r="H751" s="312"/>
      <c r="I751" s="163"/>
    </row>
    <row r="752" spans="1:9" ht="15.75" x14ac:dyDescent="0.25">
      <c r="A752" s="160"/>
      <c r="B752" s="159"/>
      <c r="C752" s="159"/>
      <c r="D752" s="159"/>
      <c r="E752" s="161"/>
      <c r="F752" s="162"/>
      <c r="G752" s="311"/>
      <c r="H752" s="312"/>
      <c r="I752" s="163"/>
    </row>
    <row r="753" spans="1:9" ht="15.75" x14ac:dyDescent="0.25">
      <c r="A753" s="160"/>
      <c r="B753" s="159"/>
      <c r="C753" s="159"/>
      <c r="D753" s="159"/>
      <c r="E753" s="161"/>
      <c r="F753" s="162"/>
      <c r="G753" s="311"/>
      <c r="H753" s="312"/>
      <c r="I753" s="163"/>
    </row>
    <row r="754" spans="1:9" ht="15.75" x14ac:dyDescent="0.25">
      <c r="A754" s="160"/>
      <c r="B754" s="159"/>
      <c r="C754" s="159"/>
      <c r="D754" s="159"/>
      <c r="E754" s="161"/>
      <c r="F754" s="162"/>
      <c r="G754" s="311"/>
      <c r="H754" s="312"/>
      <c r="I754" s="163"/>
    </row>
    <row r="755" spans="1:9" ht="15.75" x14ac:dyDescent="0.25">
      <c r="A755" s="160"/>
      <c r="B755" s="159"/>
      <c r="C755" s="159"/>
      <c r="D755" s="159"/>
      <c r="E755" s="161"/>
      <c r="F755" s="162"/>
      <c r="G755" s="311"/>
      <c r="H755" s="312"/>
      <c r="I755" s="163"/>
    </row>
    <row r="756" spans="1:9" ht="15.75" x14ac:dyDescent="0.25">
      <c r="A756" s="160"/>
      <c r="B756" s="159"/>
      <c r="C756" s="159"/>
      <c r="D756" s="159"/>
      <c r="E756" s="161"/>
      <c r="F756" s="162"/>
      <c r="G756" s="311"/>
      <c r="H756" s="312"/>
      <c r="I756" s="163"/>
    </row>
    <row r="757" spans="1:9" ht="15.75" x14ac:dyDescent="0.25">
      <c r="A757" s="160"/>
      <c r="B757" s="159"/>
      <c r="C757" s="159"/>
      <c r="D757" s="159"/>
      <c r="E757" s="161"/>
      <c r="F757" s="162"/>
      <c r="G757" s="311"/>
      <c r="H757" s="312"/>
      <c r="I757" s="163"/>
    </row>
    <row r="758" spans="1:9" ht="15.75" x14ac:dyDescent="0.25">
      <c r="A758" s="160"/>
      <c r="B758" s="159"/>
      <c r="C758" s="159"/>
      <c r="D758" s="159"/>
      <c r="E758" s="161"/>
      <c r="F758" s="162"/>
      <c r="G758" s="311"/>
      <c r="H758" s="312"/>
      <c r="I758" s="163"/>
    </row>
    <row r="759" spans="1:9" ht="15.75" x14ac:dyDescent="0.25">
      <c r="A759" s="160"/>
      <c r="B759" s="159"/>
      <c r="C759" s="159"/>
      <c r="D759" s="159"/>
      <c r="E759" s="161"/>
      <c r="F759" s="162"/>
      <c r="G759" s="311"/>
      <c r="H759" s="312"/>
      <c r="I759" s="163"/>
    </row>
    <row r="760" spans="1:9" ht="15.75" x14ac:dyDescent="0.25">
      <c r="A760" s="160"/>
      <c r="B760" s="159"/>
      <c r="C760" s="159"/>
      <c r="D760" s="159"/>
      <c r="E760" s="161"/>
      <c r="F760" s="162"/>
      <c r="G760" s="311"/>
      <c r="H760" s="312"/>
      <c r="I760" s="163"/>
    </row>
    <row r="761" spans="1:9" ht="15.75" x14ac:dyDescent="0.25">
      <c r="A761" s="160"/>
      <c r="B761" s="159"/>
      <c r="C761" s="159"/>
      <c r="D761" s="159"/>
      <c r="E761" s="161"/>
      <c r="F761" s="162"/>
      <c r="G761" s="311"/>
      <c r="H761" s="312"/>
      <c r="I761" s="163"/>
    </row>
    <row r="762" spans="1:9" ht="15.75" x14ac:dyDescent="0.25">
      <c r="A762" s="160"/>
      <c r="B762" s="159"/>
      <c r="C762" s="159"/>
      <c r="D762" s="159"/>
      <c r="E762" s="161"/>
      <c r="F762" s="162"/>
      <c r="G762" s="311"/>
      <c r="H762" s="312"/>
      <c r="I762" s="163"/>
    </row>
    <row r="763" spans="1:9" ht="15.75" x14ac:dyDescent="0.25">
      <c r="A763" s="160"/>
      <c r="B763" s="159"/>
      <c r="C763" s="159"/>
      <c r="D763" s="159"/>
      <c r="E763" s="161"/>
      <c r="F763" s="162"/>
      <c r="G763" s="311"/>
      <c r="H763" s="312"/>
      <c r="I763" s="163"/>
    </row>
    <row r="764" spans="1:9" ht="15.75" x14ac:dyDescent="0.25">
      <c r="A764" s="160"/>
      <c r="B764" s="159"/>
      <c r="C764" s="159"/>
      <c r="D764" s="159"/>
      <c r="E764" s="161"/>
      <c r="F764" s="162"/>
      <c r="G764" s="311"/>
      <c r="H764" s="312"/>
      <c r="I764" s="163"/>
    </row>
    <row r="765" spans="1:9" ht="15.75" x14ac:dyDescent="0.25">
      <c r="A765" s="160"/>
      <c r="B765" s="159"/>
      <c r="C765" s="159"/>
      <c r="D765" s="159"/>
      <c r="E765" s="161"/>
      <c r="F765" s="162"/>
      <c r="G765" s="311"/>
      <c r="H765" s="312"/>
      <c r="I765" s="163"/>
    </row>
    <row r="766" spans="1:9" ht="15.75" x14ac:dyDescent="0.25">
      <c r="A766" s="160"/>
      <c r="B766" s="159"/>
      <c r="C766" s="159"/>
      <c r="D766" s="159"/>
      <c r="E766" s="161"/>
      <c r="F766" s="162"/>
      <c r="G766" s="311"/>
      <c r="H766" s="312"/>
      <c r="I766" s="163"/>
    </row>
    <row r="767" spans="1:9" ht="15.75" x14ac:dyDescent="0.25">
      <c r="A767" s="160"/>
      <c r="B767" s="159"/>
      <c r="C767" s="159"/>
      <c r="D767" s="159"/>
      <c r="E767" s="161"/>
      <c r="F767" s="162"/>
      <c r="G767" s="311"/>
      <c r="H767" s="312"/>
      <c r="I767" s="163"/>
    </row>
    <row r="768" spans="1:9" ht="15.75" x14ac:dyDescent="0.25">
      <c r="A768" s="160"/>
      <c r="B768" s="159"/>
      <c r="C768" s="159"/>
      <c r="D768" s="159"/>
      <c r="E768" s="161"/>
      <c r="F768" s="162"/>
      <c r="G768" s="311"/>
      <c r="H768" s="312"/>
      <c r="I768" s="163"/>
    </row>
    <row r="769" spans="1:9" ht="15.75" x14ac:dyDescent="0.25">
      <c r="A769" s="160"/>
      <c r="B769" s="159"/>
      <c r="C769" s="159"/>
      <c r="D769" s="159"/>
      <c r="E769" s="161"/>
      <c r="F769" s="162"/>
      <c r="G769" s="311"/>
      <c r="H769" s="312"/>
      <c r="I769" s="163"/>
    </row>
    <row r="770" spans="1:9" ht="15.75" x14ac:dyDescent="0.25">
      <c r="A770" s="160"/>
      <c r="B770" s="159"/>
      <c r="C770" s="159"/>
      <c r="D770" s="159"/>
      <c r="E770" s="161"/>
      <c r="F770" s="162"/>
      <c r="G770" s="311"/>
      <c r="H770" s="312"/>
      <c r="I770" s="163"/>
    </row>
    <row r="771" spans="1:9" ht="15.75" x14ac:dyDescent="0.25">
      <c r="A771" s="160"/>
      <c r="B771" s="159"/>
      <c r="C771" s="159"/>
      <c r="D771" s="159"/>
      <c r="E771" s="161"/>
      <c r="F771" s="162"/>
      <c r="G771" s="311"/>
      <c r="H771" s="312"/>
      <c r="I771" s="163"/>
    </row>
    <row r="772" spans="1:9" ht="15.75" x14ac:dyDescent="0.25">
      <c r="A772" s="160"/>
      <c r="B772" s="159"/>
      <c r="C772" s="159"/>
      <c r="D772" s="159"/>
      <c r="E772" s="161"/>
      <c r="F772" s="162"/>
      <c r="G772" s="311"/>
      <c r="H772" s="312"/>
      <c r="I772" s="163"/>
    </row>
    <row r="773" spans="1:9" ht="15.75" x14ac:dyDescent="0.25">
      <c r="A773" s="160"/>
      <c r="B773" s="159"/>
      <c r="C773" s="159"/>
      <c r="D773" s="159"/>
      <c r="E773" s="161"/>
      <c r="F773" s="162"/>
      <c r="G773" s="311"/>
      <c r="H773" s="312"/>
      <c r="I773" s="163"/>
    </row>
    <row r="774" spans="1:9" ht="15.75" x14ac:dyDescent="0.25">
      <c r="A774" s="160"/>
      <c r="B774" s="159"/>
      <c r="C774" s="159"/>
      <c r="D774" s="159"/>
      <c r="E774" s="161"/>
      <c r="F774" s="162"/>
      <c r="G774" s="311"/>
      <c r="H774" s="312"/>
      <c r="I774" s="163"/>
    </row>
    <row r="775" spans="1:9" ht="15.75" x14ac:dyDescent="0.25">
      <c r="A775" s="160"/>
      <c r="B775" s="159"/>
      <c r="C775" s="159"/>
      <c r="D775" s="159"/>
      <c r="E775" s="161"/>
      <c r="F775" s="162"/>
      <c r="G775" s="311"/>
      <c r="H775" s="312"/>
      <c r="I775" s="163"/>
    </row>
    <row r="776" spans="1:9" ht="15.75" x14ac:dyDescent="0.25">
      <c r="A776" s="160"/>
      <c r="B776" s="159"/>
      <c r="C776" s="159"/>
      <c r="D776" s="159"/>
      <c r="E776" s="161"/>
      <c r="F776" s="162"/>
      <c r="G776" s="311"/>
      <c r="H776" s="312"/>
      <c r="I776" s="163"/>
    </row>
    <row r="777" spans="1:9" ht="15.75" x14ac:dyDescent="0.25">
      <c r="A777" s="160"/>
      <c r="B777" s="159"/>
      <c r="C777" s="159"/>
      <c r="D777" s="159"/>
      <c r="E777" s="161"/>
      <c r="F777" s="162"/>
      <c r="G777" s="311"/>
      <c r="H777" s="312"/>
      <c r="I777" s="163"/>
    </row>
    <row r="778" spans="1:9" ht="15.75" x14ac:dyDescent="0.25">
      <c r="A778" s="160"/>
      <c r="B778" s="159"/>
      <c r="C778" s="159"/>
      <c r="D778" s="159"/>
      <c r="E778" s="161"/>
      <c r="F778" s="162"/>
      <c r="G778" s="311"/>
      <c r="H778" s="312"/>
      <c r="I778" s="163"/>
    </row>
    <row r="779" spans="1:9" ht="15.75" x14ac:dyDescent="0.25">
      <c r="A779" s="160"/>
      <c r="B779" s="159"/>
      <c r="C779" s="159"/>
      <c r="D779" s="159"/>
      <c r="E779" s="161"/>
      <c r="F779" s="162"/>
      <c r="G779" s="311"/>
      <c r="H779" s="312"/>
      <c r="I779" s="163"/>
    </row>
    <row r="780" spans="1:9" ht="15.75" x14ac:dyDescent="0.25">
      <c r="A780" s="160"/>
      <c r="B780" s="159"/>
      <c r="C780" s="159"/>
      <c r="D780" s="159"/>
      <c r="E780" s="161"/>
      <c r="F780" s="162"/>
      <c r="G780" s="311"/>
      <c r="H780" s="312"/>
      <c r="I780" s="163"/>
    </row>
    <row r="781" spans="1:9" ht="15.75" x14ac:dyDescent="0.25">
      <c r="A781" s="160"/>
      <c r="B781" s="159"/>
      <c r="C781" s="159"/>
      <c r="D781" s="159"/>
      <c r="E781" s="161"/>
      <c r="F781" s="162"/>
      <c r="G781" s="311"/>
      <c r="H781" s="312"/>
      <c r="I781" s="163"/>
    </row>
    <row r="782" spans="1:9" ht="15.75" x14ac:dyDescent="0.25">
      <c r="A782" s="160"/>
      <c r="B782" s="159"/>
      <c r="C782" s="159"/>
      <c r="D782" s="159"/>
      <c r="E782" s="161"/>
      <c r="F782" s="162"/>
      <c r="G782" s="311"/>
      <c r="H782" s="312"/>
      <c r="I782" s="163"/>
    </row>
    <row r="783" spans="1:9" ht="15.75" x14ac:dyDescent="0.25">
      <c r="A783" s="160"/>
      <c r="B783" s="159"/>
      <c r="C783" s="159"/>
      <c r="D783" s="159"/>
      <c r="E783" s="161"/>
      <c r="F783" s="162"/>
      <c r="G783" s="311"/>
      <c r="H783" s="312"/>
      <c r="I783" s="163"/>
    </row>
    <row r="784" spans="1:9" ht="15.75" x14ac:dyDescent="0.25">
      <c r="A784" s="160"/>
      <c r="B784" s="159"/>
      <c r="C784" s="159"/>
      <c r="D784" s="159"/>
      <c r="E784" s="161"/>
      <c r="F784" s="162"/>
      <c r="G784" s="311"/>
      <c r="H784" s="312"/>
      <c r="I784" s="163"/>
    </row>
    <row r="785" spans="1:9" ht="15.75" x14ac:dyDescent="0.25">
      <c r="A785" s="160"/>
      <c r="B785" s="159"/>
      <c r="C785" s="159"/>
      <c r="D785" s="159"/>
      <c r="E785" s="161"/>
      <c r="F785" s="162"/>
      <c r="G785" s="311"/>
      <c r="H785" s="312"/>
      <c r="I785" s="163"/>
    </row>
    <row r="786" spans="1:9" ht="15.75" x14ac:dyDescent="0.25">
      <c r="A786" s="160"/>
      <c r="B786" s="159"/>
      <c r="C786" s="159"/>
      <c r="D786" s="159"/>
      <c r="E786" s="161"/>
      <c r="F786" s="162"/>
      <c r="G786" s="311"/>
      <c r="H786" s="312"/>
      <c r="I786" s="163"/>
    </row>
    <row r="787" spans="1:9" ht="15.75" x14ac:dyDescent="0.25">
      <c r="A787" s="160"/>
      <c r="B787" s="159"/>
      <c r="C787" s="159"/>
      <c r="D787" s="159"/>
      <c r="E787" s="161"/>
      <c r="F787" s="162"/>
      <c r="G787" s="311"/>
      <c r="H787" s="312"/>
      <c r="I787" s="163"/>
    </row>
    <row r="788" spans="1:9" ht="15.75" x14ac:dyDescent="0.25">
      <c r="A788" s="160"/>
      <c r="B788" s="159"/>
      <c r="C788" s="159"/>
      <c r="D788" s="159"/>
      <c r="E788" s="161"/>
      <c r="F788" s="162"/>
      <c r="G788" s="311"/>
      <c r="H788" s="312"/>
      <c r="I788" s="163"/>
    </row>
    <row r="789" spans="1:9" ht="15.75" x14ac:dyDescent="0.25">
      <c r="A789" s="160"/>
      <c r="B789" s="159"/>
      <c r="C789" s="159"/>
      <c r="D789" s="159"/>
      <c r="E789" s="161"/>
      <c r="F789" s="162"/>
      <c r="G789" s="311"/>
      <c r="H789" s="312"/>
      <c r="I789" s="163"/>
    </row>
    <row r="790" spans="1:9" ht="15.75" x14ac:dyDescent="0.25">
      <c r="A790" s="160"/>
      <c r="B790" s="159"/>
      <c r="C790" s="159"/>
      <c r="D790" s="159"/>
      <c r="E790" s="161"/>
      <c r="F790" s="162"/>
      <c r="G790" s="311"/>
      <c r="H790" s="312"/>
      <c r="I790" s="163"/>
    </row>
    <row r="791" spans="1:9" ht="15.75" x14ac:dyDescent="0.25">
      <c r="A791" s="160"/>
      <c r="B791" s="159"/>
      <c r="C791" s="159"/>
      <c r="D791" s="159"/>
      <c r="E791" s="161"/>
      <c r="F791" s="162"/>
      <c r="G791" s="311"/>
      <c r="H791" s="312"/>
      <c r="I791" s="163"/>
    </row>
    <row r="792" spans="1:9" ht="15.75" x14ac:dyDescent="0.25">
      <c r="A792" s="160"/>
      <c r="B792" s="159"/>
      <c r="C792" s="159"/>
      <c r="D792" s="159"/>
      <c r="E792" s="161"/>
      <c r="F792" s="162"/>
      <c r="G792" s="311"/>
      <c r="H792" s="312"/>
      <c r="I792" s="163"/>
    </row>
    <row r="793" spans="1:9" ht="15.75" x14ac:dyDescent="0.25">
      <c r="A793" s="160"/>
      <c r="B793" s="159"/>
      <c r="C793" s="159"/>
      <c r="D793" s="159"/>
      <c r="E793" s="161"/>
      <c r="F793" s="162"/>
      <c r="G793" s="311"/>
      <c r="H793" s="312"/>
      <c r="I793" s="163"/>
    </row>
    <row r="794" spans="1:9" ht="15.75" x14ac:dyDescent="0.25">
      <c r="A794" s="160"/>
      <c r="B794" s="159"/>
      <c r="C794" s="159"/>
      <c r="D794" s="159"/>
      <c r="E794" s="161"/>
      <c r="F794" s="162"/>
      <c r="G794" s="311"/>
      <c r="H794" s="312"/>
      <c r="I794" s="163"/>
    </row>
    <row r="795" spans="1:9" ht="15.75" x14ac:dyDescent="0.25">
      <c r="A795" s="160"/>
      <c r="B795" s="159"/>
      <c r="C795" s="159"/>
      <c r="D795" s="159"/>
      <c r="E795" s="161"/>
      <c r="F795" s="162"/>
      <c r="G795" s="311"/>
      <c r="H795" s="312"/>
      <c r="I795" s="163"/>
    </row>
    <row r="796" spans="1:9" ht="15.75" x14ac:dyDescent="0.25">
      <c r="A796" s="160"/>
      <c r="B796" s="159"/>
      <c r="C796" s="159"/>
      <c r="D796" s="159"/>
      <c r="E796" s="161"/>
      <c r="F796" s="162"/>
      <c r="G796" s="311"/>
      <c r="H796" s="312"/>
      <c r="I796" s="163"/>
    </row>
    <row r="797" spans="1:9" ht="15.75" x14ac:dyDescent="0.25">
      <c r="A797" s="160"/>
      <c r="B797" s="159"/>
      <c r="C797" s="159"/>
      <c r="D797" s="159"/>
      <c r="E797" s="161"/>
      <c r="F797" s="162"/>
      <c r="G797" s="311"/>
      <c r="H797" s="312"/>
      <c r="I797" s="163"/>
    </row>
    <row r="798" spans="1:9" ht="15.75" x14ac:dyDescent="0.25">
      <c r="A798" s="160"/>
      <c r="B798" s="159"/>
      <c r="C798" s="159"/>
      <c r="D798" s="159"/>
      <c r="E798" s="161"/>
      <c r="F798" s="162"/>
      <c r="G798" s="311"/>
      <c r="H798" s="312"/>
      <c r="I798" s="163"/>
    </row>
    <row r="799" spans="1:9" ht="15.75" x14ac:dyDescent="0.25">
      <c r="A799" s="160"/>
      <c r="B799" s="159"/>
      <c r="C799" s="159"/>
      <c r="D799" s="159"/>
      <c r="E799" s="161"/>
      <c r="F799" s="162"/>
      <c r="G799" s="311"/>
      <c r="H799" s="312"/>
      <c r="I799" s="163"/>
    </row>
    <row r="800" spans="1:9" ht="15.75" x14ac:dyDescent="0.25">
      <c r="A800" s="160"/>
      <c r="B800" s="159"/>
      <c r="C800" s="159"/>
      <c r="D800" s="159"/>
      <c r="E800" s="161"/>
      <c r="F800" s="162"/>
      <c r="G800" s="311"/>
      <c r="H800" s="312"/>
      <c r="I800" s="163"/>
    </row>
    <row r="801" spans="1:9" ht="15.75" x14ac:dyDescent="0.25">
      <c r="A801" s="160"/>
      <c r="B801" s="159"/>
      <c r="C801" s="159"/>
      <c r="D801" s="159"/>
      <c r="E801" s="161"/>
      <c r="F801" s="162"/>
      <c r="G801" s="311"/>
      <c r="H801" s="312"/>
      <c r="I801" s="163"/>
    </row>
    <row r="802" spans="1:9" ht="15.75" x14ac:dyDescent="0.25">
      <c r="A802" s="160"/>
      <c r="B802" s="159"/>
      <c r="C802" s="159"/>
      <c r="D802" s="159"/>
      <c r="E802" s="161"/>
      <c r="F802" s="162"/>
      <c r="G802" s="311"/>
      <c r="H802" s="312"/>
      <c r="I802" s="163"/>
    </row>
    <row r="803" spans="1:9" ht="15.75" x14ac:dyDescent="0.25">
      <c r="A803" s="160"/>
      <c r="B803" s="159"/>
      <c r="C803" s="159"/>
      <c r="D803" s="159"/>
      <c r="E803" s="161"/>
      <c r="F803" s="162"/>
      <c r="G803" s="311"/>
      <c r="H803" s="312"/>
      <c r="I803" s="163"/>
    </row>
    <row r="804" spans="1:9" ht="15.75" x14ac:dyDescent="0.25">
      <c r="A804" s="160"/>
      <c r="B804" s="159"/>
      <c r="C804" s="159"/>
      <c r="D804" s="159"/>
      <c r="E804" s="161"/>
      <c r="F804" s="162"/>
      <c r="G804" s="311"/>
      <c r="H804" s="312"/>
      <c r="I804" s="163"/>
    </row>
    <row r="805" spans="1:9" ht="15.75" x14ac:dyDescent="0.25">
      <c r="A805" s="160"/>
      <c r="B805" s="159"/>
      <c r="C805" s="159"/>
      <c r="D805" s="159"/>
      <c r="E805" s="161"/>
      <c r="F805" s="162"/>
      <c r="G805" s="311"/>
      <c r="H805" s="312"/>
      <c r="I805" s="163"/>
    </row>
    <row r="806" spans="1:9" ht="15.75" x14ac:dyDescent="0.25">
      <c r="A806" s="160"/>
      <c r="B806" s="159"/>
      <c r="C806" s="159"/>
      <c r="D806" s="159"/>
      <c r="E806" s="161"/>
      <c r="F806" s="162"/>
      <c r="G806" s="311"/>
      <c r="H806" s="312"/>
      <c r="I806" s="163"/>
    </row>
    <row r="807" spans="1:9" ht="15.75" x14ac:dyDescent="0.25">
      <c r="A807" s="160"/>
      <c r="B807" s="159"/>
      <c r="C807" s="159"/>
      <c r="D807" s="159"/>
      <c r="E807" s="161"/>
      <c r="F807" s="162"/>
      <c r="G807" s="311"/>
      <c r="H807" s="312"/>
      <c r="I807" s="163"/>
    </row>
    <row r="808" spans="1:9" ht="15.75" x14ac:dyDescent="0.25">
      <c r="A808" s="160"/>
      <c r="B808" s="159"/>
      <c r="C808" s="159"/>
      <c r="D808" s="159"/>
      <c r="E808" s="161"/>
      <c r="F808" s="162"/>
      <c r="G808" s="311"/>
      <c r="H808" s="312"/>
      <c r="I808" s="163"/>
    </row>
    <row r="809" spans="1:9" ht="15.75" x14ac:dyDescent="0.25">
      <c r="A809" s="160"/>
      <c r="B809" s="159"/>
      <c r="C809" s="159"/>
      <c r="D809" s="159"/>
      <c r="E809" s="161"/>
      <c r="F809" s="162"/>
      <c r="G809" s="311"/>
      <c r="H809" s="312"/>
      <c r="I809" s="163"/>
    </row>
    <row r="810" spans="1:9" ht="15.75" x14ac:dyDescent="0.25">
      <c r="A810" s="160"/>
      <c r="B810" s="159"/>
      <c r="C810" s="159"/>
      <c r="D810" s="159"/>
      <c r="E810" s="161"/>
      <c r="F810" s="162"/>
      <c r="G810" s="311"/>
      <c r="H810" s="312"/>
      <c r="I810" s="163"/>
    </row>
    <row r="811" spans="1:9" ht="15.75" x14ac:dyDescent="0.25">
      <c r="A811" s="160"/>
      <c r="B811" s="159"/>
      <c r="C811" s="159"/>
      <c r="D811" s="159"/>
      <c r="E811" s="161"/>
      <c r="F811" s="162"/>
      <c r="G811" s="311"/>
      <c r="H811" s="312"/>
      <c r="I811" s="163"/>
    </row>
    <row r="812" spans="1:9" ht="15.75" x14ac:dyDescent="0.25">
      <c r="A812" s="160"/>
      <c r="B812" s="159"/>
      <c r="C812" s="159"/>
      <c r="D812" s="159"/>
      <c r="E812" s="161"/>
      <c r="F812" s="162"/>
      <c r="G812" s="311"/>
      <c r="H812" s="312"/>
      <c r="I812" s="163"/>
    </row>
    <row r="813" spans="1:9" ht="15.75" x14ac:dyDescent="0.25">
      <c r="A813" s="160"/>
      <c r="B813" s="159"/>
      <c r="C813" s="159"/>
      <c r="D813" s="159"/>
      <c r="E813" s="161"/>
      <c r="F813" s="162"/>
      <c r="G813" s="311"/>
      <c r="H813" s="312"/>
      <c r="I813" s="163"/>
    </row>
    <row r="814" spans="1:9" ht="15.75" x14ac:dyDescent="0.25">
      <c r="A814" s="160"/>
      <c r="B814" s="159"/>
      <c r="C814" s="159"/>
      <c r="D814" s="159"/>
      <c r="E814" s="161"/>
      <c r="F814" s="162"/>
      <c r="G814" s="311"/>
      <c r="H814" s="312"/>
      <c r="I814" s="163"/>
    </row>
    <row r="815" spans="1:9" ht="15.75" x14ac:dyDescent="0.25">
      <c r="A815" s="160"/>
      <c r="B815" s="159"/>
      <c r="C815" s="159"/>
      <c r="D815" s="159"/>
      <c r="E815" s="161"/>
      <c r="F815" s="162"/>
      <c r="G815" s="311"/>
      <c r="H815" s="312"/>
      <c r="I815" s="163"/>
    </row>
    <row r="816" spans="1:9" ht="15.75" x14ac:dyDescent="0.25">
      <c r="A816" s="160"/>
      <c r="B816" s="159"/>
      <c r="C816" s="159"/>
      <c r="D816" s="159"/>
      <c r="E816" s="161"/>
      <c r="F816" s="162"/>
      <c r="G816" s="311"/>
      <c r="H816" s="312"/>
      <c r="I816" s="163"/>
    </row>
    <row r="817" spans="1:9" ht="15.75" x14ac:dyDescent="0.25">
      <c r="A817" s="160"/>
      <c r="B817" s="159"/>
      <c r="C817" s="159"/>
      <c r="D817" s="159"/>
      <c r="E817" s="161"/>
      <c r="F817" s="162"/>
      <c r="G817" s="311"/>
      <c r="H817" s="312"/>
      <c r="I817" s="163"/>
    </row>
    <row r="818" spans="1:9" ht="15.75" x14ac:dyDescent="0.25">
      <c r="A818" s="160"/>
      <c r="B818" s="159"/>
      <c r="C818" s="159"/>
      <c r="D818" s="159"/>
      <c r="E818" s="161"/>
      <c r="F818" s="162"/>
      <c r="G818" s="311"/>
      <c r="H818" s="312"/>
      <c r="I818" s="163"/>
    </row>
    <row r="819" spans="1:9" ht="15.75" x14ac:dyDescent="0.25">
      <c r="A819" s="160"/>
      <c r="B819" s="159"/>
      <c r="C819" s="159"/>
      <c r="D819" s="159"/>
      <c r="E819" s="161"/>
      <c r="F819" s="162"/>
      <c r="G819" s="311"/>
      <c r="H819" s="312"/>
      <c r="I819" s="163"/>
    </row>
    <row r="820" spans="1:9" ht="15.75" x14ac:dyDescent="0.25">
      <c r="A820" s="160"/>
      <c r="B820" s="159"/>
      <c r="C820" s="159"/>
      <c r="D820" s="159"/>
      <c r="E820" s="161"/>
      <c r="F820" s="162"/>
      <c r="G820" s="311"/>
      <c r="H820" s="312"/>
      <c r="I820" s="163"/>
    </row>
    <row r="821" spans="1:9" ht="15.75" x14ac:dyDescent="0.25">
      <c r="A821" s="160"/>
      <c r="B821" s="159"/>
      <c r="C821" s="159"/>
      <c r="D821" s="159"/>
      <c r="E821" s="161"/>
      <c r="F821" s="162"/>
      <c r="G821" s="311"/>
      <c r="H821" s="312"/>
      <c r="I821" s="163"/>
    </row>
    <row r="822" spans="1:9" ht="15.75" x14ac:dyDescent="0.25">
      <c r="A822" s="160"/>
      <c r="B822" s="159"/>
      <c r="C822" s="159"/>
      <c r="D822" s="159"/>
      <c r="E822" s="161"/>
      <c r="F822" s="162"/>
      <c r="G822" s="311"/>
      <c r="H822" s="312"/>
      <c r="I822" s="163"/>
    </row>
    <row r="823" spans="1:9" ht="15.75" x14ac:dyDescent="0.25">
      <c r="A823" s="160"/>
      <c r="B823" s="159"/>
      <c r="C823" s="159"/>
      <c r="D823" s="159"/>
      <c r="E823" s="161"/>
      <c r="F823" s="162"/>
      <c r="G823" s="311"/>
      <c r="H823" s="312"/>
      <c r="I823" s="163"/>
    </row>
    <row r="824" spans="1:9" ht="15.75" x14ac:dyDescent="0.25">
      <c r="A824" s="160"/>
      <c r="B824" s="159"/>
      <c r="C824" s="159"/>
      <c r="D824" s="159"/>
      <c r="E824" s="161"/>
      <c r="F824" s="162"/>
      <c r="G824" s="311"/>
      <c r="H824" s="312"/>
      <c r="I824" s="163"/>
    </row>
    <row r="825" spans="1:9" ht="15.75" x14ac:dyDescent="0.25">
      <c r="A825" s="160"/>
      <c r="B825" s="159"/>
      <c r="C825" s="159"/>
      <c r="D825" s="159"/>
      <c r="E825" s="161"/>
      <c r="F825" s="162"/>
      <c r="G825" s="311"/>
      <c r="H825" s="312"/>
      <c r="I825" s="163"/>
    </row>
    <row r="826" spans="1:9" ht="15.75" x14ac:dyDescent="0.25">
      <c r="A826" s="160"/>
      <c r="B826" s="159"/>
      <c r="C826" s="159"/>
      <c r="D826" s="159"/>
      <c r="E826" s="161"/>
      <c r="F826" s="162"/>
      <c r="G826" s="311"/>
      <c r="H826" s="312"/>
      <c r="I826" s="163"/>
    </row>
    <row r="827" spans="1:9" ht="15.75" x14ac:dyDescent="0.25">
      <c r="A827" s="160"/>
      <c r="B827" s="159"/>
      <c r="C827" s="159"/>
      <c r="D827" s="159"/>
      <c r="E827" s="161"/>
      <c r="F827" s="162"/>
      <c r="G827" s="311"/>
      <c r="H827" s="312"/>
      <c r="I827" s="163"/>
    </row>
    <row r="828" spans="1:9" ht="15.75" x14ac:dyDescent="0.25">
      <c r="A828" s="160"/>
      <c r="B828" s="159"/>
      <c r="C828" s="159"/>
      <c r="D828" s="159"/>
      <c r="E828" s="161"/>
      <c r="F828" s="162"/>
      <c r="G828" s="311"/>
      <c r="H828" s="312"/>
      <c r="I828" s="163"/>
    </row>
    <row r="829" spans="1:9" ht="15.75" x14ac:dyDescent="0.25">
      <c r="A829" s="160"/>
      <c r="B829" s="159"/>
      <c r="C829" s="159"/>
      <c r="D829" s="159"/>
      <c r="E829" s="161"/>
      <c r="F829" s="162"/>
      <c r="G829" s="311"/>
      <c r="H829" s="312"/>
      <c r="I829" s="163"/>
    </row>
    <row r="830" spans="1:9" ht="15.75" x14ac:dyDescent="0.25">
      <c r="A830" s="160"/>
      <c r="B830" s="159"/>
      <c r="C830" s="159"/>
      <c r="D830" s="159"/>
      <c r="E830" s="161"/>
      <c r="F830" s="162"/>
      <c r="G830" s="311"/>
      <c r="H830" s="312"/>
      <c r="I830" s="163"/>
    </row>
    <row r="831" spans="1:9" ht="15.75" x14ac:dyDescent="0.25">
      <c r="A831" s="160"/>
      <c r="B831" s="159"/>
      <c r="C831" s="159"/>
      <c r="D831" s="159"/>
      <c r="E831" s="161"/>
      <c r="F831" s="162"/>
      <c r="G831" s="311"/>
      <c r="H831" s="312"/>
      <c r="I831" s="163"/>
    </row>
    <row r="832" spans="1:9" ht="15.75" x14ac:dyDescent="0.25">
      <c r="A832" s="160"/>
      <c r="B832" s="159"/>
      <c r="C832" s="159"/>
      <c r="D832" s="159"/>
      <c r="E832" s="161"/>
      <c r="F832" s="162"/>
      <c r="G832" s="311"/>
      <c r="H832" s="312"/>
      <c r="I832" s="163"/>
    </row>
    <row r="833" spans="1:9" ht="15.75" x14ac:dyDescent="0.25">
      <c r="A833" s="160"/>
      <c r="B833" s="159"/>
      <c r="C833" s="159"/>
      <c r="D833" s="159"/>
      <c r="E833" s="161"/>
      <c r="F833" s="162"/>
      <c r="G833" s="311"/>
      <c r="H833" s="312"/>
      <c r="I833" s="163"/>
    </row>
    <row r="834" spans="1:9" ht="15.75" x14ac:dyDescent="0.25">
      <c r="A834" s="160"/>
      <c r="B834" s="159"/>
      <c r="C834" s="159"/>
      <c r="D834" s="159"/>
      <c r="E834" s="161"/>
      <c r="F834" s="162"/>
      <c r="G834" s="311"/>
      <c r="H834" s="312"/>
      <c r="I834" s="163"/>
    </row>
    <row r="835" spans="1:9" ht="15.75" x14ac:dyDescent="0.25">
      <c r="A835" s="160"/>
      <c r="B835" s="159"/>
      <c r="C835" s="159"/>
      <c r="D835" s="159"/>
      <c r="E835" s="161"/>
      <c r="F835" s="162"/>
      <c r="G835" s="311"/>
      <c r="H835" s="312"/>
      <c r="I835" s="163"/>
    </row>
    <row r="836" spans="1:9" ht="15.75" x14ac:dyDescent="0.25">
      <c r="A836" s="160"/>
      <c r="B836" s="159"/>
      <c r="C836" s="159"/>
      <c r="D836" s="159"/>
      <c r="E836" s="161"/>
      <c r="F836" s="162"/>
      <c r="G836" s="311"/>
      <c r="H836" s="312"/>
      <c r="I836" s="163"/>
    </row>
    <row r="837" spans="1:9" ht="15.75" x14ac:dyDescent="0.25">
      <c r="A837" s="160"/>
      <c r="B837" s="159"/>
      <c r="C837" s="159"/>
      <c r="D837" s="159"/>
      <c r="E837" s="161"/>
      <c r="F837" s="162"/>
      <c r="G837" s="311"/>
      <c r="H837" s="312"/>
      <c r="I837" s="163"/>
    </row>
    <row r="838" spans="1:9" ht="15.75" x14ac:dyDescent="0.25">
      <c r="A838" s="160"/>
      <c r="B838" s="159"/>
      <c r="C838" s="159"/>
      <c r="D838" s="159"/>
      <c r="E838" s="161"/>
      <c r="F838" s="162"/>
      <c r="G838" s="311"/>
      <c r="H838" s="312"/>
      <c r="I838" s="163"/>
    </row>
    <row r="839" spans="1:9" ht="15.75" x14ac:dyDescent="0.25">
      <c r="A839" s="160"/>
      <c r="B839" s="159"/>
      <c r="C839" s="159"/>
      <c r="D839" s="159"/>
      <c r="E839" s="161"/>
      <c r="F839" s="162"/>
      <c r="G839" s="311"/>
      <c r="H839" s="312"/>
      <c r="I839" s="163"/>
    </row>
    <row r="840" spans="1:9" ht="15.75" x14ac:dyDescent="0.25">
      <c r="A840" s="160"/>
      <c r="B840" s="159"/>
      <c r="C840" s="159"/>
      <c r="D840" s="159"/>
      <c r="E840" s="161"/>
      <c r="F840" s="162"/>
      <c r="G840" s="311"/>
      <c r="H840" s="312"/>
      <c r="I840" s="163"/>
    </row>
    <row r="841" spans="1:9" ht="15.75" x14ac:dyDescent="0.25">
      <c r="A841" s="160"/>
      <c r="B841" s="159"/>
      <c r="C841" s="159"/>
      <c r="D841" s="159"/>
      <c r="E841" s="161"/>
      <c r="F841" s="162"/>
      <c r="G841" s="311"/>
      <c r="H841" s="312"/>
      <c r="I841" s="163"/>
    </row>
    <row r="842" spans="1:9" ht="15.75" x14ac:dyDescent="0.25">
      <c r="A842" s="160"/>
      <c r="B842" s="159"/>
      <c r="C842" s="159"/>
      <c r="D842" s="159"/>
      <c r="E842" s="161"/>
      <c r="F842" s="162"/>
      <c r="G842" s="311"/>
      <c r="H842" s="312"/>
      <c r="I842" s="163"/>
    </row>
    <row r="843" spans="1:9" ht="15.75" x14ac:dyDescent="0.25">
      <c r="A843" s="160"/>
      <c r="B843" s="159"/>
      <c r="C843" s="159"/>
      <c r="D843" s="159"/>
      <c r="E843" s="161"/>
      <c r="F843" s="162"/>
      <c r="G843" s="311"/>
      <c r="H843" s="312"/>
      <c r="I843" s="163"/>
    </row>
    <row r="844" spans="1:9" ht="15.75" x14ac:dyDescent="0.25">
      <c r="A844" s="160"/>
      <c r="B844" s="159"/>
      <c r="C844" s="159"/>
      <c r="D844" s="159"/>
      <c r="E844" s="161"/>
      <c r="F844" s="162"/>
      <c r="G844" s="311"/>
      <c r="H844" s="312"/>
      <c r="I844" s="163"/>
    </row>
    <row r="845" spans="1:9" ht="15.75" x14ac:dyDescent="0.25">
      <c r="A845" s="160"/>
      <c r="B845" s="159"/>
      <c r="C845" s="159"/>
      <c r="D845" s="159"/>
      <c r="E845" s="161"/>
      <c r="F845" s="162"/>
      <c r="G845" s="311"/>
      <c r="H845" s="312"/>
      <c r="I845" s="163"/>
    </row>
    <row r="846" spans="1:9" ht="15.75" x14ac:dyDescent="0.25">
      <c r="A846" s="160"/>
      <c r="B846" s="159"/>
      <c r="C846" s="159"/>
      <c r="D846" s="159"/>
      <c r="E846" s="161"/>
      <c r="F846" s="162"/>
      <c r="G846" s="311"/>
      <c r="H846" s="312"/>
      <c r="I846" s="163"/>
    </row>
    <row r="847" spans="1:9" ht="15.75" x14ac:dyDescent="0.25">
      <c r="A847" s="160"/>
      <c r="B847" s="159"/>
      <c r="C847" s="159"/>
      <c r="D847" s="159"/>
      <c r="E847" s="161"/>
      <c r="F847" s="162"/>
      <c r="G847" s="311"/>
      <c r="H847" s="312"/>
      <c r="I847" s="163"/>
    </row>
    <row r="848" spans="1:9" ht="15.75" x14ac:dyDescent="0.25">
      <c r="A848" s="160"/>
      <c r="B848" s="159"/>
      <c r="C848" s="159"/>
      <c r="D848" s="159"/>
      <c r="E848" s="161"/>
      <c r="F848" s="162"/>
      <c r="G848" s="311"/>
      <c r="H848" s="312"/>
      <c r="I848" s="163"/>
    </row>
    <row r="849" spans="1:9" ht="15.75" x14ac:dyDescent="0.25">
      <c r="A849" s="160"/>
      <c r="B849" s="159"/>
      <c r="C849" s="159"/>
      <c r="D849" s="159"/>
      <c r="E849" s="161"/>
      <c r="F849" s="162"/>
      <c r="G849" s="311"/>
      <c r="H849" s="312"/>
      <c r="I849" s="163"/>
    </row>
    <row r="850" spans="1:9" ht="15.75" x14ac:dyDescent="0.25">
      <c r="A850" s="160"/>
      <c r="B850" s="159"/>
      <c r="C850" s="159"/>
      <c r="D850" s="159"/>
      <c r="E850" s="161"/>
      <c r="F850" s="162"/>
      <c r="G850" s="311"/>
      <c r="H850" s="312"/>
      <c r="I850" s="163"/>
    </row>
    <row r="851" spans="1:9" ht="15.75" x14ac:dyDescent="0.25">
      <c r="A851" s="160"/>
      <c r="B851" s="159"/>
      <c r="C851" s="159"/>
      <c r="D851" s="159"/>
      <c r="E851" s="161"/>
      <c r="F851" s="162"/>
      <c r="G851" s="311"/>
      <c r="H851" s="312"/>
      <c r="I851" s="163"/>
    </row>
    <row r="852" spans="1:9" ht="15.75" x14ac:dyDescent="0.25">
      <c r="A852" s="160"/>
      <c r="B852" s="159"/>
      <c r="C852" s="159"/>
      <c r="D852" s="159"/>
      <c r="E852" s="161"/>
      <c r="F852" s="162"/>
      <c r="G852" s="311"/>
      <c r="H852" s="312"/>
      <c r="I852" s="163"/>
    </row>
    <row r="853" spans="1:9" ht="15.75" x14ac:dyDescent="0.25">
      <c r="A853" s="160"/>
      <c r="B853" s="159"/>
      <c r="C853" s="159"/>
      <c r="D853" s="159"/>
      <c r="E853" s="161"/>
      <c r="F853" s="162"/>
      <c r="G853" s="311"/>
      <c r="H853" s="312"/>
      <c r="I853" s="163"/>
    </row>
    <row r="854" spans="1:9" ht="15.75" x14ac:dyDescent="0.25">
      <c r="A854" s="160"/>
      <c r="B854" s="159"/>
      <c r="C854" s="159"/>
      <c r="D854" s="159"/>
      <c r="E854" s="161"/>
      <c r="F854" s="162"/>
      <c r="G854" s="311"/>
      <c r="H854" s="312"/>
      <c r="I854" s="163"/>
    </row>
    <row r="855" spans="1:9" ht="15.75" x14ac:dyDescent="0.25">
      <c r="A855" s="160"/>
      <c r="B855" s="159"/>
      <c r="C855" s="159"/>
      <c r="D855" s="159"/>
      <c r="E855" s="161"/>
      <c r="F855" s="162"/>
      <c r="G855" s="311"/>
      <c r="H855" s="312"/>
      <c r="I855" s="163"/>
    </row>
    <row r="856" spans="1:9" ht="15.75" x14ac:dyDescent="0.25">
      <c r="A856" s="160"/>
      <c r="B856" s="159"/>
      <c r="C856" s="159"/>
      <c r="D856" s="159"/>
      <c r="E856" s="161"/>
      <c r="F856" s="162"/>
      <c r="G856" s="311"/>
      <c r="H856" s="312"/>
      <c r="I856" s="163"/>
    </row>
    <row r="857" spans="1:9" ht="15.75" x14ac:dyDescent="0.25">
      <c r="A857" s="160"/>
      <c r="B857" s="159"/>
      <c r="C857" s="159"/>
      <c r="D857" s="159"/>
      <c r="E857" s="161"/>
      <c r="F857" s="162"/>
      <c r="G857" s="311"/>
      <c r="H857" s="312"/>
      <c r="I857" s="163"/>
    </row>
    <row r="858" spans="1:9" ht="15.75" x14ac:dyDescent="0.25">
      <c r="A858" s="160"/>
      <c r="B858" s="159"/>
      <c r="C858" s="159"/>
      <c r="D858" s="159"/>
      <c r="E858" s="161"/>
      <c r="F858" s="162"/>
      <c r="G858" s="311"/>
      <c r="H858" s="312"/>
      <c r="I858" s="163"/>
    </row>
    <row r="859" spans="1:9" ht="15.75" x14ac:dyDescent="0.25">
      <c r="A859" s="160"/>
      <c r="B859" s="159"/>
      <c r="C859" s="159"/>
      <c r="D859" s="159"/>
      <c r="E859" s="161"/>
      <c r="F859" s="162"/>
      <c r="G859" s="311"/>
      <c r="H859" s="312"/>
      <c r="I859" s="163"/>
    </row>
    <row r="860" spans="1:9" ht="15.75" x14ac:dyDescent="0.25">
      <c r="A860" s="160"/>
      <c r="B860" s="159"/>
      <c r="C860" s="159"/>
      <c r="D860" s="159"/>
      <c r="E860" s="161"/>
      <c r="F860" s="162"/>
      <c r="G860" s="311"/>
      <c r="H860" s="312"/>
      <c r="I860" s="163"/>
    </row>
    <row r="861" spans="1:9" ht="15.75" x14ac:dyDescent="0.25">
      <c r="A861" s="160"/>
      <c r="B861" s="159"/>
      <c r="C861" s="159"/>
      <c r="D861" s="159"/>
      <c r="E861" s="161"/>
      <c r="F861" s="162"/>
      <c r="G861" s="311"/>
      <c r="H861" s="312"/>
      <c r="I861" s="163"/>
    </row>
    <row r="862" spans="1:9" ht="15.75" x14ac:dyDescent="0.25">
      <c r="A862" s="160"/>
      <c r="B862" s="159"/>
      <c r="C862" s="159"/>
      <c r="D862" s="159"/>
      <c r="E862" s="161"/>
      <c r="F862" s="162"/>
      <c r="G862" s="311"/>
      <c r="H862" s="312"/>
      <c r="I862" s="163"/>
    </row>
    <row r="863" spans="1:9" ht="15.75" x14ac:dyDescent="0.25">
      <c r="A863" s="160"/>
      <c r="B863" s="159"/>
      <c r="C863" s="159"/>
      <c r="D863" s="159"/>
      <c r="E863" s="161"/>
      <c r="F863" s="162"/>
      <c r="G863" s="311"/>
      <c r="H863" s="312"/>
      <c r="I863" s="163"/>
    </row>
    <row r="864" spans="1:9" ht="15.75" x14ac:dyDescent="0.25">
      <c r="A864" s="160"/>
      <c r="B864" s="159"/>
      <c r="C864" s="159"/>
      <c r="D864" s="159"/>
      <c r="E864" s="161"/>
      <c r="F864" s="162"/>
      <c r="G864" s="311"/>
      <c r="H864" s="312"/>
      <c r="I864" s="163"/>
    </row>
    <row r="865" spans="1:9" ht="15.75" x14ac:dyDescent="0.25">
      <c r="A865" s="160"/>
      <c r="B865" s="159"/>
      <c r="C865" s="159"/>
      <c r="D865" s="159"/>
      <c r="E865" s="161"/>
      <c r="F865" s="162"/>
      <c r="G865" s="311"/>
      <c r="H865" s="312"/>
      <c r="I865" s="163"/>
    </row>
    <row r="866" spans="1:9" ht="15.75" x14ac:dyDescent="0.25">
      <c r="A866" s="160"/>
      <c r="B866" s="159"/>
      <c r="C866" s="159"/>
      <c r="D866" s="159"/>
      <c r="E866" s="161"/>
      <c r="F866" s="162"/>
      <c r="G866" s="311"/>
      <c r="H866" s="312"/>
      <c r="I866" s="163"/>
    </row>
    <row r="867" spans="1:9" ht="15.75" x14ac:dyDescent="0.25">
      <c r="A867" s="160"/>
      <c r="B867" s="159"/>
      <c r="C867" s="159"/>
      <c r="D867" s="159"/>
      <c r="E867" s="161"/>
      <c r="F867" s="162"/>
      <c r="G867" s="311"/>
      <c r="H867" s="312"/>
      <c r="I867" s="163"/>
    </row>
    <row r="868" spans="1:9" ht="15.75" x14ac:dyDescent="0.25">
      <c r="A868" s="160"/>
      <c r="B868" s="159"/>
      <c r="C868" s="159"/>
      <c r="D868" s="159"/>
      <c r="E868" s="161"/>
      <c r="F868" s="162"/>
      <c r="G868" s="311"/>
      <c r="H868" s="312"/>
      <c r="I868" s="163"/>
    </row>
    <row r="869" spans="1:9" ht="15.75" x14ac:dyDescent="0.25">
      <c r="A869" s="160"/>
      <c r="B869" s="159"/>
      <c r="C869" s="159"/>
      <c r="D869" s="159"/>
      <c r="E869" s="161"/>
      <c r="F869" s="162"/>
      <c r="G869" s="311"/>
      <c r="H869" s="312"/>
      <c r="I869" s="163"/>
    </row>
    <row r="870" spans="1:9" ht="15.75" x14ac:dyDescent="0.25">
      <c r="A870" s="160"/>
      <c r="B870" s="159"/>
      <c r="C870" s="159"/>
      <c r="D870" s="159"/>
      <c r="E870" s="161"/>
      <c r="F870" s="162"/>
      <c r="G870" s="311"/>
      <c r="H870" s="312"/>
      <c r="I870" s="163"/>
    </row>
    <row r="871" spans="1:9" ht="15.75" x14ac:dyDescent="0.25">
      <c r="A871" s="160"/>
      <c r="B871" s="159"/>
      <c r="C871" s="159"/>
      <c r="D871" s="159"/>
      <c r="E871" s="161"/>
      <c r="F871" s="162"/>
      <c r="G871" s="311"/>
      <c r="H871" s="312"/>
      <c r="I871" s="163"/>
    </row>
    <row r="872" spans="1:9" ht="15.75" x14ac:dyDescent="0.25">
      <c r="A872" s="160"/>
      <c r="B872" s="159"/>
      <c r="C872" s="159"/>
      <c r="D872" s="159"/>
      <c r="E872" s="161"/>
      <c r="F872" s="162"/>
      <c r="G872" s="311"/>
      <c r="H872" s="312"/>
      <c r="I872" s="163"/>
    </row>
    <row r="873" spans="1:9" ht="15.75" x14ac:dyDescent="0.25">
      <c r="A873" s="160"/>
      <c r="B873" s="159"/>
      <c r="C873" s="159"/>
      <c r="D873" s="159"/>
      <c r="E873" s="161"/>
      <c r="F873" s="162"/>
      <c r="G873" s="311"/>
      <c r="H873" s="312"/>
      <c r="I873" s="163"/>
    </row>
    <row r="874" spans="1:9" ht="15.75" x14ac:dyDescent="0.25">
      <c r="A874" s="160"/>
      <c r="B874" s="159"/>
      <c r="C874" s="159"/>
      <c r="D874" s="159"/>
      <c r="E874" s="161"/>
      <c r="F874" s="162"/>
      <c r="G874" s="311"/>
      <c r="H874" s="312"/>
      <c r="I874" s="163"/>
    </row>
    <row r="875" spans="1:9" ht="15.75" x14ac:dyDescent="0.25">
      <c r="A875" s="160"/>
      <c r="B875" s="159"/>
      <c r="C875" s="159"/>
      <c r="D875" s="159"/>
      <c r="E875" s="161"/>
      <c r="F875" s="162"/>
      <c r="G875" s="311"/>
      <c r="H875" s="312"/>
      <c r="I875" s="163"/>
    </row>
    <row r="876" spans="1:9" ht="15.75" x14ac:dyDescent="0.25">
      <c r="A876" s="160"/>
      <c r="B876" s="159"/>
      <c r="C876" s="159"/>
      <c r="D876" s="159"/>
      <c r="E876" s="161"/>
      <c r="F876" s="162"/>
      <c r="G876" s="311"/>
      <c r="H876" s="312"/>
      <c r="I876" s="163"/>
    </row>
    <row r="877" spans="1:9" ht="15.75" x14ac:dyDescent="0.25">
      <c r="A877" s="160"/>
      <c r="B877" s="159"/>
      <c r="C877" s="159"/>
      <c r="D877" s="159"/>
      <c r="E877" s="161"/>
      <c r="F877" s="162"/>
      <c r="G877" s="311"/>
      <c r="H877" s="312"/>
      <c r="I877" s="163"/>
    </row>
    <row r="878" spans="1:9" ht="15.75" x14ac:dyDescent="0.25">
      <c r="A878" s="160"/>
      <c r="B878" s="159"/>
      <c r="C878" s="159"/>
      <c r="D878" s="159"/>
      <c r="E878" s="161"/>
      <c r="F878" s="162"/>
      <c r="G878" s="311"/>
      <c r="H878" s="312"/>
      <c r="I878" s="163"/>
    </row>
    <row r="879" spans="1:9" ht="15.75" x14ac:dyDescent="0.25">
      <c r="A879" s="160"/>
      <c r="B879" s="159"/>
      <c r="C879" s="159"/>
      <c r="D879" s="159"/>
      <c r="E879" s="161"/>
      <c r="F879" s="162"/>
      <c r="G879" s="311"/>
      <c r="H879" s="312"/>
      <c r="I879" s="163"/>
    </row>
    <row r="880" spans="1:9" ht="15.75" x14ac:dyDescent="0.25">
      <c r="A880" s="160"/>
      <c r="B880" s="159"/>
      <c r="C880" s="159"/>
      <c r="D880" s="159"/>
      <c r="E880" s="161"/>
      <c r="F880" s="162"/>
      <c r="G880" s="311"/>
      <c r="H880" s="312"/>
      <c r="I880" s="163"/>
    </row>
    <row r="881" spans="1:9" ht="15.75" x14ac:dyDescent="0.25">
      <c r="A881" s="160"/>
      <c r="B881" s="159"/>
      <c r="C881" s="159"/>
      <c r="D881" s="159"/>
      <c r="E881" s="161"/>
      <c r="F881" s="162"/>
      <c r="G881" s="311"/>
      <c r="H881" s="312"/>
      <c r="I881" s="163"/>
    </row>
    <row r="882" spans="1:9" ht="15.75" x14ac:dyDescent="0.25">
      <c r="A882" s="160"/>
      <c r="B882" s="159"/>
      <c r="C882" s="159"/>
      <c r="D882" s="159"/>
      <c r="E882" s="161"/>
      <c r="F882" s="162"/>
      <c r="G882" s="311"/>
      <c r="H882" s="312"/>
      <c r="I882" s="163"/>
    </row>
    <row r="883" spans="1:9" ht="15.75" x14ac:dyDescent="0.25">
      <c r="A883" s="160"/>
      <c r="B883" s="159"/>
      <c r="C883" s="159"/>
      <c r="D883" s="159"/>
      <c r="E883" s="161"/>
      <c r="F883" s="162"/>
      <c r="G883" s="311"/>
      <c r="H883" s="312"/>
      <c r="I883" s="163"/>
    </row>
    <row r="884" spans="1:9" ht="15.75" x14ac:dyDescent="0.25">
      <c r="A884" s="160"/>
      <c r="B884" s="159"/>
      <c r="C884" s="159"/>
      <c r="D884" s="159"/>
      <c r="E884" s="161"/>
      <c r="F884" s="162"/>
      <c r="G884" s="311"/>
      <c r="H884" s="312"/>
      <c r="I884" s="163"/>
    </row>
    <row r="885" spans="1:9" ht="15.75" x14ac:dyDescent="0.25">
      <c r="A885" s="160"/>
      <c r="B885" s="159"/>
      <c r="C885" s="159"/>
      <c r="D885" s="159"/>
      <c r="E885" s="161"/>
      <c r="F885" s="162"/>
      <c r="G885" s="311"/>
      <c r="H885" s="312"/>
      <c r="I885" s="163"/>
    </row>
    <row r="886" spans="1:9" ht="15.75" x14ac:dyDescent="0.25">
      <c r="A886" s="160"/>
      <c r="B886" s="159"/>
      <c r="C886" s="159"/>
      <c r="D886" s="159"/>
      <c r="E886" s="161"/>
      <c r="F886" s="162"/>
      <c r="G886" s="311"/>
      <c r="H886" s="312"/>
      <c r="I886" s="163"/>
    </row>
    <row r="887" spans="1:9" ht="15.75" x14ac:dyDescent="0.25">
      <c r="A887" s="160"/>
      <c r="B887" s="159"/>
      <c r="C887" s="159"/>
      <c r="D887" s="159"/>
      <c r="E887" s="161"/>
      <c r="F887" s="162"/>
      <c r="G887" s="311"/>
      <c r="H887" s="312"/>
      <c r="I887" s="163"/>
    </row>
    <row r="888" spans="1:9" ht="15.75" x14ac:dyDescent="0.25">
      <c r="A888" s="160"/>
      <c r="B888" s="159"/>
      <c r="C888" s="159"/>
      <c r="D888" s="159"/>
      <c r="E888" s="161"/>
      <c r="F888" s="162"/>
      <c r="G888" s="311"/>
      <c r="H888" s="312"/>
      <c r="I888" s="163"/>
    </row>
    <row r="889" spans="1:9" ht="15.75" x14ac:dyDescent="0.25">
      <c r="A889" s="160"/>
      <c r="B889" s="159"/>
      <c r="C889" s="159"/>
      <c r="D889" s="159"/>
      <c r="E889" s="161"/>
      <c r="F889" s="162"/>
      <c r="G889" s="311"/>
      <c r="H889" s="312"/>
      <c r="I889" s="163"/>
    </row>
    <row r="890" spans="1:9" ht="15.75" x14ac:dyDescent="0.25">
      <c r="A890" s="160"/>
      <c r="B890" s="159"/>
      <c r="C890" s="159"/>
      <c r="D890" s="159"/>
      <c r="E890" s="161"/>
      <c r="F890" s="162"/>
      <c r="G890" s="311"/>
      <c r="H890" s="312"/>
      <c r="I890" s="163"/>
    </row>
    <row r="891" spans="1:9" ht="15.75" x14ac:dyDescent="0.25">
      <c r="A891" s="160"/>
      <c r="B891" s="159"/>
      <c r="C891" s="159"/>
      <c r="D891" s="159"/>
      <c r="E891" s="161"/>
      <c r="F891" s="162"/>
      <c r="G891" s="311"/>
      <c r="H891" s="312"/>
      <c r="I891" s="163"/>
    </row>
    <row r="892" spans="1:9" ht="15.75" x14ac:dyDescent="0.25">
      <c r="A892" s="160"/>
      <c r="B892" s="159"/>
      <c r="C892" s="159"/>
      <c r="D892" s="159"/>
      <c r="E892" s="161"/>
      <c r="F892" s="162"/>
      <c r="G892" s="311"/>
      <c r="H892" s="312"/>
      <c r="I892" s="163"/>
    </row>
    <row r="893" spans="1:9" ht="15.75" x14ac:dyDescent="0.25">
      <c r="A893" s="160"/>
      <c r="B893" s="159"/>
      <c r="C893" s="159"/>
      <c r="D893" s="159"/>
      <c r="E893" s="161"/>
      <c r="F893" s="162"/>
      <c r="G893" s="311"/>
      <c r="H893" s="312"/>
      <c r="I893" s="163"/>
    </row>
    <row r="894" spans="1:9" ht="15.75" x14ac:dyDescent="0.25">
      <c r="A894" s="160"/>
      <c r="B894" s="159"/>
      <c r="C894" s="159"/>
      <c r="D894" s="159"/>
      <c r="E894" s="161"/>
      <c r="F894" s="162"/>
      <c r="G894" s="311"/>
      <c r="H894" s="312"/>
      <c r="I894" s="163"/>
    </row>
    <row r="895" spans="1:9" ht="15.75" x14ac:dyDescent="0.25">
      <c r="A895" s="160"/>
      <c r="B895" s="159"/>
      <c r="C895" s="159"/>
      <c r="D895" s="159"/>
      <c r="E895" s="161"/>
      <c r="F895" s="162"/>
      <c r="G895" s="311"/>
      <c r="H895" s="312"/>
      <c r="I895" s="163"/>
    </row>
    <row r="896" spans="1:9" ht="15.75" x14ac:dyDescent="0.25">
      <c r="A896" s="160"/>
      <c r="B896" s="159"/>
      <c r="C896" s="159"/>
      <c r="D896" s="159"/>
      <c r="E896" s="161"/>
      <c r="F896" s="162"/>
      <c r="G896" s="311"/>
      <c r="H896" s="312"/>
      <c r="I896" s="163"/>
    </row>
    <row r="897" spans="1:9" ht="15.75" x14ac:dyDescent="0.25">
      <c r="A897" s="160"/>
      <c r="B897" s="159"/>
      <c r="C897" s="159"/>
      <c r="D897" s="159"/>
      <c r="E897" s="161"/>
      <c r="F897" s="162"/>
      <c r="G897" s="311"/>
      <c r="H897" s="312"/>
      <c r="I897" s="163"/>
    </row>
    <row r="898" spans="1:9" ht="15.75" x14ac:dyDescent="0.25">
      <c r="A898" s="160"/>
      <c r="B898" s="159"/>
      <c r="C898" s="159"/>
      <c r="D898" s="159"/>
      <c r="E898" s="161"/>
      <c r="F898" s="162"/>
      <c r="G898" s="311"/>
      <c r="H898" s="312"/>
      <c r="I898" s="163"/>
    </row>
    <row r="899" spans="1:9" ht="15.75" x14ac:dyDescent="0.25">
      <c r="A899" s="160"/>
      <c r="B899" s="159"/>
      <c r="C899" s="159"/>
      <c r="D899" s="159"/>
      <c r="E899" s="161"/>
      <c r="F899" s="162"/>
      <c r="G899" s="311"/>
      <c r="H899" s="312"/>
      <c r="I899" s="163"/>
    </row>
    <row r="900" spans="1:9" ht="15.75" x14ac:dyDescent="0.25">
      <c r="A900" s="160"/>
      <c r="B900" s="159"/>
      <c r="C900" s="159"/>
      <c r="D900" s="159"/>
      <c r="E900" s="161"/>
      <c r="F900" s="162"/>
      <c r="G900" s="311"/>
      <c r="H900" s="312"/>
      <c r="I900" s="163"/>
    </row>
    <row r="901" spans="1:9" ht="15.75" x14ac:dyDescent="0.25">
      <c r="A901" s="160"/>
      <c r="B901" s="159"/>
      <c r="C901" s="159"/>
      <c r="D901" s="159"/>
      <c r="E901" s="161"/>
      <c r="F901" s="162"/>
      <c r="G901" s="311"/>
      <c r="H901" s="312"/>
      <c r="I901" s="163"/>
    </row>
    <row r="902" spans="1:9" ht="15.75" x14ac:dyDescent="0.25">
      <c r="A902" s="160"/>
      <c r="B902" s="159"/>
      <c r="C902" s="159"/>
      <c r="D902" s="159"/>
      <c r="E902" s="161"/>
      <c r="F902" s="162"/>
      <c r="G902" s="311"/>
      <c r="H902" s="312"/>
      <c r="I902" s="163"/>
    </row>
    <row r="903" spans="1:9" ht="15.75" x14ac:dyDescent="0.25">
      <c r="A903" s="160"/>
      <c r="B903" s="159"/>
      <c r="C903" s="159"/>
      <c r="D903" s="159"/>
      <c r="E903" s="161"/>
      <c r="F903" s="162"/>
      <c r="G903" s="311"/>
      <c r="H903" s="312"/>
      <c r="I903" s="163"/>
    </row>
    <row r="904" spans="1:9" ht="15.75" x14ac:dyDescent="0.25">
      <c r="A904" s="160"/>
      <c r="B904" s="159"/>
      <c r="C904" s="159"/>
      <c r="D904" s="159"/>
      <c r="E904" s="161"/>
      <c r="F904" s="162"/>
      <c r="G904" s="311"/>
      <c r="H904" s="312"/>
      <c r="I904" s="163"/>
    </row>
    <row r="905" spans="1:9" ht="15.75" x14ac:dyDescent="0.25">
      <c r="A905" s="160"/>
      <c r="B905" s="159"/>
      <c r="C905" s="159"/>
      <c r="D905" s="159"/>
      <c r="E905" s="161"/>
      <c r="F905" s="162"/>
      <c r="G905" s="311"/>
      <c r="H905" s="312"/>
      <c r="I905" s="163"/>
    </row>
    <row r="906" spans="1:9" ht="15.75" x14ac:dyDescent="0.25">
      <c r="A906" s="160"/>
      <c r="B906" s="159"/>
      <c r="C906" s="159"/>
      <c r="D906" s="159"/>
      <c r="E906" s="161"/>
      <c r="F906" s="162"/>
      <c r="G906" s="311"/>
      <c r="H906" s="312"/>
      <c r="I906" s="163"/>
    </row>
    <row r="907" spans="1:9" ht="15.75" x14ac:dyDescent="0.25">
      <c r="A907" s="160"/>
      <c r="B907" s="159"/>
      <c r="C907" s="159"/>
      <c r="D907" s="159"/>
      <c r="E907" s="161"/>
      <c r="F907" s="162"/>
      <c r="G907" s="311"/>
      <c r="H907" s="312"/>
      <c r="I907" s="163"/>
    </row>
    <row r="908" spans="1:9" ht="15.75" x14ac:dyDescent="0.25">
      <c r="A908" s="160"/>
      <c r="B908" s="159"/>
      <c r="C908" s="159"/>
      <c r="D908" s="159"/>
      <c r="E908" s="161"/>
      <c r="F908" s="162"/>
      <c r="G908" s="311"/>
      <c r="H908" s="312"/>
      <c r="I908" s="163"/>
    </row>
    <row r="909" spans="1:9" ht="15.75" x14ac:dyDescent="0.25">
      <c r="A909" s="160"/>
      <c r="B909" s="159"/>
      <c r="C909" s="159"/>
      <c r="D909" s="159"/>
      <c r="E909" s="161"/>
      <c r="F909" s="162"/>
      <c r="G909" s="311"/>
      <c r="H909" s="312"/>
      <c r="I909" s="163"/>
    </row>
    <row r="910" spans="1:9" ht="15.75" x14ac:dyDescent="0.25">
      <c r="A910" s="160"/>
      <c r="B910" s="159"/>
      <c r="C910" s="159"/>
      <c r="D910" s="159"/>
      <c r="E910" s="161"/>
      <c r="F910" s="162"/>
      <c r="G910" s="311"/>
      <c r="H910" s="312"/>
      <c r="I910" s="163"/>
    </row>
    <row r="911" spans="1:9" ht="15.75" x14ac:dyDescent="0.25">
      <c r="A911" s="160"/>
      <c r="B911" s="159"/>
      <c r="C911" s="159"/>
      <c r="D911" s="159"/>
      <c r="E911" s="161"/>
      <c r="F911" s="162"/>
      <c r="G911" s="311"/>
      <c r="H911" s="312"/>
      <c r="I911" s="163"/>
    </row>
    <row r="912" spans="1:9" ht="15.75" x14ac:dyDescent="0.25">
      <c r="A912" s="160"/>
      <c r="B912" s="159"/>
      <c r="C912" s="159"/>
      <c r="D912" s="159"/>
      <c r="E912" s="161"/>
      <c r="F912" s="162"/>
      <c r="G912" s="311"/>
      <c r="H912" s="312"/>
      <c r="I912" s="163"/>
    </row>
    <row r="913" spans="1:9" ht="15.75" x14ac:dyDescent="0.25">
      <c r="A913" s="160"/>
      <c r="B913" s="159"/>
      <c r="C913" s="159"/>
      <c r="D913" s="159"/>
      <c r="E913" s="161"/>
      <c r="F913" s="162"/>
      <c r="G913" s="311"/>
      <c r="H913" s="312"/>
      <c r="I913" s="163"/>
    </row>
    <row r="914" spans="1:9" ht="15.75" x14ac:dyDescent="0.25">
      <c r="A914" s="160"/>
      <c r="B914" s="159"/>
      <c r="C914" s="159"/>
      <c r="D914" s="159"/>
      <c r="E914" s="161"/>
      <c r="F914" s="162"/>
      <c r="G914" s="311"/>
      <c r="H914" s="312"/>
      <c r="I914" s="163"/>
    </row>
    <row r="915" spans="1:9" ht="15.75" x14ac:dyDescent="0.25">
      <c r="A915" s="160"/>
      <c r="B915" s="159"/>
      <c r="C915" s="159"/>
      <c r="D915" s="159"/>
      <c r="E915" s="161"/>
      <c r="F915" s="162"/>
      <c r="G915" s="311"/>
      <c r="H915" s="312"/>
      <c r="I915" s="163"/>
    </row>
    <row r="916" spans="1:9" ht="15.75" x14ac:dyDescent="0.25">
      <c r="A916" s="160"/>
      <c r="B916" s="159"/>
      <c r="C916" s="159"/>
      <c r="D916" s="159"/>
      <c r="E916" s="161"/>
      <c r="F916" s="162"/>
      <c r="G916" s="311"/>
      <c r="H916" s="312"/>
      <c r="I916" s="163"/>
    </row>
    <row r="917" spans="1:9" ht="15.75" x14ac:dyDescent="0.25">
      <c r="A917" s="160"/>
      <c r="B917" s="159"/>
      <c r="C917" s="159"/>
      <c r="D917" s="159"/>
      <c r="E917" s="161"/>
      <c r="F917" s="162"/>
      <c r="G917" s="311"/>
      <c r="H917" s="312"/>
      <c r="I917" s="163"/>
    </row>
    <row r="918" spans="1:9" ht="15.75" x14ac:dyDescent="0.25">
      <c r="A918" s="160"/>
      <c r="B918" s="159"/>
      <c r="C918" s="159"/>
      <c r="D918" s="159"/>
      <c r="E918" s="161"/>
      <c r="F918" s="162"/>
      <c r="G918" s="311"/>
      <c r="H918" s="312"/>
      <c r="I918" s="163"/>
    </row>
    <row r="919" spans="1:9" ht="15.75" x14ac:dyDescent="0.25">
      <c r="A919" s="160"/>
      <c r="B919" s="159"/>
      <c r="C919" s="159"/>
      <c r="D919" s="159"/>
      <c r="E919" s="161"/>
      <c r="F919" s="162"/>
      <c r="G919" s="311"/>
      <c r="H919" s="312"/>
      <c r="I919" s="163"/>
    </row>
    <row r="920" spans="1:9" ht="15.75" x14ac:dyDescent="0.25">
      <c r="A920" s="160"/>
      <c r="B920" s="159"/>
      <c r="C920" s="159"/>
      <c r="D920" s="159"/>
      <c r="E920" s="161"/>
      <c r="F920" s="162"/>
      <c r="G920" s="311"/>
      <c r="H920" s="312"/>
      <c r="I920" s="163"/>
    </row>
    <row r="921" spans="1:9" ht="15.75" x14ac:dyDescent="0.25">
      <c r="A921" s="160"/>
      <c r="B921" s="159"/>
      <c r="C921" s="159"/>
      <c r="D921" s="159"/>
      <c r="E921" s="161"/>
      <c r="F921" s="162"/>
      <c r="G921" s="311"/>
      <c r="H921" s="312"/>
      <c r="I921" s="163"/>
    </row>
    <row r="922" spans="1:9" ht="15.75" x14ac:dyDescent="0.25">
      <c r="A922" s="160"/>
      <c r="B922" s="159"/>
      <c r="C922" s="159"/>
      <c r="D922" s="159"/>
      <c r="E922" s="161"/>
      <c r="F922" s="162"/>
      <c r="G922" s="311"/>
      <c r="H922" s="312"/>
      <c r="I922" s="163"/>
    </row>
    <row r="923" spans="1:9" ht="15.75" x14ac:dyDescent="0.25">
      <c r="A923" s="160"/>
      <c r="B923" s="159"/>
      <c r="C923" s="159"/>
      <c r="D923" s="159"/>
      <c r="E923" s="161"/>
      <c r="F923" s="162"/>
      <c r="G923" s="311"/>
      <c r="H923" s="312"/>
      <c r="I923" s="163"/>
    </row>
    <row r="924" spans="1:9" ht="15.75" x14ac:dyDescent="0.25">
      <c r="A924" s="160"/>
      <c r="B924" s="159"/>
      <c r="C924" s="159"/>
      <c r="D924" s="159"/>
      <c r="E924" s="161"/>
      <c r="F924" s="162"/>
      <c r="G924" s="311"/>
      <c r="H924" s="312"/>
      <c r="I924" s="163"/>
    </row>
    <row r="925" spans="1:9" ht="15.75" x14ac:dyDescent="0.25">
      <c r="A925" s="160"/>
      <c r="B925" s="159"/>
      <c r="C925" s="159"/>
      <c r="D925" s="159"/>
      <c r="E925" s="161"/>
      <c r="F925" s="162"/>
      <c r="G925" s="311"/>
      <c r="H925" s="312"/>
      <c r="I925" s="163"/>
    </row>
    <row r="926" spans="1:9" ht="15.75" x14ac:dyDescent="0.25">
      <c r="A926" s="160"/>
      <c r="B926" s="159"/>
      <c r="C926" s="159"/>
      <c r="D926" s="159"/>
      <c r="E926" s="161"/>
      <c r="F926" s="162"/>
      <c r="G926" s="311"/>
      <c r="H926" s="312"/>
      <c r="I926" s="163"/>
    </row>
    <row r="927" spans="1:9" ht="15.75" x14ac:dyDescent="0.25">
      <c r="A927" s="160"/>
      <c r="B927" s="159"/>
      <c r="C927" s="159"/>
      <c r="D927" s="159"/>
      <c r="E927" s="161"/>
      <c r="F927" s="162"/>
      <c r="G927" s="311"/>
      <c r="H927" s="312"/>
      <c r="I927" s="163"/>
    </row>
    <row r="928" spans="1:9" ht="15.75" x14ac:dyDescent="0.25">
      <c r="A928" s="160"/>
      <c r="B928" s="159"/>
      <c r="C928" s="159"/>
      <c r="D928" s="159"/>
      <c r="E928" s="161"/>
      <c r="F928" s="162"/>
      <c r="G928" s="311"/>
      <c r="H928" s="312"/>
      <c r="I928" s="163"/>
    </row>
    <row r="929" spans="1:9" ht="15.75" x14ac:dyDescent="0.25">
      <c r="A929" s="160"/>
      <c r="B929" s="159"/>
      <c r="C929" s="159"/>
      <c r="D929" s="159"/>
      <c r="E929" s="161"/>
      <c r="F929" s="162"/>
      <c r="G929" s="311"/>
      <c r="H929" s="312"/>
      <c r="I929" s="163"/>
    </row>
    <row r="930" spans="1:9" ht="15.75" x14ac:dyDescent="0.25">
      <c r="A930" s="160"/>
      <c r="B930" s="159"/>
      <c r="C930" s="159"/>
      <c r="D930" s="159"/>
      <c r="E930" s="161"/>
      <c r="F930" s="162"/>
      <c r="G930" s="311"/>
      <c r="H930" s="312"/>
      <c r="I930" s="163"/>
    </row>
    <row r="931" spans="1:9" ht="15.75" x14ac:dyDescent="0.25">
      <c r="A931" s="160"/>
      <c r="B931" s="159"/>
      <c r="C931" s="159"/>
      <c r="D931" s="159"/>
      <c r="E931" s="161"/>
      <c r="F931" s="162"/>
      <c r="G931" s="311"/>
      <c r="H931" s="312"/>
      <c r="I931" s="163"/>
    </row>
    <row r="932" spans="1:9" ht="15.75" x14ac:dyDescent="0.25">
      <c r="A932" s="160"/>
      <c r="B932" s="159"/>
      <c r="C932" s="159"/>
      <c r="D932" s="159"/>
      <c r="E932" s="161"/>
      <c r="F932" s="162"/>
      <c r="G932" s="311"/>
      <c r="H932" s="312"/>
      <c r="I932" s="163"/>
    </row>
    <row r="933" spans="1:9" ht="15.75" x14ac:dyDescent="0.25">
      <c r="A933" s="160"/>
      <c r="B933" s="159"/>
      <c r="C933" s="159"/>
      <c r="D933" s="159"/>
      <c r="E933" s="161"/>
      <c r="F933" s="162"/>
      <c r="G933" s="311"/>
      <c r="H933" s="312"/>
      <c r="I933" s="163"/>
    </row>
    <row r="934" spans="1:9" ht="15.75" x14ac:dyDescent="0.25">
      <c r="A934" s="160"/>
      <c r="B934" s="159"/>
      <c r="C934" s="159"/>
      <c r="D934" s="159"/>
      <c r="E934" s="161"/>
      <c r="F934" s="162"/>
      <c r="G934" s="311"/>
      <c r="H934" s="312"/>
      <c r="I934" s="163"/>
    </row>
    <row r="935" spans="1:9" ht="15.75" x14ac:dyDescent="0.25">
      <c r="A935" s="160"/>
      <c r="B935" s="159"/>
      <c r="C935" s="159"/>
      <c r="D935" s="159"/>
      <c r="E935" s="161"/>
      <c r="F935" s="162"/>
      <c r="G935" s="311"/>
      <c r="H935" s="312"/>
      <c r="I935" s="163"/>
    </row>
    <row r="936" spans="1:9" ht="15.75" x14ac:dyDescent="0.25">
      <c r="A936" s="160"/>
      <c r="B936" s="159"/>
      <c r="C936" s="159"/>
      <c r="D936" s="159"/>
      <c r="E936" s="161"/>
      <c r="F936" s="162"/>
      <c r="G936" s="311"/>
      <c r="H936" s="312"/>
      <c r="I936" s="163"/>
    </row>
    <row r="937" spans="1:9" ht="15.75" x14ac:dyDescent="0.25">
      <c r="A937" s="160"/>
      <c r="B937" s="159"/>
      <c r="C937" s="159"/>
      <c r="D937" s="159"/>
      <c r="E937" s="161"/>
      <c r="F937" s="162"/>
      <c r="G937" s="311"/>
      <c r="H937" s="312"/>
      <c r="I937" s="163"/>
    </row>
    <row r="938" spans="1:9" ht="15.75" x14ac:dyDescent="0.25">
      <c r="A938" s="160"/>
      <c r="B938" s="159"/>
      <c r="C938" s="159"/>
      <c r="D938" s="159"/>
      <c r="E938" s="161"/>
      <c r="F938" s="162"/>
      <c r="G938" s="311"/>
      <c r="H938" s="312"/>
      <c r="I938" s="163"/>
    </row>
    <row r="939" spans="1:9" ht="15.75" x14ac:dyDescent="0.25">
      <c r="A939" s="160"/>
      <c r="B939" s="159"/>
      <c r="C939" s="159"/>
      <c r="D939" s="159"/>
      <c r="E939" s="161"/>
      <c r="F939" s="162"/>
      <c r="G939" s="311"/>
      <c r="H939" s="312"/>
      <c r="I939" s="163"/>
    </row>
    <row r="940" spans="1:9" ht="15.75" x14ac:dyDescent="0.25">
      <c r="A940" s="160"/>
      <c r="B940" s="159"/>
      <c r="C940" s="159"/>
      <c r="D940" s="159"/>
      <c r="E940" s="161"/>
      <c r="F940" s="162"/>
      <c r="G940" s="311"/>
      <c r="H940" s="312"/>
      <c r="I940" s="163"/>
    </row>
    <row r="941" spans="1:9" ht="15.75" x14ac:dyDescent="0.25">
      <c r="A941" s="160"/>
      <c r="B941" s="159"/>
      <c r="C941" s="159"/>
      <c r="D941" s="159"/>
      <c r="E941" s="161"/>
      <c r="F941" s="162"/>
      <c r="G941" s="311"/>
      <c r="H941" s="312"/>
      <c r="I941" s="163"/>
    </row>
    <row r="942" spans="1:9" ht="15.75" x14ac:dyDescent="0.25">
      <c r="A942" s="160"/>
      <c r="B942" s="159"/>
      <c r="C942" s="159"/>
      <c r="D942" s="159"/>
      <c r="E942" s="161"/>
      <c r="F942" s="162"/>
      <c r="G942" s="311"/>
      <c r="H942" s="312"/>
      <c r="I942" s="163"/>
    </row>
    <row r="943" spans="1:9" ht="15.75" x14ac:dyDescent="0.25">
      <c r="A943" s="160"/>
      <c r="B943" s="159"/>
      <c r="C943" s="159"/>
      <c r="D943" s="159"/>
      <c r="E943" s="161"/>
      <c r="F943" s="162"/>
      <c r="G943" s="311"/>
      <c r="H943" s="312"/>
      <c r="I943" s="163"/>
    </row>
    <row r="944" spans="1:9" ht="15.75" x14ac:dyDescent="0.25">
      <c r="A944" s="160"/>
      <c r="B944" s="159"/>
      <c r="C944" s="159"/>
      <c r="D944" s="159"/>
      <c r="E944" s="161"/>
      <c r="F944" s="162"/>
      <c r="G944" s="311"/>
      <c r="H944" s="312"/>
      <c r="I944" s="163"/>
    </row>
    <row r="945" spans="1:9" ht="15.75" x14ac:dyDescent="0.25">
      <c r="A945" s="160"/>
      <c r="B945" s="159"/>
      <c r="C945" s="159"/>
      <c r="D945" s="159"/>
      <c r="E945" s="161"/>
      <c r="F945" s="162"/>
      <c r="G945" s="311"/>
      <c r="H945" s="312"/>
      <c r="I945" s="163"/>
    </row>
    <row r="946" spans="1:9" ht="15.75" x14ac:dyDescent="0.25">
      <c r="A946" s="160"/>
      <c r="B946" s="159"/>
      <c r="C946" s="159"/>
      <c r="D946" s="159"/>
      <c r="E946" s="161"/>
      <c r="F946" s="162"/>
      <c r="G946" s="311"/>
      <c r="H946" s="312"/>
      <c r="I946" s="163"/>
    </row>
    <row r="947" spans="1:9" ht="15.75" x14ac:dyDescent="0.25">
      <c r="A947" s="160"/>
      <c r="B947" s="159"/>
      <c r="C947" s="159"/>
      <c r="D947" s="159"/>
      <c r="E947" s="161"/>
      <c r="F947" s="162"/>
      <c r="G947" s="311"/>
      <c r="H947" s="312"/>
      <c r="I947" s="163"/>
    </row>
    <row r="948" spans="1:9" ht="15.75" x14ac:dyDescent="0.25">
      <c r="A948" s="160"/>
      <c r="B948" s="159"/>
      <c r="C948" s="159"/>
      <c r="D948" s="159"/>
      <c r="E948" s="161"/>
      <c r="F948" s="162"/>
      <c r="G948" s="311"/>
      <c r="H948" s="312"/>
      <c r="I948" s="163"/>
    </row>
    <row r="949" spans="1:9" ht="15.75" x14ac:dyDescent="0.25">
      <c r="A949" s="160"/>
      <c r="B949" s="159"/>
      <c r="C949" s="159"/>
      <c r="D949" s="159"/>
      <c r="E949" s="161"/>
      <c r="F949" s="162"/>
      <c r="G949" s="311"/>
      <c r="H949" s="312"/>
      <c r="I949" s="163"/>
    </row>
    <row r="950" spans="1:9" ht="15.75" x14ac:dyDescent="0.25">
      <c r="A950" s="160"/>
      <c r="B950" s="159"/>
      <c r="C950" s="159"/>
      <c r="D950" s="159"/>
      <c r="E950" s="161"/>
      <c r="F950" s="162"/>
      <c r="G950" s="311"/>
      <c r="H950" s="312"/>
      <c r="I950" s="163"/>
    </row>
    <row r="951" spans="1:9" ht="15.75" x14ac:dyDescent="0.25">
      <c r="A951" s="160"/>
      <c r="B951" s="159"/>
      <c r="C951" s="159"/>
      <c r="D951" s="159"/>
      <c r="E951" s="161"/>
      <c r="F951" s="162"/>
      <c r="G951" s="311"/>
      <c r="H951" s="312"/>
      <c r="I951" s="163"/>
    </row>
    <row r="952" spans="1:9" ht="15.75" x14ac:dyDescent="0.25">
      <c r="A952" s="160"/>
      <c r="B952" s="159"/>
      <c r="C952" s="159"/>
      <c r="D952" s="159"/>
      <c r="E952" s="161"/>
      <c r="F952" s="162"/>
      <c r="G952" s="311"/>
      <c r="H952" s="312"/>
      <c r="I952" s="163"/>
    </row>
    <row r="953" spans="1:9" ht="15.75" x14ac:dyDescent="0.25">
      <c r="A953" s="160"/>
      <c r="B953" s="159"/>
      <c r="C953" s="159"/>
      <c r="D953" s="159"/>
      <c r="E953" s="161"/>
      <c r="F953" s="162"/>
      <c r="G953" s="311"/>
      <c r="H953" s="312"/>
      <c r="I953" s="163"/>
    </row>
    <row r="954" spans="1:9" ht="15.75" x14ac:dyDescent="0.25">
      <c r="A954" s="160"/>
      <c r="B954" s="159"/>
      <c r="C954" s="159"/>
      <c r="D954" s="159"/>
      <c r="E954" s="161"/>
      <c r="F954" s="162"/>
      <c r="G954" s="311"/>
      <c r="H954" s="312"/>
      <c r="I954" s="163"/>
    </row>
    <row r="955" spans="1:9" ht="15.75" x14ac:dyDescent="0.25">
      <c r="A955" s="160"/>
      <c r="B955" s="159"/>
      <c r="C955" s="159"/>
      <c r="D955" s="159"/>
      <c r="E955" s="161"/>
      <c r="F955" s="162"/>
      <c r="G955" s="311"/>
      <c r="H955" s="312"/>
      <c r="I955" s="163"/>
    </row>
    <row r="956" spans="1:9" ht="15.75" x14ac:dyDescent="0.25">
      <c r="A956" s="160"/>
      <c r="B956" s="159"/>
      <c r="C956" s="159"/>
      <c r="D956" s="159"/>
      <c r="E956" s="161"/>
      <c r="F956" s="162"/>
      <c r="G956" s="311"/>
      <c r="H956" s="312"/>
      <c r="I956" s="163"/>
    </row>
    <row r="957" spans="1:9" ht="15.75" x14ac:dyDescent="0.25">
      <c r="A957" s="160"/>
      <c r="B957" s="159"/>
      <c r="C957" s="159"/>
      <c r="D957" s="159"/>
      <c r="E957" s="161"/>
      <c r="F957" s="162"/>
      <c r="G957" s="311"/>
      <c r="H957" s="312"/>
      <c r="I957" s="163"/>
    </row>
    <row r="958" spans="1:9" ht="15.75" x14ac:dyDescent="0.25">
      <c r="A958" s="160"/>
      <c r="B958" s="159"/>
      <c r="C958" s="159"/>
      <c r="D958" s="159"/>
      <c r="E958" s="161"/>
      <c r="F958" s="162"/>
      <c r="G958" s="311"/>
      <c r="H958" s="312"/>
      <c r="I958" s="163"/>
    </row>
    <row r="959" spans="1:9" ht="15.75" x14ac:dyDescent="0.25">
      <c r="A959" s="160"/>
      <c r="B959" s="159"/>
      <c r="C959" s="159"/>
      <c r="D959" s="159"/>
      <c r="E959" s="161"/>
      <c r="F959" s="162"/>
      <c r="G959" s="311"/>
      <c r="H959" s="312"/>
      <c r="I959" s="163"/>
    </row>
    <row r="960" spans="1:9" ht="15.75" x14ac:dyDescent="0.25">
      <c r="A960" s="160"/>
      <c r="B960" s="159"/>
      <c r="C960" s="159"/>
      <c r="D960" s="159"/>
      <c r="E960" s="161"/>
      <c r="F960" s="162"/>
      <c r="G960" s="311"/>
      <c r="H960" s="312"/>
      <c r="I960" s="163"/>
    </row>
    <row r="961" spans="1:9" ht="15.75" x14ac:dyDescent="0.25">
      <c r="A961" s="160"/>
      <c r="B961" s="159"/>
      <c r="C961" s="159"/>
      <c r="D961" s="159"/>
      <c r="E961" s="161"/>
      <c r="F961" s="162"/>
      <c r="G961" s="311"/>
      <c r="H961" s="312"/>
      <c r="I961" s="163"/>
    </row>
    <row r="962" spans="1:9" ht="15.75" x14ac:dyDescent="0.25">
      <c r="A962" s="160"/>
      <c r="B962" s="159"/>
      <c r="C962" s="159"/>
      <c r="D962" s="159"/>
      <c r="E962" s="161"/>
      <c r="F962" s="162"/>
      <c r="G962" s="311"/>
      <c r="H962" s="312"/>
      <c r="I962" s="163"/>
    </row>
    <row r="963" spans="1:9" ht="15.75" x14ac:dyDescent="0.25">
      <c r="A963" s="160"/>
      <c r="B963" s="159"/>
      <c r="C963" s="159"/>
      <c r="D963" s="159"/>
      <c r="E963" s="161"/>
      <c r="F963" s="162"/>
      <c r="G963" s="311"/>
      <c r="H963" s="312"/>
      <c r="I963" s="163"/>
    </row>
    <row r="964" spans="1:9" ht="15.75" x14ac:dyDescent="0.25">
      <c r="A964" s="160"/>
      <c r="B964" s="159"/>
      <c r="C964" s="159"/>
      <c r="D964" s="159"/>
      <c r="E964" s="161"/>
      <c r="F964" s="162"/>
      <c r="G964" s="311"/>
      <c r="H964" s="312"/>
      <c r="I964" s="163"/>
    </row>
    <row r="965" spans="1:9" ht="15.75" x14ac:dyDescent="0.25">
      <c r="A965" s="160"/>
      <c r="B965" s="159"/>
      <c r="C965" s="159"/>
      <c r="D965" s="159"/>
      <c r="E965" s="161"/>
      <c r="F965" s="162"/>
      <c r="G965" s="311"/>
      <c r="H965" s="312"/>
      <c r="I965" s="163"/>
    </row>
    <row r="966" spans="1:9" ht="15.75" x14ac:dyDescent="0.25">
      <c r="A966" s="160"/>
      <c r="B966" s="159"/>
      <c r="C966" s="159"/>
      <c r="D966" s="159"/>
      <c r="E966" s="161"/>
      <c r="F966" s="162"/>
      <c r="G966" s="311"/>
      <c r="H966" s="312"/>
      <c r="I966" s="163"/>
    </row>
    <row r="967" spans="1:9" ht="15.75" x14ac:dyDescent="0.25">
      <c r="A967" s="160"/>
      <c r="B967" s="159"/>
      <c r="C967" s="159"/>
      <c r="D967" s="159"/>
      <c r="E967" s="161"/>
      <c r="F967" s="162"/>
      <c r="G967" s="311"/>
      <c r="H967" s="312"/>
      <c r="I967" s="163"/>
    </row>
    <row r="968" spans="1:9" ht="15.75" x14ac:dyDescent="0.25">
      <c r="A968" s="160"/>
      <c r="B968" s="159"/>
      <c r="C968" s="159"/>
      <c r="D968" s="159"/>
      <c r="E968" s="161"/>
      <c r="F968" s="162"/>
      <c r="G968" s="311"/>
      <c r="H968" s="312"/>
      <c r="I968" s="163"/>
    </row>
    <row r="969" spans="1:9" ht="15.75" x14ac:dyDescent="0.25">
      <c r="A969" s="160"/>
      <c r="B969" s="159"/>
      <c r="C969" s="159"/>
      <c r="D969" s="159"/>
      <c r="E969" s="161"/>
      <c r="F969" s="162"/>
      <c r="G969" s="311"/>
      <c r="H969" s="312"/>
      <c r="I969" s="163"/>
    </row>
    <row r="970" spans="1:9" ht="15.75" x14ac:dyDescent="0.25">
      <c r="A970" s="160"/>
      <c r="B970" s="159"/>
      <c r="C970" s="159"/>
      <c r="D970" s="159"/>
      <c r="E970" s="161"/>
      <c r="F970" s="162"/>
      <c r="G970" s="311"/>
      <c r="H970" s="312"/>
      <c r="I970" s="163"/>
    </row>
    <row r="971" spans="1:9" ht="15.75" x14ac:dyDescent="0.25">
      <c r="A971" s="160"/>
      <c r="B971" s="159"/>
      <c r="C971" s="159"/>
      <c r="D971" s="159"/>
      <c r="E971" s="161"/>
      <c r="F971" s="162"/>
      <c r="G971" s="311"/>
      <c r="H971" s="312"/>
      <c r="I971" s="163"/>
    </row>
    <row r="972" spans="1:9" ht="15.75" x14ac:dyDescent="0.25">
      <c r="A972" s="160"/>
      <c r="B972" s="159"/>
      <c r="C972" s="159"/>
      <c r="D972" s="159"/>
      <c r="E972" s="161"/>
      <c r="F972" s="162"/>
      <c r="G972" s="311"/>
      <c r="H972" s="312"/>
      <c r="I972" s="163"/>
    </row>
    <row r="973" spans="1:9" ht="15.75" x14ac:dyDescent="0.25">
      <c r="A973" s="160"/>
      <c r="B973" s="159"/>
      <c r="C973" s="159"/>
      <c r="D973" s="159"/>
      <c r="E973" s="161"/>
      <c r="F973" s="162"/>
      <c r="G973" s="311"/>
      <c r="H973" s="312"/>
      <c r="I973" s="163"/>
    </row>
    <row r="974" spans="1:9" ht="15.75" x14ac:dyDescent="0.25">
      <c r="A974" s="160"/>
      <c r="B974" s="159"/>
      <c r="C974" s="159"/>
      <c r="D974" s="159"/>
      <c r="E974" s="161"/>
      <c r="F974" s="162"/>
      <c r="G974" s="311"/>
      <c r="H974" s="312"/>
      <c r="I974" s="163"/>
    </row>
    <row r="975" spans="1:9" ht="15.75" x14ac:dyDescent="0.25">
      <c r="A975" s="160"/>
      <c r="B975" s="159"/>
      <c r="C975" s="159"/>
      <c r="D975" s="159"/>
      <c r="E975" s="161"/>
      <c r="F975" s="162"/>
      <c r="G975" s="311"/>
      <c r="H975" s="312"/>
      <c r="I975" s="163"/>
    </row>
    <row r="976" spans="1:9" ht="15.75" x14ac:dyDescent="0.25">
      <c r="A976" s="160"/>
      <c r="B976" s="159"/>
      <c r="C976" s="159"/>
      <c r="D976" s="159"/>
      <c r="E976" s="161"/>
      <c r="F976" s="162"/>
      <c r="G976" s="311"/>
      <c r="H976" s="312"/>
      <c r="I976" s="163"/>
    </row>
    <row r="977" spans="1:9" ht="15.75" x14ac:dyDescent="0.25">
      <c r="A977" s="160"/>
      <c r="B977" s="159"/>
      <c r="C977" s="159"/>
      <c r="D977" s="159"/>
      <c r="E977" s="161"/>
      <c r="F977" s="162"/>
      <c r="G977" s="311"/>
      <c r="H977" s="312"/>
      <c r="I977" s="163"/>
    </row>
    <row r="978" spans="1:9" ht="15.75" x14ac:dyDescent="0.25">
      <c r="A978" s="160"/>
      <c r="B978" s="159"/>
      <c r="C978" s="159"/>
      <c r="D978" s="159"/>
      <c r="E978" s="161"/>
      <c r="F978" s="162"/>
      <c r="G978" s="311"/>
      <c r="H978" s="312"/>
      <c r="I978" s="163"/>
    </row>
    <row r="979" spans="1:9" ht="15.75" x14ac:dyDescent="0.25">
      <c r="A979" s="160"/>
      <c r="B979" s="159"/>
      <c r="C979" s="159"/>
      <c r="D979" s="159"/>
      <c r="E979" s="161"/>
      <c r="F979" s="162"/>
      <c r="G979" s="311"/>
      <c r="H979" s="312"/>
      <c r="I979" s="163"/>
    </row>
    <row r="980" spans="1:9" ht="15.75" x14ac:dyDescent="0.25">
      <c r="A980" s="160"/>
      <c r="B980" s="159"/>
      <c r="C980" s="159"/>
      <c r="D980" s="159"/>
      <c r="E980" s="161"/>
      <c r="F980" s="162"/>
      <c r="G980" s="311"/>
      <c r="H980" s="312"/>
      <c r="I980" s="163"/>
    </row>
    <row r="981" spans="1:9" ht="15.75" x14ac:dyDescent="0.25">
      <c r="A981" s="160"/>
      <c r="B981" s="159"/>
      <c r="C981" s="159"/>
      <c r="D981" s="159"/>
      <c r="E981" s="161"/>
      <c r="F981" s="162"/>
      <c r="G981" s="311"/>
      <c r="H981" s="312"/>
      <c r="I981" s="163"/>
    </row>
    <row r="982" spans="1:9" ht="15.75" x14ac:dyDescent="0.25">
      <c r="A982" s="160"/>
      <c r="B982" s="159"/>
      <c r="C982" s="159"/>
      <c r="D982" s="159"/>
      <c r="E982" s="161"/>
      <c r="F982" s="162"/>
      <c r="G982" s="311"/>
      <c r="H982" s="312"/>
      <c r="I982" s="163"/>
    </row>
    <row r="983" spans="1:9" ht="15.75" x14ac:dyDescent="0.25">
      <c r="A983" s="160"/>
      <c r="B983" s="159"/>
      <c r="C983" s="159"/>
      <c r="D983" s="159"/>
      <c r="E983" s="161"/>
      <c r="F983" s="162"/>
      <c r="G983" s="311"/>
      <c r="H983" s="312"/>
      <c r="I983" s="163"/>
    </row>
    <row r="984" spans="1:9" ht="15.75" x14ac:dyDescent="0.25">
      <c r="A984" s="160"/>
      <c r="B984" s="159"/>
      <c r="C984" s="159"/>
      <c r="D984" s="159"/>
      <c r="E984" s="161"/>
      <c r="F984" s="162"/>
      <c r="G984" s="311"/>
      <c r="H984" s="312"/>
      <c r="I984" s="163"/>
    </row>
    <row r="985" spans="1:9" ht="15.75" x14ac:dyDescent="0.25">
      <c r="A985" s="160"/>
      <c r="B985" s="159"/>
      <c r="C985" s="159"/>
      <c r="D985" s="159"/>
      <c r="E985" s="161"/>
      <c r="F985" s="162"/>
      <c r="G985" s="311"/>
      <c r="H985" s="312"/>
      <c r="I985" s="163"/>
    </row>
    <row r="986" spans="1:9" ht="15.75" x14ac:dyDescent="0.25">
      <c r="A986" s="160"/>
      <c r="B986" s="159"/>
      <c r="C986" s="159"/>
      <c r="D986" s="159"/>
      <c r="E986" s="161"/>
      <c r="F986" s="162"/>
      <c r="G986" s="311"/>
      <c r="H986" s="312"/>
      <c r="I986" s="163"/>
    </row>
    <row r="987" spans="1:9" ht="15.75" x14ac:dyDescent="0.25">
      <c r="A987" s="160"/>
      <c r="B987" s="159"/>
      <c r="C987" s="159"/>
      <c r="D987" s="159"/>
      <c r="E987" s="161"/>
      <c r="F987" s="162"/>
      <c r="G987" s="311"/>
      <c r="H987" s="312"/>
      <c r="I987" s="163"/>
    </row>
    <row r="988" spans="1:9" ht="15.75" x14ac:dyDescent="0.25">
      <c r="A988" s="160"/>
      <c r="B988" s="159"/>
      <c r="C988" s="159"/>
      <c r="D988" s="159"/>
      <c r="E988" s="161"/>
      <c r="F988" s="162"/>
      <c r="G988" s="311"/>
      <c r="H988" s="312"/>
      <c r="I988" s="163"/>
    </row>
    <row r="989" spans="1:9" ht="15.75" x14ac:dyDescent="0.25">
      <c r="A989" s="160"/>
      <c r="B989" s="159"/>
      <c r="C989" s="159"/>
      <c r="D989" s="159"/>
      <c r="E989" s="161"/>
      <c r="F989" s="162"/>
      <c r="G989" s="311"/>
      <c r="H989" s="312"/>
      <c r="I989" s="163"/>
    </row>
    <row r="990" spans="1:9" ht="15.75" x14ac:dyDescent="0.25">
      <c r="A990" s="160"/>
      <c r="B990" s="159"/>
      <c r="C990" s="159"/>
      <c r="D990" s="159"/>
      <c r="E990" s="161"/>
      <c r="F990" s="162"/>
      <c r="G990" s="311"/>
      <c r="H990" s="312"/>
      <c r="I990" s="163"/>
    </row>
    <row r="991" spans="1:9" ht="15.75" x14ac:dyDescent="0.25">
      <c r="A991" s="160"/>
      <c r="B991" s="159"/>
      <c r="C991" s="159"/>
      <c r="D991" s="159"/>
      <c r="E991" s="161"/>
      <c r="F991" s="162"/>
      <c r="G991" s="311"/>
      <c r="H991" s="312"/>
      <c r="I991" s="163"/>
    </row>
    <row r="992" spans="1:9" ht="15.75" x14ac:dyDescent="0.25">
      <c r="A992" s="160"/>
      <c r="B992" s="159"/>
      <c r="C992" s="159"/>
      <c r="D992" s="159"/>
      <c r="E992" s="161"/>
      <c r="F992" s="162"/>
      <c r="G992" s="311"/>
      <c r="H992" s="312"/>
      <c r="I992" s="163"/>
    </row>
    <row r="993" spans="1:9" ht="15.75" x14ac:dyDescent="0.25">
      <c r="A993" s="160"/>
      <c r="B993" s="159"/>
      <c r="C993" s="159"/>
      <c r="D993" s="159"/>
      <c r="E993" s="161"/>
      <c r="F993" s="162"/>
      <c r="G993" s="311"/>
      <c r="H993" s="312"/>
      <c r="I993" s="163"/>
    </row>
    <row r="994" spans="1:9" ht="15.75" x14ac:dyDescent="0.25">
      <c r="A994" s="160"/>
      <c r="B994" s="159"/>
      <c r="C994" s="159"/>
      <c r="D994" s="159"/>
      <c r="E994" s="161"/>
      <c r="F994" s="162"/>
      <c r="G994" s="311"/>
      <c r="H994" s="312"/>
      <c r="I994" s="163"/>
    </row>
    <row r="995" spans="1:9" ht="15.75" x14ac:dyDescent="0.25">
      <c r="A995" s="160"/>
      <c r="B995" s="159"/>
      <c r="C995" s="159"/>
      <c r="D995" s="159"/>
      <c r="E995" s="161"/>
      <c r="F995" s="162"/>
      <c r="G995" s="311"/>
      <c r="H995" s="312"/>
      <c r="I995" s="163"/>
    </row>
    <row r="996" spans="1:9" ht="15.75" x14ac:dyDescent="0.25">
      <c r="A996" s="160"/>
      <c r="B996" s="159"/>
      <c r="C996" s="159"/>
      <c r="D996" s="159"/>
      <c r="E996" s="161"/>
      <c r="F996" s="162"/>
      <c r="G996" s="311"/>
      <c r="H996" s="312"/>
      <c r="I996" s="163"/>
    </row>
    <row r="997" spans="1:9" ht="15.75" x14ac:dyDescent="0.25">
      <c r="A997" s="160"/>
      <c r="B997" s="159"/>
      <c r="C997" s="159"/>
      <c r="D997" s="159"/>
      <c r="E997" s="161"/>
      <c r="F997" s="162"/>
      <c r="G997" s="311"/>
      <c r="H997" s="312"/>
      <c r="I997" s="163"/>
    </row>
    <row r="998" spans="1:9" ht="15.75" x14ac:dyDescent="0.25">
      <c r="A998" s="160"/>
      <c r="B998" s="159"/>
      <c r="C998" s="159"/>
      <c r="D998" s="159"/>
      <c r="E998" s="161"/>
      <c r="F998" s="162"/>
      <c r="G998" s="311"/>
      <c r="H998" s="312"/>
      <c r="I998" s="163"/>
    </row>
    <row r="999" spans="1:9" ht="15.75" x14ac:dyDescent="0.25">
      <c r="A999" s="160"/>
      <c r="B999" s="159"/>
      <c r="C999" s="159"/>
      <c r="D999" s="159"/>
      <c r="E999" s="161"/>
      <c r="F999" s="162"/>
      <c r="G999" s="311"/>
      <c r="H999" s="312"/>
      <c r="I999" s="163"/>
    </row>
    <row r="1000" spans="1:9" ht="15.75" x14ac:dyDescent="0.25">
      <c r="A1000" s="160"/>
      <c r="B1000" s="159"/>
      <c r="C1000" s="159"/>
      <c r="D1000" s="159"/>
      <c r="E1000" s="161"/>
      <c r="F1000" s="162"/>
      <c r="G1000" s="311"/>
      <c r="H1000" s="312"/>
      <c r="I1000" s="163"/>
    </row>
    <row r="1001" spans="1:9" ht="15.75" x14ac:dyDescent="0.25">
      <c r="A1001" s="160"/>
      <c r="B1001" s="159"/>
      <c r="C1001" s="159"/>
      <c r="D1001" s="159"/>
      <c r="E1001" s="161"/>
      <c r="F1001" s="162"/>
      <c r="G1001" s="311"/>
      <c r="H1001" s="312"/>
      <c r="I1001" s="163"/>
    </row>
    <row r="1002" spans="1:9" ht="15.75" x14ac:dyDescent="0.25">
      <c r="A1002" s="160"/>
      <c r="B1002" s="159"/>
      <c r="C1002" s="159"/>
      <c r="D1002" s="159"/>
      <c r="E1002" s="161"/>
      <c r="F1002" s="162"/>
      <c r="G1002" s="311"/>
      <c r="H1002" s="312"/>
      <c r="I1002" s="163"/>
    </row>
    <row r="1003" spans="1:9" ht="15.75" x14ac:dyDescent="0.25">
      <c r="A1003" s="160"/>
      <c r="B1003" s="159"/>
      <c r="C1003" s="159"/>
      <c r="D1003" s="159"/>
      <c r="E1003" s="161"/>
      <c r="F1003" s="162"/>
      <c r="G1003" s="311"/>
      <c r="H1003" s="312"/>
      <c r="I1003" s="163"/>
    </row>
    <row r="1004" spans="1:9" ht="15.75" x14ac:dyDescent="0.25">
      <c r="A1004" s="160"/>
      <c r="B1004" s="159"/>
      <c r="C1004" s="159"/>
      <c r="D1004" s="159"/>
      <c r="E1004" s="161"/>
      <c r="F1004" s="162"/>
      <c r="G1004" s="311"/>
      <c r="H1004" s="312"/>
      <c r="I1004" s="163"/>
    </row>
    <row r="1005" spans="1:9" ht="15.75" x14ac:dyDescent="0.25">
      <c r="A1005" s="160"/>
      <c r="B1005" s="159"/>
      <c r="C1005" s="159"/>
      <c r="D1005" s="159"/>
      <c r="E1005" s="161"/>
      <c r="F1005" s="162"/>
      <c r="G1005" s="311"/>
      <c r="H1005" s="312"/>
      <c r="I1005" s="163"/>
    </row>
    <row r="1006" spans="1:9" ht="15.75" x14ac:dyDescent="0.25">
      <c r="A1006" s="160"/>
      <c r="B1006" s="159"/>
      <c r="C1006" s="159"/>
      <c r="D1006" s="159"/>
      <c r="E1006" s="161"/>
      <c r="F1006" s="162"/>
      <c r="G1006" s="311"/>
      <c r="H1006" s="312"/>
      <c r="I1006" s="163"/>
    </row>
    <row r="1007" spans="1:9" ht="15.75" x14ac:dyDescent="0.25">
      <c r="A1007" s="160"/>
      <c r="B1007" s="159"/>
      <c r="C1007" s="159"/>
      <c r="D1007" s="159"/>
      <c r="E1007" s="161"/>
      <c r="F1007" s="162"/>
      <c r="G1007" s="311"/>
      <c r="H1007" s="312"/>
      <c r="I1007" s="163"/>
    </row>
    <row r="1008" spans="1:9" ht="15.75" x14ac:dyDescent="0.25">
      <c r="A1008" s="160"/>
      <c r="B1008" s="159"/>
      <c r="C1008" s="159"/>
      <c r="D1008" s="159"/>
      <c r="E1008" s="161"/>
      <c r="F1008" s="162"/>
      <c r="G1008" s="311"/>
      <c r="H1008" s="312"/>
      <c r="I1008" s="163"/>
    </row>
    <row r="1009" spans="1:9" ht="15.75" x14ac:dyDescent="0.25">
      <c r="A1009" s="160"/>
      <c r="B1009" s="159"/>
      <c r="C1009" s="159"/>
      <c r="D1009" s="159"/>
      <c r="E1009" s="161"/>
      <c r="F1009" s="162"/>
      <c r="G1009" s="311"/>
      <c r="H1009" s="312"/>
      <c r="I1009" s="163"/>
    </row>
    <row r="1010" spans="1:9" ht="15.75" x14ac:dyDescent="0.25">
      <c r="A1010" s="160"/>
      <c r="B1010" s="159"/>
      <c r="C1010" s="159"/>
      <c r="D1010" s="159"/>
      <c r="E1010" s="161"/>
      <c r="F1010" s="162"/>
      <c r="G1010" s="311"/>
      <c r="H1010" s="312"/>
      <c r="I1010" s="163"/>
    </row>
    <row r="1011" spans="1:9" ht="15.75" x14ac:dyDescent="0.25">
      <c r="A1011" s="160"/>
      <c r="B1011" s="159"/>
      <c r="C1011" s="159"/>
      <c r="D1011" s="159"/>
      <c r="E1011" s="161"/>
      <c r="F1011" s="162"/>
      <c r="G1011" s="311"/>
      <c r="H1011" s="312"/>
      <c r="I1011" s="163"/>
    </row>
    <row r="1012" spans="1:9" ht="15.75" x14ac:dyDescent="0.25">
      <c r="A1012" s="160"/>
      <c r="B1012" s="159"/>
      <c r="C1012" s="159"/>
      <c r="D1012" s="159"/>
      <c r="E1012" s="161"/>
      <c r="F1012" s="162"/>
      <c r="G1012" s="311"/>
      <c r="H1012" s="312"/>
      <c r="I1012" s="163"/>
    </row>
    <row r="1013" spans="1:9" ht="15.75" x14ac:dyDescent="0.25">
      <c r="A1013" s="160"/>
      <c r="B1013" s="159"/>
      <c r="C1013" s="159"/>
      <c r="D1013" s="159"/>
      <c r="E1013" s="161"/>
      <c r="F1013" s="162"/>
      <c r="G1013" s="311"/>
      <c r="H1013" s="312"/>
      <c r="I1013" s="163"/>
    </row>
    <row r="1014" spans="1:9" ht="15.75" x14ac:dyDescent="0.25">
      <c r="A1014" s="160"/>
      <c r="B1014" s="159"/>
      <c r="C1014" s="159"/>
      <c r="D1014" s="159"/>
      <c r="E1014" s="161"/>
      <c r="F1014" s="162"/>
      <c r="G1014" s="311"/>
      <c r="H1014" s="312"/>
      <c r="I1014" s="163"/>
    </row>
    <row r="1015" spans="1:9" ht="15.75" x14ac:dyDescent="0.25">
      <c r="A1015" s="160"/>
      <c r="B1015" s="159"/>
      <c r="C1015" s="159"/>
      <c r="D1015" s="159"/>
      <c r="E1015" s="161"/>
      <c r="F1015" s="162"/>
      <c r="G1015" s="311"/>
      <c r="H1015" s="312"/>
      <c r="I1015" s="163"/>
    </row>
    <row r="1016" spans="1:9" ht="15.75" x14ac:dyDescent="0.25">
      <c r="A1016" s="160"/>
      <c r="B1016" s="159"/>
      <c r="C1016" s="159"/>
      <c r="D1016" s="159"/>
      <c r="E1016" s="161"/>
      <c r="F1016" s="162"/>
      <c r="G1016" s="311"/>
      <c r="H1016" s="312"/>
      <c r="I1016" s="163"/>
    </row>
    <row r="1017" spans="1:9" ht="15.75" x14ac:dyDescent="0.25">
      <c r="A1017" s="160"/>
      <c r="B1017" s="159"/>
      <c r="C1017" s="159"/>
      <c r="D1017" s="159"/>
      <c r="E1017" s="161"/>
      <c r="F1017" s="162"/>
      <c r="G1017" s="311"/>
      <c r="H1017" s="312"/>
      <c r="I1017" s="163"/>
    </row>
    <row r="1018" spans="1:9" ht="15.75" x14ac:dyDescent="0.25">
      <c r="A1018" s="160"/>
      <c r="B1018" s="159"/>
      <c r="C1018" s="159"/>
      <c r="D1018" s="159"/>
      <c r="E1018" s="161"/>
      <c r="F1018" s="162"/>
      <c r="G1018" s="311"/>
      <c r="H1018" s="312"/>
      <c r="I1018" s="163"/>
    </row>
    <row r="1019" spans="1:9" ht="15.75" x14ac:dyDescent="0.25">
      <c r="A1019" s="160"/>
      <c r="B1019" s="159"/>
      <c r="C1019" s="159"/>
      <c r="D1019" s="159"/>
      <c r="E1019" s="161"/>
      <c r="F1019" s="162"/>
      <c r="G1019" s="311"/>
      <c r="H1019" s="312"/>
      <c r="I1019" s="163"/>
    </row>
    <row r="1020" spans="1:9" ht="15.75" x14ac:dyDescent="0.25">
      <c r="A1020" s="160"/>
      <c r="B1020" s="159"/>
      <c r="C1020" s="159"/>
      <c r="D1020" s="159"/>
      <c r="E1020" s="161"/>
      <c r="F1020" s="162"/>
      <c r="G1020" s="311"/>
      <c r="H1020" s="312"/>
      <c r="I1020" s="163"/>
    </row>
    <row r="1021" spans="1:9" ht="15.75" x14ac:dyDescent="0.25">
      <c r="A1021" s="160"/>
      <c r="B1021" s="159"/>
      <c r="C1021" s="159"/>
      <c r="D1021" s="159"/>
      <c r="E1021" s="161"/>
      <c r="F1021" s="162"/>
      <c r="G1021" s="311"/>
      <c r="H1021" s="312"/>
      <c r="I1021" s="163"/>
    </row>
    <row r="1022" spans="1:9" ht="12.75" customHeight="1" x14ac:dyDescent="0.25">
      <c r="A1022" s="160"/>
      <c r="B1022" s="159"/>
      <c r="C1022" s="159"/>
      <c r="D1022" s="159"/>
      <c r="E1022" s="161"/>
      <c r="F1022" s="162"/>
      <c r="G1022" s="311"/>
      <c r="H1022" s="312"/>
      <c r="I1022" s="163"/>
    </row>
    <row r="1023" spans="1:9" ht="15.75" x14ac:dyDescent="0.25">
      <c r="A1023" s="160"/>
      <c r="B1023" s="159"/>
      <c r="C1023" s="159"/>
      <c r="D1023" s="159"/>
      <c r="E1023" s="161"/>
      <c r="F1023" s="162"/>
      <c r="G1023" s="311"/>
      <c r="H1023" s="312"/>
      <c r="I1023" s="163"/>
    </row>
    <row r="1024" spans="1:9" ht="15.75" x14ac:dyDescent="0.25">
      <c r="A1024" s="160"/>
      <c r="B1024" s="159"/>
      <c r="C1024" s="159"/>
      <c r="D1024" s="159"/>
      <c r="E1024" s="161"/>
      <c r="F1024" s="162"/>
      <c r="G1024" s="311"/>
      <c r="H1024" s="312"/>
      <c r="I1024" s="163"/>
    </row>
    <row r="1025" spans="1:9" ht="13.5" customHeight="1" x14ac:dyDescent="0.25">
      <c r="A1025" s="160"/>
      <c r="B1025" s="159"/>
      <c r="C1025" s="159"/>
      <c r="D1025" s="159"/>
      <c r="E1025" s="161"/>
      <c r="F1025" s="162"/>
      <c r="G1025" s="311"/>
      <c r="H1025" s="312"/>
      <c r="I1025" s="163"/>
    </row>
    <row r="1026" spans="1:9" ht="15.75" x14ac:dyDescent="0.25">
      <c r="A1026" s="160"/>
      <c r="B1026" s="159"/>
      <c r="C1026" s="159"/>
      <c r="D1026" s="159"/>
      <c r="E1026" s="161"/>
      <c r="F1026" s="162"/>
      <c r="G1026" s="311"/>
      <c r="H1026" s="312"/>
      <c r="I1026" s="163"/>
    </row>
    <row r="1027" spans="1:9" ht="15.75" x14ac:dyDescent="0.25">
      <c r="A1027" s="160"/>
      <c r="B1027" s="159"/>
      <c r="C1027" s="159"/>
      <c r="D1027" s="159"/>
      <c r="E1027" s="161"/>
      <c r="F1027" s="162"/>
      <c r="G1027" s="311"/>
      <c r="H1027" s="312"/>
      <c r="I1027" s="163"/>
    </row>
    <row r="1028" spans="1:9" ht="15.75" x14ac:dyDescent="0.25">
      <c r="A1028" s="160"/>
      <c r="B1028" s="159"/>
      <c r="C1028" s="159"/>
      <c r="D1028" s="159"/>
      <c r="E1028" s="161"/>
      <c r="F1028" s="162"/>
      <c r="G1028" s="311"/>
      <c r="H1028" s="312"/>
      <c r="I1028" s="163"/>
    </row>
    <row r="1029" spans="1:9" ht="15.75" x14ac:dyDescent="0.25">
      <c r="A1029" s="160"/>
      <c r="B1029" s="159"/>
      <c r="C1029" s="159"/>
      <c r="D1029" s="159"/>
      <c r="E1029" s="161"/>
      <c r="F1029" s="162"/>
      <c r="G1029" s="311"/>
      <c r="H1029" s="312"/>
      <c r="I1029" s="163"/>
    </row>
    <row r="1030" spans="1:9" ht="15.75" x14ac:dyDescent="0.25">
      <c r="A1030" s="160"/>
      <c r="B1030" s="159"/>
      <c r="C1030" s="159"/>
      <c r="D1030" s="159"/>
      <c r="E1030" s="161"/>
      <c r="F1030" s="162"/>
      <c r="G1030" s="311"/>
      <c r="H1030" s="312"/>
      <c r="I1030" s="163"/>
    </row>
    <row r="1031" spans="1:9" ht="15.75" x14ac:dyDescent="0.25">
      <c r="A1031" s="160"/>
      <c r="B1031" s="159"/>
      <c r="C1031" s="159"/>
      <c r="D1031" s="159"/>
      <c r="E1031" s="161"/>
      <c r="F1031" s="162"/>
      <c r="G1031" s="311"/>
      <c r="H1031" s="312"/>
      <c r="I1031" s="163"/>
    </row>
    <row r="1032" spans="1:9" ht="15.75" x14ac:dyDescent="0.25">
      <c r="A1032" s="160"/>
      <c r="B1032" s="159"/>
      <c r="C1032" s="159"/>
      <c r="D1032" s="159"/>
      <c r="E1032" s="161"/>
      <c r="F1032" s="162"/>
      <c r="G1032" s="311"/>
      <c r="H1032" s="312"/>
      <c r="I1032" s="163"/>
    </row>
    <row r="1033" spans="1:9" ht="15.75" x14ac:dyDescent="0.25">
      <c r="A1033" s="160"/>
      <c r="B1033" s="159"/>
      <c r="C1033" s="159"/>
      <c r="D1033" s="159"/>
      <c r="E1033" s="164"/>
      <c r="F1033" s="162"/>
      <c r="G1033" s="311"/>
      <c r="H1033" s="312"/>
      <c r="I1033" s="163"/>
    </row>
    <row r="1034" spans="1:9" ht="15.75" x14ac:dyDescent="0.25">
      <c r="A1034" s="160"/>
      <c r="B1034" s="159"/>
      <c r="C1034" s="159"/>
      <c r="D1034" s="159"/>
      <c r="E1034" s="161"/>
      <c r="F1034" s="162"/>
      <c r="G1034" s="311"/>
      <c r="H1034" s="312"/>
      <c r="I1034" s="163"/>
    </row>
    <row r="1035" spans="1:9" ht="15.75" x14ac:dyDescent="0.25">
      <c r="A1035" s="160"/>
      <c r="B1035" s="159"/>
      <c r="C1035" s="159"/>
      <c r="D1035" s="159"/>
      <c r="E1035" s="161"/>
      <c r="F1035" s="162"/>
      <c r="G1035" s="311"/>
      <c r="H1035" s="312"/>
      <c r="I1035" s="163"/>
    </row>
    <row r="1036" spans="1:9" ht="15.75" x14ac:dyDescent="0.25">
      <c r="A1036" s="160"/>
      <c r="B1036" s="159"/>
      <c r="C1036" s="159"/>
      <c r="D1036" s="159"/>
      <c r="E1036" s="161"/>
      <c r="F1036" s="162"/>
      <c r="G1036" s="311"/>
      <c r="H1036" s="312"/>
      <c r="I1036" s="163"/>
    </row>
    <row r="1037" spans="1:9" ht="15.75" x14ac:dyDescent="0.25">
      <c r="A1037" s="160"/>
      <c r="B1037" s="159"/>
      <c r="C1037" s="159"/>
      <c r="D1037" s="159"/>
      <c r="E1037" s="161"/>
      <c r="F1037" s="162"/>
      <c r="G1037" s="311"/>
      <c r="H1037" s="312"/>
      <c r="I1037" s="163"/>
    </row>
    <row r="1038" spans="1:9" ht="15.75" x14ac:dyDescent="0.25">
      <c r="A1038" s="160"/>
      <c r="B1038" s="159"/>
      <c r="C1038" s="159"/>
      <c r="D1038" s="159"/>
      <c r="E1038" s="161"/>
      <c r="F1038" s="162"/>
      <c r="G1038" s="311"/>
      <c r="H1038" s="312"/>
      <c r="I1038" s="163"/>
    </row>
    <row r="1039" spans="1:9" ht="15.75" x14ac:dyDescent="0.25">
      <c r="A1039" s="160"/>
      <c r="B1039" s="159"/>
      <c r="C1039" s="159"/>
      <c r="D1039" s="159"/>
      <c r="E1039" s="161"/>
      <c r="F1039" s="162"/>
      <c r="G1039" s="311"/>
      <c r="H1039" s="312"/>
      <c r="I1039" s="163"/>
    </row>
    <row r="1040" spans="1:9" ht="15.75" x14ac:dyDescent="0.25">
      <c r="A1040" s="160"/>
      <c r="B1040" s="159"/>
      <c r="C1040" s="159"/>
      <c r="D1040" s="159"/>
      <c r="E1040" s="161"/>
      <c r="F1040" s="162"/>
      <c r="G1040" s="311"/>
      <c r="H1040" s="312"/>
      <c r="I1040" s="163"/>
    </row>
    <row r="1041" spans="1:9" ht="15.75" x14ac:dyDescent="0.25">
      <c r="A1041" s="160"/>
      <c r="B1041" s="159"/>
      <c r="C1041" s="159"/>
      <c r="D1041" s="159"/>
      <c r="E1041" s="161"/>
      <c r="F1041" s="162"/>
      <c r="G1041" s="311"/>
      <c r="H1041" s="312"/>
      <c r="I1041" s="163"/>
    </row>
    <row r="1042" spans="1:9" ht="15.75" x14ac:dyDescent="0.25">
      <c r="A1042" s="160"/>
      <c r="B1042" s="159"/>
      <c r="C1042" s="159"/>
      <c r="D1042" s="159"/>
      <c r="E1042" s="161"/>
      <c r="F1042" s="162"/>
      <c r="G1042" s="311"/>
      <c r="H1042" s="312"/>
      <c r="I1042" s="163"/>
    </row>
    <row r="1043" spans="1:9" ht="15.75" x14ac:dyDescent="0.25">
      <c r="A1043" s="160"/>
      <c r="B1043" s="159"/>
      <c r="C1043" s="159"/>
      <c r="D1043" s="159"/>
      <c r="E1043" s="161"/>
      <c r="F1043" s="162"/>
      <c r="G1043" s="311"/>
      <c r="H1043" s="312"/>
      <c r="I1043" s="163"/>
    </row>
    <row r="1044" spans="1:9" ht="15.75" x14ac:dyDescent="0.25">
      <c r="A1044" s="160"/>
      <c r="B1044" s="159"/>
      <c r="C1044" s="159"/>
      <c r="D1044" s="159"/>
      <c r="E1044" s="161"/>
      <c r="F1044" s="162"/>
      <c r="G1044" s="311"/>
      <c r="H1044" s="312"/>
      <c r="I1044" s="163"/>
    </row>
    <row r="1045" spans="1:9" ht="15.75" x14ac:dyDescent="0.25">
      <c r="A1045" s="160"/>
      <c r="B1045" s="159"/>
      <c r="C1045" s="159"/>
      <c r="D1045" s="159"/>
      <c r="E1045" s="161"/>
      <c r="F1045" s="162"/>
      <c r="G1045" s="311"/>
      <c r="H1045" s="312"/>
      <c r="I1045" s="163"/>
    </row>
    <row r="1046" spans="1:9" ht="15.75" x14ac:dyDescent="0.25">
      <c r="A1046" s="160"/>
      <c r="B1046" s="159"/>
      <c r="C1046" s="159"/>
      <c r="D1046" s="159"/>
      <c r="E1046" s="161"/>
      <c r="F1046" s="162"/>
      <c r="G1046" s="311"/>
      <c r="H1046" s="312"/>
      <c r="I1046" s="163"/>
    </row>
    <row r="1047" spans="1:9" ht="15.75" x14ac:dyDescent="0.25">
      <c r="A1047" s="160"/>
      <c r="B1047" s="159"/>
      <c r="C1047" s="159"/>
      <c r="D1047" s="159"/>
      <c r="E1047" s="161"/>
      <c r="F1047" s="162"/>
      <c r="G1047" s="311"/>
      <c r="H1047" s="312"/>
      <c r="I1047" s="163"/>
    </row>
    <row r="1048" spans="1:9" ht="15.75" x14ac:dyDescent="0.25">
      <c r="A1048" s="160"/>
      <c r="B1048" s="159"/>
      <c r="C1048" s="159"/>
      <c r="D1048" s="159"/>
      <c r="E1048" s="161"/>
      <c r="F1048" s="162"/>
      <c r="G1048" s="311"/>
      <c r="H1048" s="312"/>
      <c r="I1048" s="163"/>
    </row>
    <row r="1049" spans="1:9" ht="15.75" x14ac:dyDescent="0.25">
      <c r="A1049" s="160"/>
      <c r="B1049" s="159"/>
      <c r="C1049" s="159"/>
      <c r="D1049" s="159"/>
      <c r="E1049" s="161"/>
      <c r="F1049" s="162"/>
      <c r="G1049" s="311"/>
      <c r="H1049" s="312"/>
      <c r="I1049" s="163"/>
    </row>
    <row r="1050" spans="1:9" ht="15.75" x14ac:dyDescent="0.25">
      <c r="A1050" s="160"/>
      <c r="B1050" s="159"/>
      <c r="C1050" s="159"/>
      <c r="D1050" s="159"/>
      <c r="E1050" s="161"/>
      <c r="F1050" s="162"/>
      <c r="G1050" s="311"/>
      <c r="H1050" s="312"/>
      <c r="I1050" s="163"/>
    </row>
    <row r="1051" spans="1:9" ht="15.75" x14ac:dyDescent="0.25">
      <c r="A1051" s="160"/>
      <c r="B1051" s="159"/>
      <c r="C1051" s="159"/>
      <c r="D1051" s="159"/>
      <c r="E1051" s="161"/>
      <c r="F1051" s="162"/>
      <c r="G1051" s="311"/>
      <c r="H1051" s="312"/>
      <c r="I1051" s="163"/>
    </row>
    <row r="1052" spans="1:9" ht="15.75" x14ac:dyDescent="0.25">
      <c r="A1052" s="160"/>
      <c r="B1052" s="159"/>
      <c r="C1052" s="159"/>
      <c r="D1052" s="159"/>
      <c r="E1052" s="161"/>
      <c r="F1052" s="162"/>
      <c r="G1052" s="311"/>
      <c r="H1052" s="312"/>
      <c r="I1052" s="163"/>
    </row>
    <row r="1053" spans="1:9" ht="15.75" x14ac:dyDescent="0.25">
      <c r="A1053" s="160"/>
      <c r="B1053" s="159"/>
      <c r="C1053" s="159"/>
      <c r="D1053" s="159"/>
      <c r="E1053" s="161"/>
      <c r="F1053" s="162"/>
      <c r="G1053" s="311"/>
      <c r="H1053" s="312"/>
      <c r="I1053" s="163"/>
    </row>
    <row r="1054" spans="1:9" ht="15.75" x14ac:dyDescent="0.25">
      <c r="A1054" s="160"/>
      <c r="B1054" s="159"/>
      <c r="C1054" s="159"/>
      <c r="D1054" s="159"/>
      <c r="E1054" s="161"/>
      <c r="F1054" s="162"/>
      <c r="G1054" s="311"/>
      <c r="H1054" s="312"/>
      <c r="I1054" s="163"/>
    </row>
    <row r="1055" spans="1:9" ht="15.75" x14ac:dyDescent="0.25">
      <c r="A1055" s="160"/>
      <c r="B1055" s="159"/>
      <c r="C1055" s="159"/>
      <c r="D1055" s="159"/>
      <c r="E1055" s="161"/>
      <c r="F1055" s="162"/>
      <c r="G1055" s="311"/>
      <c r="H1055" s="312"/>
      <c r="I1055" s="163"/>
    </row>
    <row r="1056" spans="1:9" ht="15.75" x14ac:dyDescent="0.25">
      <c r="A1056" s="160"/>
      <c r="B1056" s="159"/>
      <c r="C1056" s="159"/>
      <c r="D1056" s="159"/>
      <c r="E1056" s="161"/>
      <c r="F1056" s="162"/>
      <c r="G1056" s="311"/>
      <c r="H1056" s="312"/>
      <c r="I1056" s="163"/>
    </row>
    <row r="1057" spans="1:9" ht="15.75" x14ac:dyDescent="0.25">
      <c r="A1057" s="160"/>
      <c r="B1057" s="159"/>
      <c r="C1057" s="159"/>
      <c r="D1057" s="159"/>
      <c r="E1057" s="161"/>
      <c r="F1057" s="162"/>
      <c r="G1057" s="311"/>
      <c r="H1057" s="312"/>
      <c r="I1057" s="163"/>
    </row>
    <row r="1058" spans="1:9" ht="15.75" x14ac:dyDescent="0.25">
      <c r="A1058" s="160"/>
      <c r="B1058" s="159"/>
      <c r="C1058" s="159"/>
      <c r="D1058" s="159"/>
      <c r="E1058" s="161"/>
      <c r="F1058" s="162"/>
      <c r="G1058" s="311"/>
      <c r="H1058" s="312"/>
      <c r="I1058" s="163"/>
    </row>
    <row r="1059" spans="1:9" ht="15.75" x14ac:dyDescent="0.25">
      <c r="A1059" s="160"/>
      <c r="B1059" s="159"/>
      <c r="C1059" s="159"/>
      <c r="D1059" s="159"/>
      <c r="E1059" s="161"/>
      <c r="F1059" s="162"/>
      <c r="G1059" s="311"/>
      <c r="H1059" s="312"/>
      <c r="I1059" s="163"/>
    </row>
    <row r="1060" spans="1:9" ht="15.75" x14ac:dyDescent="0.25">
      <c r="A1060" s="160"/>
      <c r="B1060" s="159"/>
      <c r="C1060" s="159"/>
      <c r="D1060" s="159"/>
      <c r="E1060" s="161"/>
      <c r="F1060" s="162"/>
      <c r="G1060" s="311"/>
      <c r="H1060" s="312"/>
      <c r="I1060" s="163"/>
    </row>
    <row r="1061" spans="1:9" ht="15.75" x14ac:dyDescent="0.25">
      <c r="A1061" s="160"/>
      <c r="B1061" s="159"/>
      <c r="C1061" s="159"/>
      <c r="D1061" s="159"/>
      <c r="E1061" s="161"/>
      <c r="F1061" s="162"/>
      <c r="G1061" s="311"/>
      <c r="H1061" s="312"/>
      <c r="I1061" s="163"/>
    </row>
    <row r="1062" spans="1:9" ht="15.75" x14ac:dyDescent="0.25">
      <c r="A1062" s="160"/>
      <c r="B1062" s="159"/>
      <c r="C1062" s="159"/>
      <c r="D1062" s="159"/>
      <c r="E1062" s="161"/>
      <c r="F1062" s="162"/>
      <c r="G1062" s="311"/>
      <c r="H1062" s="312"/>
      <c r="I1062" s="163"/>
    </row>
    <row r="1063" spans="1:9" ht="15.75" x14ac:dyDescent="0.25">
      <c r="A1063" s="160"/>
      <c r="B1063" s="159"/>
      <c r="C1063" s="159"/>
      <c r="D1063" s="159"/>
      <c r="E1063" s="161"/>
      <c r="F1063" s="162"/>
      <c r="G1063" s="311"/>
      <c r="H1063" s="312"/>
      <c r="I1063" s="163"/>
    </row>
    <row r="1064" spans="1:9" ht="15.75" x14ac:dyDescent="0.25">
      <c r="A1064" s="160"/>
      <c r="B1064" s="159"/>
      <c r="C1064" s="159"/>
      <c r="D1064" s="159"/>
      <c r="E1064" s="161"/>
      <c r="F1064" s="162"/>
      <c r="G1064" s="311"/>
      <c r="H1064" s="312"/>
      <c r="I1064" s="163"/>
    </row>
    <row r="1065" spans="1:9" ht="15.75" x14ac:dyDescent="0.25">
      <c r="A1065" s="160"/>
      <c r="B1065" s="159"/>
      <c r="C1065" s="159"/>
      <c r="D1065" s="159"/>
      <c r="E1065" s="161"/>
      <c r="F1065" s="162"/>
      <c r="G1065" s="311"/>
      <c r="H1065" s="312"/>
      <c r="I1065" s="163"/>
    </row>
    <row r="1066" spans="1:9" ht="15.75" x14ac:dyDescent="0.25">
      <c r="A1066" s="160"/>
      <c r="B1066" s="159"/>
      <c r="C1066" s="159"/>
      <c r="D1066" s="159"/>
      <c r="E1066" s="161"/>
      <c r="F1066" s="162"/>
      <c r="G1066" s="311"/>
      <c r="H1066" s="312"/>
      <c r="I1066" s="163"/>
    </row>
    <row r="1067" spans="1:9" ht="15.75" x14ac:dyDescent="0.25">
      <c r="A1067" s="160"/>
      <c r="B1067" s="159"/>
      <c r="C1067" s="159"/>
      <c r="D1067" s="159"/>
      <c r="E1067" s="161"/>
      <c r="F1067" s="162"/>
      <c r="G1067" s="311"/>
      <c r="H1067" s="312"/>
      <c r="I1067" s="163"/>
    </row>
    <row r="1068" spans="1:9" ht="15.75" x14ac:dyDescent="0.25">
      <c r="A1068" s="160"/>
      <c r="B1068" s="159"/>
      <c r="C1068" s="159"/>
      <c r="D1068" s="159"/>
      <c r="E1068" s="161"/>
      <c r="F1068" s="162"/>
      <c r="G1068" s="311"/>
      <c r="H1068" s="312"/>
      <c r="I1068" s="163"/>
    </row>
    <row r="1069" spans="1:9" ht="15.75" x14ac:dyDescent="0.25">
      <c r="A1069" s="160"/>
      <c r="B1069" s="159"/>
      <c r="C1069" s="159"/>
      <c r="D1069" s="159"/>
      <c r="E1069" s="161"/>
      <c r="F1069" s="162"/>
      <c r="G1069" s="311"/>
      <c r="H1069" s="312"/>
      <c r="I1069" s="163"/>
    </row>
    <row r="1070" spans="1:9" ht="15.75" x14ac:dyDescent="0.25">
      <c r="A1070" s="160"/>
      <c r="B1070" s="159"/>
      <c r="C1070" s="159"/>
      <c r="D1070" s="159"/>
      <c r="E1070" s="161"/>
      <c r="F1070" s="162"/>
      <c r="G1070" s="311"/>
      <c r="H1070" s="312"/>
      <c r="I1070" s="163"/>
    </row>
    <row r="1071" spans="1:9" ht="15.75" x14ac:dyDescent="0.25">
      <c r="A1071" s="160"/>
      <c r="B1071" s="159"/>
      <c r="C1071" s="159"/>
      <c r="D1071" s="159"/>
      <c r="E1071" s="161"/>
      <c r="F1071" s="162"/>
      <c r="G1071" s="311"/>
      <c r="H1071" s="312"/>
      <c r="I1071" s="163"/>
    </row>
    <row r="1072" spans="1:9" ht="15.75" x14ac:dyDescent="0.25">
      <c r="A1072" s="160"/>
      <c r="B1072" s="159"/>
      <c r="C1072" s="159"/>
      <c r="D1072" s="159"/>
      <c r="E1072" s="161"/>
      <c r="F1072" s="162"/>
      <c r="G1072" s="311"/>
      <c r="H1072" s="312"/>
      <c r="I1072" s="163"/>
    </row>
    <row r="1073" spans="1:9" ht="15.75" x14ac:dyDescent="0.25">
      <c r="A1073" s="160"/>
      <c r="B1073" s="159"/>
      <c r="C1073" s="159"/>
      <c r="D1073" s="159"/>
      <c r="E1073" s="161"/>
      <c r="F1073" s="162"/>
      <c r="G1073" s="311"/>
      <c r="H1073" s="312"/>
      <c r="I1073" s="163"/>
    </row>
    <row r="1074" spans="1:9" ht="15.75" x14ac:dyDescent="0.25">
      <c r="A1074" s="160"/>
      <c r="B1074" s="159"/>
      <c r="C1074" s="159"/>
      <c r="D1074" s="159"/>
      <c r="E1074" s="161"/>
      <c r="F1074" s="162"/>
      <c r="G1074" s="311"/>
      <c r="H1074" s="312"/>
      <c r="I1074" s="163"/>
    </row>
    <row r="1075" spans="1:9" ht="15.75" x14ac:dyDescent="0.25">
      <c r="A1075" s="160"/>
      <c r="B1075" s="159"/>
      <c r="C1075" s="159"/>
      <c r="D1075" s="159"/>
      <c r="E1075" s="161"/>
      <c r="F1075" s="162"/>
      <c r="G1075" s="311"/>
      <c r="H1075" s="312"/>
      <c r="I1075" s="163"/>
    </row>
    <row r="1076" spans="1:9" ht="15.75" x14ac:dyDescent="0.25">
      <c r="A1076" s="160"/>
      <c r="B1076" s="159"/>
      <c r="C1076" s="159"/>
      <c r="D1076" s="159"/>
      <c r="E1076" s="161"/>
      <c r="F1076" s="162"/>
      <c r="G1076" s="311"/>
      <c r="H1076" s="312"/>
      <c r="I1076" s="163"/>
    </row>
    <row r="1077" spans="1:9" ht="15.75" x14ac:dyDescent="0.25">
      <c r="A1077" s="160"/>
      <c r="B1077" s="159"/>
      <c r="C1077" s="159"/>
      <c r="D1077" s="159"/>
      <c r="E1077" s="161"/>
      <c r="F1077" s="162"/>
      <c r="G1077" s="311"/>
      <c r="H1077" s="312"/>
      <c r="I1077" s="163"/>
    </row>
    <row r="1078" spans="1:9" ht="15.75" x14ac:dyDescent="0.25">
      <c r="A1078" s="160"/>
      <c r="B1078" s="159"/>
      <c r="C1078" s="159"/>
      <c r="D1078" s="159"/>
      <c r="E1078" s="161"/>
      <c r="F1078" s="162"/>
      <c r="G1078" s="311"/>
      <c r="H1078" s="312"/>
      <c r="I1078" s="163"/>
    </row>
    <row r="1079" spans="1:9" ht="15.75" x14ac:dyDescent="0.25">
      <c r="A1079" s="160"/>
      <c r="B1079" s="159"/>
      <c r="C1079" s="159"/>
      <c r="D1079" s="159"/>
      <c r="E1079" s="161"/>
      <c r="F1079" s="162"/>
      <c r="G1079" s="311"/>
      <c r="H1079" s="312"/>
      <c r="I1079" s="163"/>
    </row>
    <row r="1080" spans="1:9" ht="15.75" x14ac:dyDescent="0.25">
      <c r="A1080" s="160"/>
      <c r="B1080" s="159"/>
      <c r="C1080" s="159"/>
      <c r="D1080" s="159"/>
      <c r="E1080" s="161"/>
      <c r="F1080" s="162"/>
      <c r="G1080" s="311"/>
      <c r="H1080" s="312"/>
      <c r="I1080" s="163"/>
    </row>
    <row r="1081" spans="1:9" ht="15.75" x14ac:dyDescent="0.25">
      <c r="A1081" s="160"/>
      <c r="B1081" s="159"/>
      <c r="C1081" s="159"/>
      <c r="D1081" s="159"/>
      <c r="E1081" s="161"/>
      <c r="F1081" s="162"/>
      <c r="G1081" s="311"/>
      <c r="H1081" s="312"/>
      <c r="I1081" s="163"/>
    </row>
    <row r="1082" spans="1:9" ht="15.75" x14ac:dyDescent="0.25">
      <c r="A1082" s="160"/>
      <c r="B1082" s="159"/>
      <c r="C1082" s="159"/>
      <c r="D1082" s="159"/>
      <c r="E1082" s="161"/>
      <c r="F1082" s="162"/>
      <c r="G1082" s="311"/>
      <c r="H1082" s="312"/>
      <c r="I1082" s="163"/>
    </row>
    <row r="1083" spans="1:9" ht="15.75" x14ac:dyDescent="0.25">
      <c r="A1083" s="160"/>
      <c r="B1083" s="159"/>
      <c r="C1083" s="159"/>
      <c r="D1083" s="159"/>
      <c r="E1083" s="161"/>
      <c r="F1083" s="162"/>
      <c r="G1083" s="311"/>
      <c r="H1083" s="312"/>
      <c r="I1083" s="163"/>
    </row>
    <row r="1084" spans="1:9" ht="15.75" x14ac:dyDescent="0.25">
      <c r="A1084" s="160"/>
      <c r="B1084" s="159"/>
      <c r="C1084" s="159"/>
      <c r="D1084" s="159"/>
      <c r="E1084" s="161"/>
      <c r="F1084" s="162"/>
      <c r="G1084" s="311"/>
      <c r="H1084" s="312"/>
      <c r="I1084" s="163"/>
    </row>
    <row r="1085" spans="1:9" ht="15.75" x14ac:dyDescent="0.25">
      <c r="A1085" s="160"/>
      <c r="B1085" s="159"/>
      <c r="C1085" s="159"/>
      <c r="D1085" s="159"/>
      <c r="E1085" s="161"/>
      <c r="F1085" s="162"/>
      <c r="G1085" s="311"/>
      <c r="H1085" s="312"/>
      <c r="I1085" s="163"/>
    </row>
    <row r="1086" spans="1:9" ht="15.75" x14ac:dyDescent="0.25">
      <c r="A1086" s="160"/>
      <c r="B1086" s="159"/>
      <c r="C1086" s="159"/>
      <c r="D1086" s="159"/>
      <c r="E1086" s="161"/>
      <c r="F1086" s="162"/>
      <c r="G1086" s="311"/>
      <c r="H1086" s="312"/>
      <c r="I1086" s="163"/>
    </row>
    <row r="1087" spans="1:9" ht="15.75" x14ac:dyDescent="0.25">
      <c r="A1087" s="160"/>
      <c r="B1087" s="159"/>
      <c r="C1087" s="159"/>
      <c r="D1087" s="159"/>
      <c r="E1087" s="161"/>
      <c r="F1087" s="162"/>
      <c r="G1087" s="311"/>
      <c r="H1087" s="312"/>
      <c r="I1087" s="163"/>
    </row>
    <row r="1088" spans="1:9" ht="15.75" x14ac:dyDescent="0.25">
      <c r="A1088" s="160"/>
      <c r="B1088" s="159"/>
      <c r="C1088" s="159"/>
      <c r="D1088" s="159"/>
      <c r="E1088" s="161"/>
      <c r="F1088" s="162"/>
      <c r="G1088" s="311"/>
      <c r="H1088" s="312"/>
      <c r="I1088" s="163"/>
    </row>
    <row r="1089" spans="1:9" ht="15.75" x14ac:dyDescent="0.25">
      <c r="A1089" s="160"/>
      <c r="B1089" s="159"/>
      <c r="C1089" s="159"/>
      <c r="D1089" s="159"/>
      <c r="E1089" s="161"/>
      <c r="F1089" s="162"/>
      <c r="G1089" s="311"/>
      <c r="H1089" s="312"/>
      <c r="I1089" s="163"/>
    </row>
    <row r="1090" spans="1:9" ht="15.75" x14ac:dyDescent="0.25">
      <c r="A1090" s="160"/>
      <c r="B1090" s="159"/>
      <c r="C1090" s="159"/>
      <c r="D1090" s="159"/>
      <c r="E1090" s="161"/>
      <c r="F1090" s="162"/>
      <c r="G1090" s="311"/>
      <c r="H1090" s="312"/>
      <c r="I1090" s="163"/>
    </row>
    <row r="1091" spans="1:9" ht="15.75" x14ac:dyDescent="0.25">
      <c r="A1091" s="160"/>
      <c r="B1091" s="159"/>
      <c r="C1091" s="159"/>
      <c r="D1091" s="159"/>
      <c r="E1091" s="161"/>
      <c r="F1091" s="162"/>
      <c r="G1091" s="311"/>
      <c r="H1091" s="312"/>
      <c r="I1091" s="163"/>
    </row>
    <row r="1092" spans="1:9" ht="15.75" x14ac:dyDescent="0.25">
      <c r="A1092" s="160"/>
      <c r="B1092" s="159"/>
      <c r="C1092" s="159"/>
      <c r="D1092" s="159"/>
      <c r="E1092" s="161"/>
      <c r="F1092" s="162"/>
      <c r="G1092" s="311"/>
      <c r="H1092" s="312"/>
      <c r="I1092" s="163"/>
    </row>
    <row r="1093" spans="1:9" ht="15.75" x14ac:dyDescent="0.25">
      <c r="A1093" s="160"/>
      <c r="B1093" s="159"/>
      <c r="C1093" s="159"/>
      <c r="D1093" s="159"/>
      <c r="E1093" s="161"/>
      <c r="F1093" s="162"/>
      <c r="G1093" s="311"/>
      <c r="H1093" s="312"/>
      <c r="I1093" s="163"/>
    </row>
    <row r="1094" spans="1:9" ht="15.75" x14ac:dyDescent="0.25">
      <c r="A1094" s="160"/>
      <c r="B1094" s="159"/>
      <c r="C1094" s="159"/>
      <c r="D1094" s="159"/>
      <c r="E1094" s="161"/>
      <c r="F1094" s="162"/>
      <c r="G1094" s="311"/>
      <c r="H1094" s="312"/>
      <c r="I1094" s="163"/>
    </row>
    <row r="1095" spans="1:9" ht="15.75" x14ac:dyDescent="0.25">
      <c r="A1095" s="160"/>
      <c r="B1095" s="159"/>
      <c r="C1095" s="159"/>
      <c r="D1095" s="159"/>
      <c r="E1095" s="161"/>
      <c r="F1095" s="162"/>
      <c r="G1095" s="311"/>
      <c r="H1095" s="312"/>
      <c r="I1095" s="163"/>
    </row>
    <row r="1096" spans="1:9" ht="15.75" x14ac:dyDescent="0.25">
      <c r="A1096" s="160"/>
      <c r="B1096" s="159"/>
      <c r="C1096" s="159"/>
      <c r="D1096" s="159"/>
      <c r="E1096" s="161"/>
      <c r="F1096" s="162"/>
      <c r="G1096" s="311"/>
      <c r="H1096" s="312"/>
      <c r="I1096" s="163"/>
    </row>
    <row r="1097" spans="1:9" ht="15.75" x14ac:dyDescent="0.25">
      <c r="A1097" s="160"/>
      <c r="B1097" s="159"/>
      <c r="C1097" s="159"/>
      <c r="D1097" s="159"/>
      <c r="E1097" s="161"/>
      <c r="F1097" s="162"/>
      <c r="G1097" s="311"/>
      <c r="H1097" s="312"/>
      <c r="I1097" s="163"/>
    </row>
    <row r="1098" spans="1:9" ht="15.75" x14ac:dyDescent="0.25">
      <c r="A1098" s="160"/>
      <c r="B1098" s="159"/>
      <c r="C1098" s="159"/>
      <c r="D1098" s="159"/>
      <c r="E1098" s="161"/>
      <c r="F1098" s="162"/>
      <c r="G1098" s="311"/>
      <c r="H1098" s="312"/>
      <c r="I1098" s="163"/>
    </row>
    <row r="1099" spans="1:9" ht="15.75" x14ac:dyDescent="0.25">
      <c r="A1099" s="160"/>
      <c r="B1099" s="159"/>
      <c r="C1099" s="159"/>
      <c r="D1099" s="159"/>
      <c r="E1099" s="161"/>
      <c r="F1099" s="162"/>
      <c r="G1099" s="311"/>
      <c r="H1099" s="312"/>
      <c r="I1099" s="163"/>
    </row>
    <row r="1100" spans="1:9" ht="15.75" x14ac:dyDescent="0.25">
      <c r="A1100" s="160"/>
      <c r="B1100" s="159"/>
      <c r="C1100" s="159"/>
      <c r="D1100" s="159"/>
      <c r="E1100" s="161"/>
      <c r="F1100" s="162"/>
      <c r="G1100" s="311"/>
      <c r="H1100" s="312"/>
      <c r="I1100" s="163"/>
    </row>
    <row r="1101" spans="1:9" ht="15.75" x14ac:dyDescent="0.25">
      <c r="A1101" s="160"/>
      <c r="B1101" s="159"/>
      <c r="C1101" s="159"/>
      <c r="D1101" s="159"/>
      <c r="E1101" s="161"/>
      <c r="F1101" s="162"/>
      <c r="G1101" s="311"/>
      <c r="H1101" s="312"/>
      <c r="I1101" s="163"/>
    </row>
    <row r="1102" spans="1:9" ht="15.75" x14ac:dyDescent="0.25">
      <c r="A1102" s="160"/>
      <c r="B1102" s="159"/>
      <c r="C1102" s="159"/>
      <c r="D1102" s="159"/>
      <c r="E1102" s="161"/>
      <c r="F1102" s="162"/>
      <c r="G1102" s="311"/>
      <c r="H1102" s="312"/>
      <c r="I1102" s="163"/>
    </row>
    <row r="1103" spans="1:9" ht="15.75" x14ac:dyDescent="0.25">
      <c r="A1103" s="160"/>
      <c r="B1103" s="159"/>
      <c r="C1103" s="159"/>
      <c r="D1103" s="159"/>
      <c r="E1103" s="161"/>
      <c r="F1103" s="162"/>
      <c r="G1103" s="311"/>
      <c r="H1103" s="312"/>
      <c r="I1103" s="163"/>
    </row>
    <row r="1104" spans="1:9" ht="15.75" x14ac:dyDescent="0.25">
      <c r="A1104" s="160"/>
      <c r="B1104" s="159"/>
      <c r="C1104" s="159"/>
      <c r="D1104" s="159"/>
      <c r="E1104" s="161"/>
      <c r="F1104" s="162"/>
      <c r="G1104" s="311"/>
      <c r="H1104" s="312"/>
      <c r="I1104" s="163"/>
    </row>
    <row r="1105" spans="1:9" ht="15.75" x14ac:dyDescent="0.25">
      <c r="A1105" s="160"/>
      <c r="B1105" s="159"/>
      <c r="C1105" s="159"/>
      <c r="D1105" s="159"/>
      <c r="E1105" s="161"/>
      <c r="F1105" s="162"/>
      <c r="G1105" s="311"/>
      <c r="H1105" s="312"/>
      <c r="I1105" s="163"/>
    </row>
    <row r="1106" spans="1:9" ht="15.75" x14ac:dyDescent="0.25">
      <c r="A1106" s="160"/>
      <c r="B1106" s="159"/>
      <c r="C1106" s="159"/>
      <c r="D1106" s="159"/>
      <c r="E1106" s="161"/>
      <c r="F1106" s="162"/>
      <c r="G1106" s="311"/>
      <c r="H1106" s="312"/>
      <c r="I1106" s="163"/>
    </row>
    <row r="1107" spans="1:9" ht="15.75" x14ac:dyDescent="0.25">
      <c r="A1107" s="160"/>
      <c r="B1107" s="159"/>
      <c r="C1107" s="159"/>
      <c r="D1107" s="159"/>
      <c r="E1107" s="161"/>
      <c r="F1107" s="162"/>
      <c r="G1107" s="311"/>
      <c r="H1107" s="312"/>
      <c r="I1107" s="163"/>
    </row>
    <row r="1108" spans="1:9" ht="15.75" x14ac:dyDescent="0.25">
      <c r="A1108" s="160"/>
      <c r="B1108" s="159"/>
      <c r="C1108" s="159"/>
      <c r="D1108" s="159"/>
      <c r="E1108" s="161"/>
      <c r="F1108" s="162"/>
      <c r="G1108" s="311"/>
      <c r="H1108" s="312"/>
      <c r="I1108" s="163"/>
    </row>
    <row r="1109" spans="1:9" ht="15.75" x14ac:dyDescent="0.25">
      <c r="A1109" s="160"/>
      <c r="B1109" s="159"/>
      <c r="C1109" s="159"/>
      <c r="D1109" s="159"/>
      <c r="E1109" s="161"/>
      <c r="F1109" s="162"/>
      <c r="G1109" s="311"/>
      <c r="H1109" s="312"/>
      <c r="I1109" s="163"/>
    </row>
    <row r="1110" spans="1:9" ht="15.75" x14ac:dyDescent="0.25">
      <c r="A1110" s="160"/>
      <c r="B1110" s="159"/>
      <c r="C1110" s="159"/>
      <c r="D1110" s="159"/>
      <c r="E1110" s="161"/>
      <c r="F1110" s="162"/>
      <c r="G1110" s="311"/>
      <c r="H1110" s="312"/>
      <c r="I1110" s="163"/>
    </row>
    <row r="1111" spans="1:9" ht="15.75" x14ac:dyDescent="0.25">
      <c r="A1111" s="160"/>
      <c r="B1111" s="159"/>
      <c r="C1111" s="159"/>
      <c r="D1111" s="159"/>
      <c r="E1111" s="161"/>
      <c r="F1111" s="162"/>
      <c r="G1111" s="311"/>
      <c r="H1111" s="312"/>
      <c r="I1111" s="163"/>
    </row>
    <row r="1112" spans="1:9" ht="15.75" x14ac:dyDescent="0.25">
      <c r="A1112" s="160"/>
      <c r="B1112" s="159"/>
      <c r="C1112" s="159"/>
      <c r="D1112" s="159"/>
      <c r="E1112" s="161"/>
      <c r="F1112" s="162"/>
      <c r="G1112" s="311"/>
      <c r="H1112" s="312"/>
      <c r="I1112" s="163"/>
    </row>
    <row r="1113" spans="1:9" ht="15.75" x14ac:dyDescent="0.25">
      <c r="A1113" s="160"/>
      <c r="B1113" s="159"/>
      <c r="C1113" s="159"/>
      <c r="D1113" s="159"/>
      <c r="E1113" s="161"/>
      <c r="F1113" s="162"/>
      <c r="G1113" s="311"/>
      <c r="H1113" s="312"/>
      <c r="I1113" s="163"/>
    </row>
    <row r="1114" spans="1:9" ht="15.75" x14ac:dyDescent="0.25">
      <c r="A1114" s="160"/>
      <c r="B1114" s="159"/>
      <c r="C1114" s="159"/>
      <c r="D1114" s="159"/>
      <c r="E1114" s="161"/>
      <c r="F1114" s="162"/>
      <c r="G1114" s="311"/>
      <c r="H1114" s="312"/>
      <c r="I1114" s="163"/>
    </row>
    <row r="1115" spans="1:9" ht="15.75" x14ac:dyDescent="0.25">
      <c r="A1115" s="160"/>
      <c r="B1115" s="159"/>
      <c r="C1115" s="159"/>
      <c r="D1115" s="159"/>
      <c r="E1115" s="161"/>
      <c r="F1115" s="162"/>
      <c r="G1115" s="311"/>
      <c r="H1115" s="312"/>
      <c r="I1115" s="163"/>
    </row>
    <row r="1116" spans="1:9" ht="15.75" x14ac:dyDescent="0.25">
      <c r="A1116" s="160"/>
      <c r="B1116" s="159"/>
      <c r="C1116" s="159"/>
      <c r="D1116" s="159"/>
      <c r="E1116" s="161"/>
      <c r="F1116" s="162"/>
      <c r="G1116" s="311"/>
      <c r="H1116" s="312"/>
      <c r="I1116" s="163"/>
    </row>
    <row r="1117" spans="1:9" ht="15.75" x14ac:dyDescent="0.25">
      <c r="A1117" s="160"/>
      <c r="B1117" s="159"/>
      <c r="C1117" s="159"/>
      <c r="D1117" s="159"/>
      <c r="E1117" s="161"/>
      <c r="F1117" s="162"/>
      <c r="G1117" s="311"/>
      <c r="H1117" s="312"/>
      <c r="I1117" s="163"/>
    </row>
    <row r="1118" spans="1:9" ht="15.75" x14ac:dyDescent="0.25">
      <c r="A1118" s="160"/>
      <c r="B1118" s="159"/>
      <c r="C1118" s="159"/>
      <c r="D1118" s="159"/>
      <c r="E1118" s="161"/>
      <c r="F1118" s="162"/>
      <c r="G1118" s="311"/>
      <c r="H1118" s="312"/>
      <c r="I1118" s="163"/>
    </row>
    <row r="1119" spans="1:9" ht="15.75" x14ac:dyDescent="0.25">
      <c r="A1119" s="160"/>
      <c r="B1119" s="159"/>
      <c r="C1119" s="159"/>
      <c r="D1119" s="159"/>
      <c r="E1119" s="161"/>
      <c r="F1119" s="162"/>
      <c r="G1119" s="311"/>
      <c r="H1119" s="312"/>
      <c r="I1119" s="163"/>
    </row>
    <row r="1120" spans="1:9" ht="15.75" x14ac:dyDescent="0.25">
      <c r="A1120" s="160"/>
      <c r="B1120" s="159"/>
      <c r="C1120" s="159"/>
      <c r="D1120" s="159"/>
      <c r="E1120" s="161"/>
      <c r="F1120" s="162"/>
      <c r="G1120" s="311"/>
      <c r="H1120" s="312"/>
      <c r="I1120" s="163"/>
    </row>
    <row r="1121" spans="1:9" ht="15.75" x14ac:dyDescent="0.25">
      <c r="A1121" s="160"/>
      <c r="B1121" s="159"/>
      <c r="C1121" s="159"/>
      <c r="D1121" s="159"/>
      <c r="E1121" s="161"/>
      <c r="F1121" s="162"/>
      <c r="G1121" s="311"/>
      <c r="H1121" s="312"/>
      <c r="I1121" s="163"/>
    </row>
    <row r="1122" spans="1:9" ht="15.75" x14ac:dyDescent="0.25">
      <c r="A1122" s="160"/>
      <c r="B1122" s="159"/>
      <c r="C1122" s="159"/>
      <c r="D1122" s="159"/>
      <c r="E1122" s="161"/>
      <c r="F1122" s="162"/>
      <c r="G1122" s="311"/>
      <c r="H1122" s="312"/>
      <c r="I1122" s="163"/>
    </row>
    <row r="1123" spans="1:9" ht="15.75" x14ac:dyDescent="0.25">
      <c r="A1123" s="160"/>
      <c r="B1123" s="159"/>
      <c r="C1123" s="159"/>
      <c r="D1123" s="159"/>
      <c r="E1123" s="161"/>
      <c r="F1123" s="162"/>
      <c r="G1123" s="311"/>
      <c r="H1123" s="312"/>
      <c r="I1123" s="163"/>
    </row>
    <row r="1124" spans="1:9" ht="15.75" x14ac:dyDescent="0.25">
      <c r="A1124" s="160"/>
      <c r="B1124" s="159"/>
      <c r="C1124" s="159"/>
      <c r="D1124" s="159"/>
      <c r="E1124" s="161"/>
      <c r="F1124" s="162"/>
      <c r="G1124" s="311"/>
      <c r="H1124" s="312"/>
      <c r="I1124" s="163"/>
    </row>
    <row r="1125" spans="1:9" ht="15.75" x14ac:dyDescent="0.25">
      <c r="A1125" s="160"/>
      <c r="B1125" s="159"/>
      <c r="C1125" s="159"/>
      <c r="D1125" s="159"/>
      <c r="E1125" s="161"/>
      <c r="F1125" s="162"/>
      <c r="G1125" s="311"/>
      <c r="H1125" s="312"/>
      <c r="I1125" s="163"/>
    </row>
    <row r="1126" spans="1:9" ht="15.75" x14ac:dyDescent="0.25">
      <c r="A1126" s="160"/>
      <c r="B1126" s="159"/>
      <c r="C1126" s="159"/>
      <c r="D1126" s="159"/>
      <c r="E1126" s="161"/>
      <c r="F1126" s="162"/>
      <c r="G1126" s="311"/>
      <c r="H1126" s="312"/>
      <c r="I1126" s="163"/>
    </row>
    <row r="1127" spans="1:9" ht="15.75" x14ac:dyDescent="0.25">
      <c r="A1127" s="160"/>
      <c r="B1127" s="159"/>
      <c r="C1127" s="159"/>
      <c r="D1127" s="159"/>
      <c r="E1127" s="161"/>
      <c r="F1127" s="162"/>
      <c r="G1127" s="311"/>
      <c r="H1127" s="312"/>
      <c r="I1127" s="163"/>
    </row>
    <row r="1128" spans="1:9" ht="15.75" x14ac:dyDescent="0.25">
      <c r="A1128" s="160"/>
      <c r="B1128" s="159"/>
      <c r="C1128" s="159"/>
      <c r="D1128" s="159"/>
      <c r="E1128" s="161"/>
      <c r="F1128" s="162"/>
      <c r="G1128" s="311"/>
      <c r="H1128" s="312"/>
      <c r="I1128" s="163"/>
    </row>
    <row r="1129" spans="1:9" ht="15.75" x14ac:dyDescent="0.25">
      <c r="A1129" s="160"/>
      <c r="B1129" s="159"/>
      <c r="C1129" s="159"/>
      <c r="D1129" s="159"/>
      <c r="E1129" s="161"/>
      <c r="F1129" s="162"/>
      <c r="G1129" s="311"/>
      <c r="H1129" s="312"/>
      <c r="I1129" s="163"/>
    </row>
    <row r="1130" spans="1:9" ht="15.75" x14ac:dyDescent="0.25">
      <c r="A1130" s="160"/>
      <c r="B1130" s="159"/>
      <c r="C1130" s="159"/>
      <c r="D1130" s="159"/>
      <c r="E1130" s="161"/>
      <c r="F1130" s="162"/>
      <c r="G1130" s="311"/>
      <c r="H1130" s="312"/>
      <c r="I1130" s="163"/>
    </row>
    <row r="1131" spans="1:9" ht="15.75" x14ac:dyDescent="0.25">
      <c r="A1131" s="160"/>
      <c r="B1131" s="159"/>
      <c r="C1131" s="159"/>
      <c r="D1131" s="159"/>
      <c r="E1131" s="161"/>
      <c r="F1131" s="162"/>
      <c r="G1131" s="311"/>
      <c r="H1131" s="312"/>
      <c r="I1131" s="163"/>
    </row>
    <row r="1132" spans="1:9" ht="15.75" x14ac:dyDescent="0.25">
      <c r="A1132" s="160"/>
      <c r="B1132" s="159"/>
      <c r="C1132" s="159"/>
      <c r="D1132" s="159"/>
      <c r="E1132" s="161"/>
      <c r="F1132" s="162"/>
      <c r="G1132" s="311"/>
      <c r="H1132" s="312"/>
      <c r="I1132" s="163"/>
    </row>
    <row r="1133" spans="1:9" ht="15.75" x14ac:dyDescent="0.25">
      <c r="A1133" s="160"/>
      <c r="B1133" s="159"/>
      <c r="C1133" s="159"/>
      <c r="D1133" s="159"/>
      <c r="E1133" s="161"/>
      <c r="F1133" s="162"/>
      <c r="G1133" s="311"/>
      <c r="H1133" s="312"/>
      <c r="I1133" s="163"/>
    </row>
    <row r="1134" spans="1:9" ht="15.75" x14ac:dyDescent="0.25">
      <c r="A1134" s="160"/>
      <c r="B1134" s="159"/>
      <c r="C1134" s="159"/>
      <c r="D1134" s="159"/>
      <c r="E1134" s="161"/>
      <c r="F1134" s="162"/>
      <c r="G1134" s="311"/>
      <c r="H1134" s="312"/>
      <c r="I1134" s="163"/>
    </row>
    <row r="1135" spans="1:9" ht="15.75" x14ac:dyDescent="0.25">
      <c r="A1135" s="160"/>
      <c r="B1135" s="159"/>
      <c r="C1135" s="159"/>
      <c r="D1135" s="159"/>
      <c r="E1135" s="161"/>
      <c r="F1135" s="162"/>
      <c r="G1135" s="311"/>
      <c r="H1135" s="312"/>
      <c r="I1135" s="163"/>
    </row>
    <row r="1136" spans="1:9" ht="15.75" x14ac:dyDescent="0.25">
      <c r="A1136" s="160"/>
      <c r="B1136" s="159"/>
      <c r="C1136" s="159"/>
      <c r="D1136" s="159"/>
      <c r="E1136" s="161"/>
      <c r="F1136" s="162"/>
      <c r="G1136" s="311"/>
      <c r="H1136" s="312"/>
      <c r="I1136" s="163"/>
    </row>
    <row r="1137" spans="1:9" ht="15.75" x14ac:dyDescent="0.25">
      <c r="A1137" s="160"/>
      <c r="B1137" s="159"/>
      <c r="C1137" s="159"/>
      <c r="D1137" s="159"/>
      <c r="E1137" s="161"/>
      <c r="F1137" s="162"/>
      <c r="G1137" s="311"/>
      <c r="H1137" s="312"/>
      <c r="I1137" s="163"/>
    </row>
    <row r="1138" spans="1:9" ht="15.75" x14ac:dyDescent="0.25">
      <c r="A1138" s="160"/>
      <c r="B1138" s="159"/>
      <c r="C1138" s="159"/>
      <c r="D1138" s="159"/>
      <c r="E1138" s="161"/>
      <c r="F1138" s="162"/>
      <c r="G1138" s="311"/>
      <c r="H1138" s="312"/>
      <c r="I1138" s="163"/>
    </row>
    <row r="1139" spans="1:9" ht="15.75" x14ac:dyDescent="0.25">
      <c r="A1139" s="160"/>
      <c r="B1139" s="159"/>
      <c r="C1139" s="159"/>
      <c r="D1139" s="159"/>
      <c r="E1139" s="161"/>
      <c r="F1139" s="162"/>
      <c r="G1139" s="311"/>
      <c r="H1139" s="312"/>
      <c r="I1139" s="163"/>
    </row>
    <row r="1140" spans="1:9" ht="15.75" x14ac:dyDescent="0.25">
      <c r="A1140" s="160"/>
      <c r="B1140" s="159"/>
      <c r="C1140" s="159"/>
      <c r="D1140" s="159"/>
      <c r="E1140" s="161"/>
      <c r="F1140" s="162"/>
      <c r="G1140" s="311"/>
      <c r="H1140" s="312"/>
      <c r="I1140" s="163"/>
    </row>
    <row r="1141" spans="1:9" ht="15.75" x14ac:dyDescent="0.25">
      <c r="A1141" s="160"/>
      <c r="B1141" s="159"/>
      <c r="C1141" s="159"/>
      <c r="D1141" s="159"/>
      <c r="E1141" s="161"/>
      <c r="F1141" s="162"/>
      <c r="G1141" s="311"/>
      <c r="H1141" s="312"/>
      <c r="I1141" s="163"/>
    </row>
    <row r="1142" spans="1:9" ht="15.75" x14ac:dyDescent="0.25">
      <c r="A1142" s="160"/>
      <c r="B1142" s="159"/>
      <c r="C1142" s="159"/>
      <c r="D1142" s="159"/>
      <c r="E1142" s="161"/>
      <c r="F1142" s="162"/>
      <c r="G1142" s="311"/>
      <c r="H1142" s="312"/>
      <c r="I1142" s="163"/>
    </row>
    <row r="1143" spans="1:9" ht="15.75" x14ac:dyDescent="0.25">
      <c r="A1143" s="160"/>
      <c r="B1143" s="159"/>
      <c r="C1143" s="159"/>
      <c r="D1143" s="159"/>
      <c r="E1143" s="161"/>
      <c r="F1143" s="162"/>
      <c r="G1143" s="311"/>
      <c r="H1143" s="312"/>
      <c r="I1143" s="163"/>
    </row>
    <row r="1144" spans="1:9" ht="15.75" x14ac:dyDescent="0.25">
      <c r="A1144" s="160"/>
      <c r="B1144" s="159"/>
      <c r="C1144" s="159"/>
      <c r="D1144" s="159"/>
      <c r="E1144" s="161"/>
      <c r="F1144" s="162"/>
      <c r="G1144" s="311"/>
      <c r="H1144" s="312"/>
      <c r="I1144" s="163"/>
    </row>
    <row r="1145" spans="1:9" ht="15.75" x14ac:dyDescent="0.25">
      <c r="A1145" s="160"/>
      <c r="B1145" s="159"/>
      <c r="C1145" s="159"/>
      <c r="D1145" s="159"/>
      <c r="E1145" s="161"/>
      <c r="F1145" s="162"/>
      <c r="G1145" s="311"/>
      <c r="H1145" s="312"/>
      <c r="I1145" s="163"/>
    </row>
    <row r="1146" spans="1:9" ht="15.75" x14ac:dyDescent="0.25">
      <c r="A1146" s="160"/>
      <c r="B1146" s="159"/>
      <c r="C1146" s="159"/>
      <c r="D1146" s="159"/>
      <c r="E1146" s="161"/>
      <c r="F1146" s="162"/>
      <c r="G1146" s="311"/>
      <c r="H1146" s="312"/>
      <c r="I1146" s="163"/>
    </row>
    <row r="1147" spans="1:9" ht="15.75" x14ac:dyDescent="0.25">
      <c r="A1147" s="160"/>
      <c r="B1147" s="159"/>
      <c r="C1147" s="159"/>
      <c r="D1147" s="159"/>
      <c r="E1147" s="161"/>
      <c r="F1147" s="162"/>
      <c r="G1147" s="311"/>
      <c r="H1147" s="312"/>
      <c r="I1147" s="163"/>
    </row>
    <row r="1148" spans="1:9" ht="15.75" x14ac:dyDescent="0.25">
      <c r="A1148" s="160"/>
      <c r="B1148" s="159"/>
      <c r="C1148" s="159"/>
      <c r="D1148" s="159"/>
      <c r="E1148" s="161"/>
      <c r="F1148" s="162"/>
      <c r="G1148" s="311"/>
      <c r="H1148" s="312"/>
      <c r="I1148" s="163"/>
    </row>
    <row r="1149" spans="1:9" ht="15.75" x14ac:dyDescent="0.25">
      <c r="A1149" s="160"/>
      <c r="B1149" s="159"/>
      <c r="C1149" s="159"/>
      <c r="D1149" s="159"/>
      <c r="E1149" s="161"/>
      <c r="F1149" s="162"/>
      <c r="G1149" s="311"/>
      <c r="H1149" s="312"/>
      <c r="I1149" s="163"/>
    </row>
    <row r="1150" spans="1:9" ht="15.75" x14ac:dyDescent="0.25">
      <c r="A1150" s="160"/>
      <c r="B1150" s="159"/>
      <c r="C1150" s="159"/>
      <c r="D1150" s="159"/>
      <c r="E1150" s="161"/>
      <c r="F1150" s="162"/>
      <c r="G1150" s="311"/>
      <c r="H1150" s="312"/>
      <c r="I1150" s="163"/>
    </row>
    <row r="1151" spans="1:9" ht="15.75" x14ac:dyDescent="0.25">
      <c r="A1151" s="160"/>
      <c r="B1151" s="159"/>
      <c r="C1151" s="159"/>
      <c r="D1151" s="159"/>
      <c r="E1151" s="161"/>
      <c r="F1151" s="162"/>
      <c r="G1151" s="311"/>
      <c r="H1151" s="312"/>
      <c r="I1151" s="163"/>
    </row>
    <row r="1152" spans="1:9" ht="15.75" x14ac:dyDescent="0.25">
      <c r="A1152" s="160"/>
      <c r="B1152" s="159"/>
      <c r="C1152" s="159"/>
      <c r="D1152" s="159"/>
      <c r="E1152" s="161"/>
      <c r="F1152" s="162"/>
      <c r="G1152" s="311"/>
      <c r="H1152" s="312"/>
      <c r="I1152" s="163"/>
    </row>
    <row r="1153" spans="1:9" ht="15.75" x14ac:dyDescent="0.25">
      <c r="A1153" s="160"/>
      <c r="B1153" s="159"/>
      <c r="C1153" s="159"/>
      <c r="D1153" s="159"/>
      <c r="E1153" s="161"/>
      <c r="F1153" s="162"/>
      <c r="G1153" s="311"/>
      <c r="H1153" s="312"/>
      <c r="I1153" s="163"/>
    </row>
    <row r="1154" spans="1:9" ht="15.75" x14ac:dyDescent="0.25">
      <c r="A1154" s="160"/>
      <c r="B1154" s="159"/>
      <c r="C1154" s="159"/>
      <c r="D1154" s="159"/>
      <c r="E1154" s="161"/>
      <c r="F1154" s="162"/>
      <c r="G1154" s="311"/>
      <c r="H1154" s="312"/>
      <c r="I1154" s="163"/>
    </row>
    <row r="1155" spans="1:9" ht="15.75" x14ac:dyDescent="0.25">
      <c r="A1155" s="160"/>
      <c r="B1155" s="159"/>
      <c r="C1155" s="159"/>
      <c r="D1155" s="159"/>
      <c r="E1155" s="161"/>
      <c r="F1155" s="162"/>
      <c r="G1155" s="311"/>
      <c r="H1155" s="312"/>
      <c r="I1155" s="163"/>
    </row>
    <row r="1156" spans="1:9" ht="15.75" x14ac:dyDescent="0.25">
      <c r="A1156" s="160"/>
      <c r="B1156" s="159"/>
      <c r="C1156" s="159"/>
      <c r="D1156" s="159"/>
      <c r="E1156" s="161"/>
      <c r="F1156" s="162"/>
      <c r="G1156" s="311"/>
      <c r="H1156" s="312"/>
      <c r="I1156" s="163"/>
    </row>
    <row r="1157" spans="1:9" ht="15.75" x14ac:dyDescent="0.25">
      <c r="A1157" s="160"/>
      <c r="B1157" s="159"/>
      <c r="C1157" s="159"/>
      <c r="D1157" s="159"/>
      <c r="E1157" s="161"/>
      <c r="F1157" s="162"/>
      <c r="G1157" s="311"/>
      <c r="H1157" s="312"/>
      <c r="I1157" s="163"/>
    </row>
    <row r="1158" spans="1:9" ht="15.75" x14ac:dyDescent="0.25">
      <c r="A1158" s="160"/>
      <c r="B1158" s="159"/>
      <c r="C1158" s="159"/>
      <c r="D1158" s="159"/>
      <c r="E1158" s="161"/>
      <c r="F1158" s="162"/>
      <c r="G1158" s="311"/>
      <c r="H1158" s="312"/>
      <c r="I1158" s="163"/>
    </row>
    <row r="1159" spans="1:9" ht="15.75" x14ac:dyDescent="0.25">
      <c r="A1159" s="160"/>
      <c r="B1159" s="159"/>
      <c r="C1159" s="159"/>
      <c r="D1159" s="159"/>
      <c r="E1159" s="161"/>
      <c r="F1159" s="162"/>
      <c r="G1159" s="311"/>
      <c r="H1159" s="312"/>
      <c r="I1159" s="163"/>
    </row>
    <row r="1160" spans="1:9" ht="15.75" x14ac:dyDescent="0.25">
      <c r="A1160" s="160"/>
      <c r="B1160" s="159"/>
      <c r="C1160" s="159"/>
      <c r="D1160" s="159"/>
      <c r="E1160" s="161"/>
      <c r="F1160" s="162"/>
      <c r="G1160" s="311"/>
      <c r="H1160" s="312"/>
      <c r="I1160" s="163"/>
    </row>
    <row r="1161" spans="1:9" ht="15.75" x14ac:dyDescent="0.25">
      <c r="A1161" s="160"/>
      <c r="B1161" s="159"/>
      <c r="C1161" s="159"/>
      <c r="D1161" s="159"/>
      <c r="E1161" s="161"/>
      <c r="F1161" s="162"/>
      <c r="G1161" s="311"/>
      <c r="H1161" s="312"/>
      <c r="I1161" s="163"/>
    </row>
    <row r="1162" spans="1:9" ht="15.75" x14ac:dyDescent="0.25">
      <c r="A1162" s="160"/>
      <c r="B1162" s="159"/>
      <c r="C1162" s="159"/>
      <c r="D1162" s="159"/>
      <c r="E1162" s="161"/>
      <c r="F1162" s="162"/>
      <c r="G1162" s="311"/>
      <c r="H1162" s="312"/>
      <c r="I1162" s="163"/>
    </row>
    <row r="1163" spans="1:9" ht="15.75" x14ac:dyDescent="0.25">
      <c r="A1163" s="160"/>
      <c r="B1163" s="159"/>
      <c r="C1163" s="159"/>
      <c r="D1163" s="159"/>
      <c r="E1163" s="161"/>
      <c r="F1163" s="162"/>
      <c r="G1163" s="311"/>
      <c r="H1163" s="312"/>
      <c r="I1163" s="163"/>
    </row>
    <row r="1164" spans="1:9" ht="15.75" x14ac:dyDescent="0.25">
      <c r="A1164" s="160"/>
      <c r="B1164" s="159"/>
      <c r="C1164" s="159"/>
      <c r="D1164" s="159"/>
      <c r="E1164" s="161"/>
      <c r="F1164" s="162"/>
      <c r="G1164" s="311"/>
      <c r="H1164" s="312"/>
      <c r="I1164" s="163"/>
    </row>
    <row r="1165" spans="1:9" ht="15.75" x14ac:dyDescent="0.25">
      <c r="A1165" s="160"/>
      <c r="B1165" s="159"/>
      <c r="C1165" s="159"/>
      <c r="D1165" s="159"/>
      <c r="E1165" s="161"/>
      <c r="F1165" s="162"/>
      <c r="G1165" s="311"/>
      <c r="H1165" s="312"/>
      <c r="I1165" s="163"/>
    </row>
    <row r="1166" spans="1:9" ht="15.75" x14ac:dyDescent="0.25">
      <c r="A1166" s="160"/>
      <c r="B1166" s="159"/>
      <c r="C1166" s="159"/>
      <c r="D1166" s="159"/>
      <c r="E1166" s="161"/>
      <c r="F1166" s="162"/>
      <c r="G1166" s="311"/>
      <c r="H1166" s="312"/>
      <c r="I1166" s="163"/>
    </row>
    <row r="1167" spans="1:9" ht="15.75" x14ac:dyDescent="0.25">
      <c r="A1167" s="160"/>
      <c r="B1167" s="159"/>
      <c r="C1167" s="159"/>
      <c r="D1167" s="159"/>
      <c r="E1167" s="161"/>
      <c r="F1167" s="162"/>
      <c r="G1167" s="311"/>
      <c r="H1167" s="312"/>
      <c r="I1167" s="163"/>
    </row>
    <row r="1168" spans="1:9" ht="15.75" x14ac:dyDescent="0.25">
      <c r="A1168" s="160"/>
      <c r="B1168" s="159"/>
      <c r="C1168" s="159"/>
      <c r="D1168" s="159"/>
      <c r="E1168" s="161"/>
      <c r="F1168" s="162"/>
      <c r="G1168" s="311"/>
      <c r="H1168" s="312"/>
      <c r="I1168" s="163"/>
    </row>
    <row r="1169" spans="1:9" ht="15.75" x14ac:dyDescent="0.25">
      <c r="A1169" s="160"/>
      <c r="B1169" s="159"/>
      <c r="C1169" s="159"/>
      <c r="D1169" s="159"/>
      <c r="E1169" s="161"/>
      <c r="F1169" s="162"/>
      <c r="G1169" s="311"/>
      <c r="H1169" s="312"/>
      <c r="I1169" s="163"/>
    </row>
    <row r="1170" spans="1:9" ht="15.75" x14ac:dyDescent="0.25">
      <c r="A1170" s="160"/>
      <c r="B1170" s="159"/>
      <c r="C1170" s="159"/>
      <c r="D1170" s="159"/>
      <c r="E1170" s="161"/>
      <c r="F1170" s="162"/>
      <c r="G1170" s="311"/>
      <c r="H1170" s="312"/>
      <c r="I1170" s="163"/>
    </row>
    <row r="1171" spans="1:9" ht="15.75" x14ac:dyDescent="0.25">
      <c r="A1171" s="160"/>
      <c r="B1171" s="159"/>
      <c r="C1171" s="159"/>
      <c r="D1171" s="159"/>
      <c r="E1171" s="161"/>
      <c r="F1171" s="162"/>
      <c r="G1171" s="311"/>
      <c r="H1171" s="312"/>
      <c r="I1171" s="163"/>
    </row>
    <row r="1172" spans="1:9" ht="15.75" x14ac:dyDescent="0.25">
      <c r="A1172" s="160"/>
      <c r="B1172" s="159"/>
      <c r="C1172" s="159"/>
      <c r="D1172" s="159"/>
      <c r="E1172" s="161"/>
      <c r="F1172" s="162"/>
      <c r="G1172" s="311"/>
      <c r="H1172" s="312"/>
      <c r="I1172" s="163"/>
    </row>
    <row r="1173" spans="1:9" ht="15.75" x14ac:dyDescent="0.25">
      <c r="A1173" s="160"/>
      <c r="B1173" s="159"/>
      <c r="C1173" s="159"/>
      <c r="D1173" s="159"/>
      <c r="E1173" s="161"/>
      <c r="F1173" s="162"/>
      <c r="G1173" s="311"/>
      <c r="H1173" s="312"/>
      <c r="I1173" s="163"/>
    </row>
    <row r="1174" spans="1:9" ht="15.75" x14ac:dyDescent="0.25">
      <c r="A1174" s="160"/>
      <c r="B1174" s="159"/>
      <c r="C1174" s="159"/>
      <c r="D1174" s="159"/>
      <c r="E1174" s="161"/>
      <c r="F1174" s="162"/>
      <c r="G1174" s="311"/>
      <c r="H1174" s="312"/>
      <c r="I1174" s="163"/>
    </row>
    <row r="1175" spans="1:9" ht="15.75" x14ac:dyDescent="0.25">
      <c r="A1175" s="160"/>
      <c r="B1175" s="159"/>
      <c r="C1175" s="159"/>
      <c r="D1175" s="159"/>
      <c r="E1175" s="161"/>
      <c r="F1175" s="162"/>
      <c r="G1175" s="311"/>
      <c r="H1175" s="312"/>
      <c r="I1175" s="163"/>
    </row>
    <row r="1176" spans="1:9" ht="15.75" x14ac:dyDescent="0.25">
      <c r="A1176" s="160"/>
      <c r="B1176" s="159"/>
      <c r="C1176" s="159"/>
      <c r="D1176" s="159"/>
      <c r="E1176" s="161"/>
      <c r="F1176" s="162"/>
      <c r="G1176" s="311"/>
      <c r="H1176" s="312"/>
      <c r="I1176" s="163"/>
    </row>
    <row r="1177" spans="1:9" ht="15.75" x14ac:dyDescent="0.25">
      <c r="A1177" s="160"/>
      <c r="B1177" s="159"/>
      <c r="C1177" s="159"/>
      <c r="D1177" s="159"/>
      <c r="E1177" s="161"/>
      <c r="F1177" s="162"/>
      <c r="G1177" s="311"/>
      <c r="H1177" s="312"/>
      <c r="I1177" s="163"/>
    </row>
    <row r="1178" spans="1:9" ht="15.75" x14ac:dyDescent="0.25">
      <c r="A1178" s="160"/>
      <c r="B1178" s="159"/>
      <c r="C1178" s="159"/>
      <c r="D1178" s="159"/>
      <c r="E1178" s="161"/>
      <c r="F1178" s="162"/>
      <c r="G1178" s="311"/>
      <c r="H1178" s="312"/>
      <c r="I1178" s="163"/>
    </row>
    <row r="1179" spans="1:9" ht="15.75" x14ac:dyDescent="0.25">
      <c r="A1179" s="160"/>
      <c r="B1179" s="159"/>
      <c r="C1179" s="159"/>
      <c r="D1179" s="159"/>
      <c r="E1179" s="161"/>
      <c r="F1179" s="162"/>
      <c r="G1179" s="311"/>
      <c r="H1179" s="312"/>
      <c r="I1179" s="163"/>
    </row>
    <row r="1180" spans="1:9" ht="15.75" x14ac:dyDescent="0.25">
      <c r="A1180" s="160"/>
      <c r="B1180" s="159"/>
      <c r="C1180" s="159"/>
      <c r="D1180" s="159"/>
      <c r="E1180" s="161"/>
      <c r="F1180" s="162"/>
      <c r="G1180" s="311"/>
      <c r="H1180" s="312"/>
      <c r="I1180" s="163"/>
    </row>
    <row r="1181" spans="1:9" ht="15.75" x14ac:dyDescent="0.25">
      <c r="A1181" s="160"/>
      <c r="B1181" s="159"/>
      <c r="C1181" s="159"/>
      <c r="D1181" s="159"/>
      <c r="E1181" s="161"/>
      <c r="F1181" s="162"/>
      <c r="G1181" s="311"/>
      <c r="H1181" s="312"/>
      <c r="I1181" s="163"/>
    </row>
    <row r="1182" spans="1:9" ht="15.75" x14ac:dyDescent="0.25">
      <c r="A1182" s="160"/>
      <c r="B1182" s="159"/>
      <c r="C1182" s="159"/>
      <c r="D1182" s="159"/>
      <c r="E1182" s="161"/>
      <c r="F1182" s="162"/>
      <c r="G1182" s="311"/>
      <c r="H1182" s="312"/>
      <c r="I1182" s="163"/>
    </row>
    <row r="1183" spans="1:9" ht="15.75" x14ac:dyDescent="0.25">
      <c r="A1183" s="160"/>
      <c r="B1183" s="159"/>
      <c r="C1183" s="159"/>
      <c r="D1183" s="159"/>
      <c r="E1183" s="161"/>
      <c r="F1183" s="162"/>
      <c r="G1183" s="311"/>
      <c r="H1183" s="312"/>
      <c r="I1183" s="163"/>
    </row>
    <row r="1184" spans="1:9" ht="15.75" x14ac:dyDescent="0.25">
      <c r="A1184" s="160"/>
      <c r="B1184" s="159"/>
      <c r="C1184" s="159"/>
      <c r="D1184" s="159"/>
      <c r="E1184" s="161"/>
      <c r="F1184" s="162"/>
      <c r="G1184" s="311"/>
      <c r="H1184" s="312"/>
      <c r="I1184" s="163"/>
    </row>
    <row r="1185" spans="1:9" ht="15.75" x14ac:dyDescent="0.25">
      <c r="A1185" s="160"/>
      <c r="B1185" s="159"/>
      <c r="C1185" s="159"/>
      <c r="D1185" s="159"/>
      <c r="E1185" s="161"/>
      <c r="F1185" s="162"/>
      <c r="G1185" s="311"/>
      <c r="H1185" s="312"/>
      <c r="I1185" s="163"/>
    </row>
    <row r="1186" spans="1:9" ht="15.75" x14ac:dyDescent="0.25">
      <c r="A1186" s="160"/>
      <c r="B1186" s="159"/>
      <c r="C1186" s="159"/>
      <c r="D1186" s="159"/>
      <c r="E1186" s="161"/>
      <c r="F1186" s="162"/>
      <c r="G1186" s="311"/>
      <c r="H1186" s="312"/>
      <c r="I1186" s="163"/>
    </row>
    <row r="1187" spans="1:9" ht="15.75" x14ac:dyDescent="0.25">
      <c r="A1187" s="160"/>
      <c r="B1187" s="159"/>
      <c r="C1187" s="159"/>
      <c r="D1187" s="159"/>
      <c r="E1187" s="161"/>
      <c r="F1187" s="162"/>
      <c r="G1187" s="311"/>
      <c r="H1187" s="312"/>
      <c r="I1187" s="163"/>
    </row>
    <row r="1188" spans="1:9" ht="15.75" x14ac:dyDescent="0.25">
      <c r="A1188" s="160"/>
      <c r="B1188" s="159"/>
      <c r="C1188" s="159"/>
      <c r="D1188" s="159"/>
      <c r="E1188" s="161"/>
      <c r="F1188" s="162"/>
      <c r="G1188" s="311"/>
      <c r="H1188" s="312"/>
      <c r="I1188" s="163"/>
    </row>
    <row r="1189" spans="1:9" ht="15.75" x14ac:dyDescent="0.25">
      <c r="A1189" s="160"/>
      <c r="B1189" s="159"/>
      <c r="C1189" s="159"/>
      <c r="D1189" s="159"/>
      <c r="E1189" s="161"/>
      <c r="F1189" s="162"/>
      <c r="G1189" s="311"/>
      <c r="H1189" s="312"/>
      <c r="I1189" s="163"/>
    </row>
    <row r="1190" spans="1:9" ht="15.75" x14ac:dyDescent="0.25">
      <c r="A1190" s="160"/>
      <c r="B1190" s="159"/>
      <c r="C1190" s="159"/>
      <c r="D1190" s="159"/>
      <c r="E1190" s="161"/>
      <c r="F1190" s="162"/>
      <c r="G1190" s="311"/>
      <c r="H1190" s="312"/>
      <c r="I1190" s="163"/>
    </row>
    <row r="1191" spans="1:9" ht="15.75" x14ac:dyDescent="0.25">
      <c r="A1191" s="160"/>
      <c r="B1191" s="159"/>
      <c r="C1191" s="159"/>
      <c r="D1191" s="159"/>
      <c r="E1191" s="161"/>
      <c r="F1191" s="162"/>
      <c r="G1191" s="311"/>
      <c r="H1191" s="312"/>
      <c r="I1191" s="163"/>
    </row>
    <row r="1192" spans="1:9" ht="15.75" x14ac:dyDescent="0.25">
      <c r="A1192" s="160"/>
      <c r="B1192" s="159"/>
      <c r="C1192" s="159"/>
      <c r="D1192" s="159"/>
      <c r="E1192" s="161"/>
      <c r="F1192" s="162"/>
      <c r="G1192" s="311"/>
      <c r="H1192" s="312"/>
      <c r="I1192" s="163"/>
    </row>
    <row r="1193" spans="1:9" ht="15.75" x14ac:dyDescent="0.25">
      <c r="A1193" s="160"/>
      <c r="B1193" s="159"/>
      <c r="C1193" s="159"/>
      <c r="D1193" s="159"/>
      <c r="E1193" s="161"/>
      <c r="F1193" s="162"/>
      <c r="G1193" s="311"/>
      <c r="H1193" s="312"/>
      <c r="I1193" s="163"/>
    </row>
    <row r="1194" spans="1:9" ht="15.75" x14ac:dyDescent="0.25">
      <c r="A1194" s="160"/>
      <c r="B1194" s="159"/>
      <c r="C1194" s="159"/>
      <c r="D1194" s="159"/>
      <c r="E1194" s="161"/>
      <c r="F1194" s="162"/>
      <c r="G1194" s="311"/>
      <c r="H1194" s="312"/>
      <c r="I1194" s="163"/>
    </row>
    <row r="1195" spans="1:9" ht="15.75" x14ac:dyDescent="0.25">
      <c r="A1195" s="160"/>
      <c r="B1195" s="159"/>
      <c r="C1195" s="159"/>
      <c r="D1195" s="159"/>
      <c r="E1195" s="161"/>
      <c r="F1195" s="162"/>
      <c r="G1195" s="311"/>
      <c r="H1195" s="312"/>
      <c r="I1195" s="163"/>
    </row>
    <row r="1196" spans="1:9" ht="15.75" x14ac:dyDescent="0.25">
      <c r="A1196" s="160"/>
      <c r="B1196" s="159"/>
      <c r="C1196" s="159"/>
      <c r="D1196" s="159"/>
      <c r="E1196" s="161"/>
      <c r="F1196" s="162"/>
      <c r="G1196" s="311"/>
      <c r="H1196" s="312"/>
      <c r="I1196" s="163"/>
    </row>
    <row r="1197" spans="1:9" ht="15.75" x14ac:dyDescent="0.25">
      <c r="A1197" s="160"/>
      <c r="B1197" s="159"/>
      <c r="C1197" s="159"/>
      <c r="D1197" s="159"/>
      <c r="E1197" s="161"/>
      <c r="F1197" s="162"/>
      <c r="G1197" s="311"/>
      <c r="H1197" s="312"/>
      <c r="I1197" s="163"/>
    </row>
    <row r="1198" spans="1:9" ht="15.75" x14ac:dyDescent="0.25">
      <c r="A1198" s="160"/>
      <c r="B1198" s="159"/>
      <c r="C1198" s="159"/>
      <c r="D1198" s="159"/>
      <c r="E1198" s="161"/>
      <c r="F1198" s="162"/>
      <c r="G1198" s="311"/>
      <c r="H1198" s="312"/>
      <c r="I1198" s="163"/>
    </row>
    <row r="1199" spans="1:9" ht="15.75" x14ac:dyDescent="0.25">
      <c r="A1199" s="160"/>
      <c r="B1199" s="159"/>
      <c r="C1199" s="159"/>
      <c r="D1199" s="159"/>
      <c r="E1199" s="161"/>
      <c r="F1199" s="162"/>
      <c r="G1199" s="311"/>
      <c r="H1199" s="312"/>
      <c r="I1199" s="163"/>
    </row>
    <row r="1200" spans="1:9" ht="15.75" x14ac:dyDescent="0.25">
      <c r="A1200" s="160"/>
      <c r="B1200" s="159"/>
      <c r="C1200" s="159"/>
      <c r="D1200" s="159"/>
      <c r="E1200" s="161"/>
      <c r="F1200" s="162"/>
      <c r="G1200" s="311"/>
      <c r="H1200" s="312"/>
      <c r="I1200" s="163"/>
    </row>
    <row r="1201" spans="1:9" ht="15.75" x14ac:dyDescent="0.25">
      <c r="A1201" s="160"/>
      <c r="B1201" s="159"/>
      <c r="C1201" s="159"/>
      <c r="D1201" s="159"/>
      <c r="E1201" s="161"/>
      <c r="F1201" s="162"/>
      <c r="G1201" s="311"/>
      <c r="H1201" s="312"/>
      <c r="I1201" s="163"/>
    </row>
    <row r="1202" spans="1:9" ht="15.75" x14ac:dyDescent="0.25">
      <c r="A1202" s="160"/>
      <c r="B1202" s="159"/>
      <c r="C1202" s="159"/>
      <c r="D1202" s="159"/>
      <c r="E1202" s="161"/>
      <c r="F1202" s="162"/>
      <c r="G1202" s="311"/>
      <c r="H1202" s="312"/>
      <c r="I1202" s="163"/>
    </row>
    <row r="1203" spans="1:9" ht="15.75" x14ac:dyDescent="0.25">
      <c r="A1203" s="160"/>
      <c r="B1203" s="159"/>
      <c r="C1203" s="159"/>
      <c r="D1203" s="159"/>
      <c r="E1203" s="161"/>
      <c r="F1203" s="162"/>
      <c r="G1203" s="311"/>
      <c r="H1203" s="312"/>
      <c r="I1203" s="163"/>
    </row>
    <row r="1204" spans="1:9" ht="15.75" x14ac:dyDescent="0.25">
      <c r="A1204" s="160"/>
      <c r="B1204" s="159"/>
      <c r="C1204" s="159"/>
      <c r="D1204" s="159"/>
      <c r="E1204" s="161"/>
      <c r="F1204" s="162"/>
      <c r="G1204" s="311"/>
      <c r="H1204" s="312"/>
      <c r="I1204" s="163"/>
    </row>
    <row r="1205" spans="1:9" ht="15.75" x14ac:dyDescent="0.25">
      <c r="A1205" s="160"/>
      <c r="B1205" s="159"/>
      <c r="C1205" s="159"/>
      <c r="D1205" s="159"/>
      <c r="E1205" s="161"/>
      <c r="F1205" s="162"/>
      <c r="G1205" s="311"/>
      <c r="H1205" s="312"/>
      <c r="I1205" s="163"/>
    </row>
    <row r="1206" spans="1:9" ht="15.75" x14ac:dyDescent="0.25">
      <c r="A1206" s="160"/>
      <c r="B1206" s="159"/>
      <c r="C1206" s="159"/>
      <c r="D1206" s="159"/>
      <c r="E1206" s="161"/>
      <c r="F1206" s="162"/>
      <c r="G1206" s="311"/>
      <c r="H1206" s="312"/>
      <c r="I1206" s="163"/>
    </row>
    <row r="1207" spans="1:9" ht="15.75" x14ac:dyDescent="0.25">
      <c r="A1207" s="160"/>
      <c r="B1207" s="159"/>
      <c r="C1207" s="159"/>
      <c r="D1207" s="159"/>
      <c r="E1207" s="161"/>
      <c r="F1207" s="162"/>
      <c r="G1207" s="311"/>
      <c r="H1207" s="312"/>
      <c r="I1207" s="163"/>
    </row>
    <row r="1208" spans="1:9" ht="15.75" x14ac:dyDescent="0.25">
      <c r="A1208" s="160"/>
      <c r="B1208" s="159"/>
      <c r="C1208" s="159"/>
      <c r="D1208" s="159"/>
      <c r="E1208" s="161"/>
      <c r="F1208" s="162"/>
      <c r="G1208" s="311"/>
      <c r="H1208" s="312"/>
      <c r="I1208" s="163"/>
    </row>
    <row r="1209" spans="1:9" ht="15.75" x14ac:dyDescent="0.25">
      <c r="A1209" s="160"/>
      <c r="B1209" s="159"/>
      <c r="C1209" s="159"/>
      <c r="D1209" s="159"/>
      <c r="E1209" s="161"/>
      <c r="F1209" s="162"/>
      <c r="G1209" s="311"/>
      <c r="H1209" s="312"/>
      <c r="I1209" s="163"/>
    </row>
    <row r="1210" spans="1:9" ht="15.75" x14ac:dyDescent="0.25">
      <c r="A1210" s="160"/>
      <c r="B1210" s="159"/>
      <c r="C1210" s="159"/>
      <c r="D1210" s="159"/>
      <c r="E1210" s="161"/>
      <c r="F1210" s="162"/>
      <c r="G1210" s="311"/>
      <c r="H1210" s="312"/>
      <c r="I1210" s="163"/>
    </row>
    <row r="1211" spans="1:9" ht="15.75" x14ac:dyDescent="0.25">
      <c r="A1211" s="160"/>
      <c r="B1211" s="159"/>
      <c r="C1211" s="159"/>
      <c r="D1211" s="159"/>
      <c r="E1211" s="161"/>
      <c r="F1211" s="162"/>
      <c r="G1211" s="311"/>
      <c r="H1211" s="312"/>
      <c r="I1211" s="163"/>
    </row>
    <row r="1212" spans="1:9" ht="15.75" x14ac:dyDescent="0.25">
      <c r="A1212" s="160"/>
      <c r="B1212" s="159"/>
      <c r="C1212" s="159"/>
      <c r="D1212" s="159"/>
      <c r="E1212" s="161"/>
      <c r="F1212" s="162"/>
      <c r="G1212" s="311"/>
      <c r="H1212" s="312"/>
      <c r="I1212" s="163"/>
    </row>
    <row r="1213" spans="1:9" ht="15.75" x14ac:dyDescent="0.25">
      <c r="A1213" s="160"/>
      <c r="B1213" s="159"/>
      <c r="C1213" s="159"/>
      <c r="D1213" s="159"/>
      <c r="E1213" s="161"/>
      <c r="F1213" s="162"/>
      <c r="G1213" s="311"/>
      <c r="H1213" s="312"/>
      <c r="I1213" s="163"/>
    </row>
    <row r="1214" spans="1:9" ht="15.75" x14ac:dyDescent="0.25">
      <c r="A1214" s="160"/>
      <c r="B1214" s="159"/>
      <c r="C1214" s="159"/>
      <c r="D1214" s="159"/>
      <c r="E1214" s="161"/>
      <c r="F1214" s="162"/>
      <c r="G1214" s="311"/>
      <c r="H1214" s="312"/>
      <c r="I1214" s="163"/>
    </row>
    <row r="1215" spans="1:9" ht="15.75" x14ac:dyDescent="0.25">
      <c r="A1215" s="160"/>
      <c r="B1215" s="159"/>
      <c r="C1215" s="159"/>
      <c r="D1215" s="159"/>
      <c r="E1215" s="161"/>
      <c r="F1215" s="162"/>
      <c r="G1215" s="311"/>
      <c r="H1215" s="312"/>
      <c r="I1215" s="163"/>
    </row>
    <row r="1216" spans="1:9" ht="15.75" x14ac:dyDescent="0.25">
      <c r="A1216" s="160"/>
      <c r="B1216" s="159"/>
      <c r="C1216" s="159"/>
      <c r="D1216" s="159"/>
      <c r="E1216" s="161"/>
      <c r="F1216" s="162"/>
      <c r="G1216" s="311"/>
      <c r="H1216" s="312"/>
      <c r="I1216" s="163"/>
    </row>
    <row r="1217" spans="1:9" ht="15.75" x14ac:dyDescent="0.25">
      <c r="A1217" s="160"/>
      <c r="B1217" s="159"/>
      <c r="C1217" s="159"/>
      <c r="D1217" s="159"/>
      <c r="E1217" s="161"/>
      <c r="F1217" s="162"/>
      <c r="G1217" s="311"/>
      <c r="H1217" s="312"/>
      <c r="I1217" s="163"/>
    </row>
    <row r="1218" spans="1:9" ht="15.75" x14ac:dyDescent="0.25">
      <c r="A1218" s="160"/>
      <c r="B1218" s="159"/>
      <c r="C1218" s="159"/>
      <c r="D1218" s="159"/>
      <c r="E1218" s="161"/>
      <c r="F1218" s="162"/>
      <c r="G1218" s="311"/>
      <c r="H1218" s="312"/>
      <c r="I1218" s="163"/>
    </row>
    <row r="1219" spans="1:9" ht="15.75" x14ac:dyDescent="0.25">
      <c r="A1219" s="160"/>
      <c r="B1219" s="159"/>
      <c r="C1219" s="159"/>
      <c r="D1219" s="159"/>
      <c r="E1219" s="161"/>
      <c r="F1219" s="162"/>
      <c r="G1219" s="311"/>
      <c r="H1219" s="312"/>
      <c r="I1219" s="163"/>
    </row>
    <row r="1220" spans="1:9" ht="15.75" x14ac:dyDescent="0.25">
      <c r="A1220" s="160"/>
      <c r="B1220" s="159"/>
      <c r="C1220" s="159"/>
      <c r="D1220" s="159"/>
      <c r="E1220" s="161"/>
      <c r="F1220" s="162"/>
      <c r="G1220" s="311"/>
      <c r="H1220" s="312"/>
      <c r="I1220" s="163"/>
    </row>
    <row r="1221" spans="1:9" ht="15.75" x14ac:dyDescent="0.25">
      <c r="A1221" s="160"/>
      <c r="B1221" s="159"/>
      <c r="C1221" s="159"/>
      <c r="D1221" s="159"/>
      <c r="E1221" s="161"/>
      <c r="F1221" s="162"/>
      <c r="G1221" s="311"/>
      <c r="H1221" s="312"/>
      <c r="I1221" s="163"/>
    </row>
    <row r="1222" spans="1:9" ht="15.75" x14ac:dyDescent="0.25">
      <c r="A1222" s="160"/>
      <c r="B1222" s="159"/>
      <c r="C1222" s="159"/>
      <c r="D1222" s="159"/>
      <c r="E1222" s="161"/>
      <c r="F1222" s="162"/>
      <c r="G1222" s="311"/>
      <c r="H1222" s="312"/>
      <c r="I1222" s="163"/>
    </row>
    <row r="1223" spans="1:9" ht="15.75" x14ac:dyDescent="0.25">
      <c r="A1223" s="160"/>
      <c r="B1223" s="159"/>
      <c r="C1223" s="159"/>
      <c r="D1223" s="159"/>
      <c r="E1223" s="161"/>
      <c r="F1223" s="162"/>
      <c r="G1223" s="311"/>
      <c r="H1223" s="312"/>
      <c r="I1223" s="163"/>
    </row>
    <row r="1224" spans="1:9" ht="15.75" x14ac:dyDescent="0.25">
      <c r="A1224" s="160"/>
      <c r="B1224" s="159"/>
      <c r="C1224" s="159"/>
      <c r="D1224" s="159"/>
      <c r="E1224" s="161"/>
      <c r="F1224" s="162"/>
      <c r="G1224" s="311"/>
      <c r="H1224" s="312"/>
      <c r="I1224" s="163"/>
    </row>
    <row r="1225" spans="1:9" ht="15.75" x14ac:dyDescent="0.25">
      <c r="A1225" s="160"/>
      <c r="B1225" s="159"/>
      <c r="C1225" s="159"/>
      <c r="D1225" s="159"/>
      <c r="E1225" s="161"/>
      <c r="F1225" s="162"/>
      <c r="G1225" s="311"/>
      <c r="H1225" s="312"/>
      <c r="I1225" s="163"/>
    </row>
    <row r="1226" spans="1:9" ht="15.75" x14ac:dyDescent="0.25">
      <c r="A1226" s="160"/>
      <c r="B1226" s="159"/>
      <c r="C1226" s="159"/>
      <c r="D1226" s="159"/>
      <c r="E1226" s="161"/>
      <c r="F1226" s="162"/>
      <c r="G1226" s="311"/>
      <c r="H1226" s="312"/>
      <c r="I1226" s="163"/>
    </row>
    <row r="1227" spans="1:9" ht="15.75" x14ac:dyDescent="0.25">
      <c r="A1227" s="160"/>
      <c r="B1227" s="159"/>
      <c r="C1227" s="159"/>
      <c r="D1227" s="159"/>
      <c r="E1227" s="161"/>
      <c r="F1227" s="162"/>
      <c r="G1227" s="311"/>
      <c r="H1227" s="312"/>
      <c r="I1227" s="163"/>
    </row>
    <row r="1228" spans="1:9" ht="15.75" x14ac:dyDescent="0.25">
      <c r="A1228" s="160"/>
      <c r="B1228" s="159"/>
      <c r="C1228" s="159"/>
      <c r="D1228" s="159"/>
      <c r="E1228" s="161"/>
      <c r="F1228" s="162"/>
      <c r="G1228" s="311"/>
      <c r="H1228" s="312"/>
      <c r="I1228" s="163"/>
    </row>
    <row r="1229" spans="1:9" ht="15.75" x14ac:dyDescent="0.25">
      <c r="A1229" s="160"/>
      <c r="B1229" s="159"/>
      <c r="C1229" s="159"/>
      <c r="D1229" s="159"/>
      <c r="E1229" s="161"/>
      <c r="F1229" s="162"/>
      <c r="G1229" s="311"/>
      <c r="H1229" s="312"/>
      <c r="I1229" s="163"/>
    </row>
    <row r="1230" spans="1:9" ht="15.75" x14ac:dyDescent="0.25">
      <c r="A1230" s="160"/>
      <c r="B1230" s="159"/>
      <c r="C1230" s="159"/>
      <c r="D1230" s="159"/>
      <c r="E1230" s="161"/>
      <c r="F1230" s="162"/>
      <c r="G1230" s="311"/>
      <c r="H1230" s="312"/>
      <c r="I1230" s="163"/>
    </row>
    <row r="1231" spans="1:9" ht="15.75" x14ac:dyDescent="0.25">
      <c r="A1231" s="160"/>
      <c r="B1231" s="159"/>
      <c r="C1231" s="159"/>
      <c r="D1231" s="159"/>
      <c r="E1231" s="161"/>
      <c r="F1231" s="162"/>
      <c r="G1231" s="311"/>
      <c r="H1231" s="312"/>
      <c r="I1231" s="163"/>
    </row>
    <row r="1232" spans="1:9" ht="15.75" x14ac:dyDescent="0.25">
      <c r="A1232" s="160"/>
      <c r="B1232" s="159"/>
      <c r="C1232" s="159"/>
      <c r="D1232" s="159"/>
      <c r="E1232" s="161"/>
      <c r="F1232" s="162"/>
      <c r="G1232" s="311"/>
      <c r="H1232" s="312"/>
      <c r="I1232" s="163"/>
    </row>
    <row r="1233" spans="1:9" ht="15.75" x14ac:dyDescent="0.25">
      <c r="A1233" s="160"/>
      <c r="B1233" s="159"/>
      <c r="C1233" s="159"/>
      <c r="D1233" s="159"/>
      <c r="E1233" s="161"/>
      <c r="F1233" s="162"/>
      <c r="G1233" s="311"/>
      <c r="H1233" s="312"/>
      <c r="I1233" s="163"/>
    </row>
    <row r="1234" spans="1:9" ht="15.75" x14ac:dyDescent="0.25">
      <c r="A1234" s="160"/>
      <c r="B1234" s="159"/>
      <c r="C1234" s="159"/>
      <c r="D1234" s="159"/>
      <c r="E1234" s="161"/>
      <c r="F1234" s="162"/>
      <c r="G1234" s="311"/>
      <c r="H1234" s="312"/>
      <c r="I1234" s="163"/>
    </row>
    <row r="1235" spans="1:9" ht="15.75" x14ac:dyDescent="0.25">
      <c r="A1235" s="160"/>
      <c r="B1235" s="159"/>
      <c r="C1235" s="159"/>
      <c r="D1235" s="159"/>
      <c r="E1235" s="161"/>
      <c r="F1235" s="162"/>
      <c r="G1235" s="311"/>
      <c r="H1235" s="312"/>
      <c r="I1235" s="163"/>
    </row>
    <row r="1236" spans="1:9" ht="15.75" x14ac:dyDescent="0.25">
      <c r="A1236" s="160"/>
      <c r="B1236" s="159"/>
      <c r="C1236" s="159"/>
      <c r="D1236" s="159"/>
      <c r="E1236" s="161"/>
      <c r="F1236" s="162"/>
      <c r="G1236" s="311"/>
      <c r="H1236" s="312"/>
      <c r="I1236" s="163"/>
    </row>
    <row r="1237" spans="1:9" ht="15.75" x14ac:dyDescent="0.25">
      <c r="A1237" s="160"/>
      <c r="B1237" s="159"/>
      <c r="C1237" s="159"/>
      <c r="D1237" s="159"/>
      <c r="E1237" s="161"/>
      <c r="F1237" s="162"/>
      <c r="G1237" s="311"/>
      <c r="H1237" s="312"/>
      <c r="I1237" s="163"/>
    </row>
    <row r="1238" spans="1:9" ht="15.75" x14ac:dyDescent="0.25">
      <c r="A1238" s="160"/>
      <c r="B1238" s="159"/>
      <c r="C1238" s="159"/>
      <c r="D1238" s="159"/>
      <c r="E1238" s="161"/>
      <c r="F1238" s="162"/>
      <c r="G1238" s="311"/>
      <c r="H1238" s="312"/>
      <c r="I1238" s="163"/>
    </row>
    <row r="1239" spans="1:9" ht="15.75" x14ac:dyDescent="0.25">
      <c r="A1239" s="160"/>
      <c r="B1239" s="159"/>
      <c r="C1239" s="159"/>
      <c r="D1239" s="159"/>
      <c r="E1239" s="161"/>
      <c r="F1239" s="162"/>
      <c r="G1239" s="311"/>
      <c r="H1239" s="312"/>
      <c r="I1239" s="163"/>
    </row>
    <row r="1240" spans="1:9" ht="15.75" x14ac:dyDescent="0.25">
      <c r="A1240" s="160"/>
      <c r="B1240" s="159"/>
      <c r="C1240" s="159"/>
      <c r="D1240" s="159"/>
      <c r="E1240" s="161"/>
      <c r="F1240" s="162"/>
      <c r="G1240" s="311"/>
      <c r="H1240" s="312"/>
      <c r="I1240" s="163"/>
    </row>
    <row r="1241" spans="1:9" ht="15.75" x14ac:dyDescent="0.25">
      <c r="A1241" s="160"/>
      <c r="B1241" s="159"/>
      <c r="C1241" s="159"/>
      <c r="D1241" s="159"/>
      <c r="E1241" s="161"/>
      <c r="F1241" s="162"/>
      <c r="G1241" s="311"/>
      <c r="H1241" s="312"/>
      <c r="I1241" s="163"/>
    </row>
    <row r="1242" spans="1:9" ht="15.75" x14ac:dyDescent="0.25">
      <c r="A1242" s="160"/>
      <c r="B1242" s="159"/>
      <c r="C1242" s="159"/>
      <c r="D1242" s="159"/>
      <c r="E1242" s="161"/>
      <c r="F1242" s="162"/>
      <c r="G1242" s="311"/>
      <c r="H1242" s="312"/>
      <c r="I1242" s="163"/>
    </row>
    <row r="1243" spans="1:9" ht="15.75" x14ac:dyDescent="0.25">
      <c r="A1243" s="160"/>
      <c r="B1243" s="159"/>
      <c r="C1243" s="159"/>
      <c r="D1243" s="159"/>
      <c r="E1243" s="161"/>
      <c r="F1243" s="162"/>
      <c r="G1243" s="311"/>
      <c r="H1243" s="312"/>
      <c r="I1243" s="163"/>
    </row>
    <row r="1244" spans="1:9" ht="15.75" x14ac:dyDescent="0.25">
      <c r="A1244" s="160"/>
      <c r="B1244" s="159"/>
      <c r="C1244" s="159"/>
      <c r="D1244" s="159"/>
      <c r="E1244" s="161"/>
      <c r="F1244" s="162"/>
      <c r="G1244" s="311"/>
      <c r="H1244" s="312"/>
      <c r="I1244" s="163"/>
    </row>
    <row r="1245" spans="1:9" ht="15.75" x14ac:dyDescent="0.25">
      <c r="A1245" s="160"/>
      <c r="B1245" s="159"/>
      <c r="C1245" s="159"/>
      <c r="D1245" s="159"/>
      <c r="E1245" s="161"/>
      <c r="F1245" s="162"/>
      <c r="G1245" s="311"/>
      <c r="H1245" s="312"/>
      <c r="I1245" s="163"/>
    </row>
    <row r="1246" spans="1:9" ht="15.75" x14ac:dyDescent="0.25">
      <c r="A1246" s="160"/>
      <c r="B1246" s="159"/>
      <c r="C1246" s="159"/>
      <c r="D1246" s="159"/>
      <c r="E1246" s="161"/>
      <c r="F1246" s="162"/>
      <c r="G1246" s="311"/>
      <c r="H1246" s="312"/>
      <c r="I1246" s="163"/>
    </row>
    <row r="1247" spans="1:9" ht="15.75" x14ac:dyDescent="0.25">
      <c r="A1247" s="160"/>
      <c r="B1247" s="159"/>
      <c r="C1247" s="159"/>
      <c r="D1247" s="159"/>
      <c r="E1247" s="161"/>
      <c r="F1247" s="162"/>
      <c r="G1247" s="311"/>
      <c r="H1247" s="312"/>
      <c r="I1247" s="163"/>
    </row>
    <row r="1248" spans="1:9" ht="15.75" x14ac:dyDescent="0.25">
      <c r="A1248" s="160"/>
      <c r="B1248" s="159"/>
      <c r="C1248" s="159"/>
      <c r="D1248" s="159"/>
      <c r="E1248" s="161"/>
      <c r="F1248" s="162"/>
      <c r="G1248" s="311"/>
      <c r="H1248" s="312"/>
      <c r="I1248" s="163"/>
    </row>
    <row r="1249" spans="1:9" ht="15.75" x14ac:dyDescent="0.25">
      <c r="A1249" s="160"/>
      <c r="B1249" s="159"/>
      <c r="C1249" s="159"/>
      <c r="D1249" s="159"/>
      <c r="E1249" s="161"/>
      <c r="F1249" s="162"/>
      <c r="G1249" s="311"/>
      <c r="H1249" s="312"/>
      <c r="I1249" s="163"/>
    </row>
    <row r="1250" spans="1:9" ht="15.75" x14ac:dyDescent="0.25">
      <c r="A1250" s="160"/>
      <c r="B1250" s="159"/>
      <c r="C1250" s="159"/>
      <c r="D1250" s="159"/>
      <c r="E1250" s="161"/>
      <c r="F1250" s="162"/>
      <c r="G1250" s="311"/>
      <c r="H1250" s="312"/>
      <c r="I1250" s="163"/>
    </row>
    <row r="1251" spans="1:9" ht="15.75" x14ac:dyDescent="0.25">
      <c r="A1251" s="160"/>
      <c r="B1251" s="159"/>
      <c r="C1251" s="159"/>
      <c r="D1251" s="159"/>
      <c r="E1251" s="161"/>
      <c r="F1251" s="162"/>
      <c r="G1251" s="311"/>
      <c r="H1251" s="312"/>
      <c r="I1251" s="163"/>
    </row>
    <row r="1252" spans="1:9" ht="15.75" x14ac:dyDescent="0.25">
      <c r="A1252" s="160"/>
      <c r="B1252" s="159"/>
      <c r="C1252" s="159"/>
      <c r="D1252" s="159"/>
      <c r="E1252" s="161"/>
      <c r="F1252" s="162"/>
      <c r="G1252" s="311"/>
      <c r="H1252" s="312"/>
      <c r="I1252" s="163"/>
    </row>
    <row r="1253" spans="1:9" ht="15.75" x14ac:dyDescent="0.25">
      <c r="A1253" s="160"/>
      <c r="B1253" s="159"/>
      <c r="C1253" s="159"/>
      <c r="D1253" s="159"/>
      <c r="E1253" s="161"/>
      <c r="F1253" s="162"/>
      <c r="G1253" s="311"/>
      <c r="H1253" s="312"/>
      <c r="I1253" s="163"/>
    </row>
    <row r="1254" spans="1:9" ht="15.75" x14ac:dyDescent="0.25">
      <c r="A1254" s="160"/>
      <c r="B1254" s="159"/>
      <c r="C1254" s="159"/>
      <c r="D1254" s="159"/>
      <c r="E1254" s="161"/>
      <c r="F1254" s="162"/>
      <c r="G1254" s="311"/>
      <c r="H1254" s="312"/>
      <c r="I1254" s="163"/>
    </row>
    <row r="1255" spans="1:9" ht="15.75" x14ac:dyDescent="0.25">
      <c r="A1255" s="160"/>
      <c r="B1255" s="159"/>
      <c r="C1255" s="159"/>
      <c r="D1255" s="159"/>
      <c r="E1255" s="161"/>
      <c r="F1255" s="162"/>
      <c r="G1255" s="311"/>
      <c r="H1255" s="312"/>
      <c r="I1255" s="163"/>
    </row>
    <row r="1256" spans="1:9" ht="15.75" x14ac:dyDescent="0.25">
      <c r="A1256" s="160"/>
      <c r="B1256" s="159"/>
      <c r="C1256" s="159"/>
      <c r="D1256" s="159"/>
      <c r="E1256" s="161"/>
      <c r="F1256" s="162"/>
      <c r="G1256" s="311"/>
      <c r="H1256" s="312"/>
      <c r="I1256" s="163"/>
    </row>
    <row r="1257" spans="1:9" ht="15.75" x14ac:dyDescent="0.25">
      <c r="A1257" s="160"/>
      <c r="B1257" s="159"/>
      <c r="C1257" s="159"/>
      <c r="D1257" s="159"/>
      <c r="E1257" s="161"/>
      <c r="F1257" s="162"/>
      <c r="G1257" s="311"/>
      <c r="H1257" s="312"/>
      <c r="I1257" s="163"/>
    </row>
    <row r="1258" spans="1:9" ht="15.75" x14ac:dyDescent="0.25">
      <c r="A1258" s="160"/>
      <c r="B1258" s="159"/>
      <c r="C1258" s="159"/>
      <c r="D1258" s="159"/>
      <c r="E1258" s="161"/>
      <c r="F1258" s="162"/>
      <c r="G1258" s="311"/>
      <c r="H1258" s="312"/>
      <c r="I1258" s="163"/>
    </row>
    <row r="1259" spans="1:9" ht="15.75" x14ac:dyDescent="0.25">
      <c r="A1259" s="160"/>
      <c r="B1259" s="159"/>
      <c r="C1259" s="159"/>
      <c r="D1259" s="159"/>
      <c r="E1259" s="161"/>
      <c r="F1259" s="162"/>
      <c r="G1259" s="311"/>
      <c r="H1259" s="312"/>
      <c r="I1259" s="163"/>
    </row>
    <row r="1260" spans="1:9" ht="15.75" x14ac:dyDescent="0.25">
      <c r="A1260" s="160"/>
      <c r="B1260" s="159"/>
      <c r="C1260" s="159"/>
      <c r="D1260" s="159"/>
      <c r="E1260" s="161"/>
      <c r="F1260" s="162"/>
      <c r="G1260" s="311"/>
      <c r="H1260" s="312"/>
      <c r="I1260" s="163"/>
    </row>
    <row r="1261" spans="1:9" ht="15.75" x14ac:dyDescent="0.25">
      <c r="A1261" s="160"/>
      <c r="B1261" s="159"/>
      <c r="C1261" s="159"/>
      <c r="D1261" s="159"/>
      <c r="E1261" s="161"/>
      <c r="F1261" s="162"/>
      <c r="G1261" s="311"/>
      <c r="H1261" s="312"/>
      <c r="I1261" s="163"/>
    </row>
    <row r="1262" spans="1:9" ht="15.75" x14ac:dyDescent="0.25">
      <c r="A1262" s="160"/>
      <c r="B1262" s="159"/>
      <c r="C1262" s="159"/>
      <c r="D1262" s="159"/>
      <c r="E1262" s="161"/>
      <c r="F1262" s="162"/>
      <c r="G1262" s="311"/>
      <c r="H1262" s="312"/>
      <c r="I1262" s="163"/>
    </row>
    <row r="1263" spans="1:9" ht="15.75" x14ac:dyDescent="0.25">
      <c r="A1263" s="160"/>
      <c r="B1263" s="159"/>
      <c r="C1263" s="159"/>
      <c r="D1263" s="159"/>
      <c r="E1263" s="161"/>
      <c r="F1263" s="162"/>
      <c r="G1263" s="311"/>
      <c r="H1263" s="312"/>
      <c r="I1263" s="163"/>
    </row>
    <row r="1264" spans="1:9" ht="15.75" x14ac:dyDescent="0.25">
      <c r="A1264" s="160"/>
      <c r="B1264" s="159"/>
      <c r="C1264" s="159"/>
      <c r="D1264" s="159"/>
      <c r="E1264" s="161"/>
      <c r="F1264" s="162"/>
      <c r="G1264" s="311"/>
      <c r="H1264" s="312"/>
      <c r="I1264" s="163"/>
    </row>
    <row r="1265" spans="1:9" ht="15.75" x14ac:dyDescent="0.25">
      <c r="A1265" s="160"/>
      <c r="B1265" s="159"/>
      <c r="C1265" s="159"/>
      <c r="D1265" s="159"/>
      <c r="E1265" s="161"/>
      <c r="F1265" s="162"/>
      <c r="G1265" s="311"/>
      <c r="H1265" s="312"/>
      <c r="I1265" s="163"/>
    </row>
    <row r="1266" spans="1:9" ht="15.75" x14ac:dyDescent="0.25">
      <c r="A1266" s="160"/>
      <c r="B1266" s="159"/>
      <c r="C1266" s="159"/>
      <c r="D1266" s="159"/>
      <c r="E1266" s="161"/>
      <c r="F1266" s="162"/>
      <c r="G1266" s="311"/>
      <c r="H1266" s="312"/>
      <c r="I1266" s="163"/>
    </row>
    <row r="1267" spans="1:9" ht="15.75" x14ac:dyDescent="0.25">
      <c r="A1267" s="160"/>
      <c r="B1267" s="159"/>
      <c r="C1267" s="159"/>
      <c r="D1267" s="159"/>
      <c r="E1267" s="161"/>
      <c r="F1267" s="162"/>
      <c r="G1267" s="311"/>
      <c r="H1267" s="312"/>
      <c r="I1267" s="163"/>
    </row>
    <row r="1268" spans="1:9" ht="15.75" x14ac:dyDescent="0.25">
      <c r="A1268" s="160"/>
      <c r="B1268" s="159"/>
      <c r="C1268" s="159"/>
      <c r="D1268" s="159"/>
      <c r="E1268" s="161"/>
      <c r="F1268" s="162"/>
      <c r="G1268" s="311"/>
      <c r="H1268" s="312"/>
      <c r="I1268" s="163"/>
    </row>
    <row r="1269" spans="1:9" ht="15.75" x14ac:dyDescent="0.25">
      <c r="A1269" s="160"/>
      <c r="B1269" s="159"/>
      <c r="C1269" s="159"/>
      <c r="D1269" s="159"/>
      <c r="E1269" s="161"/>
      <c r="F1269" s="162"/>
      <c r="G1269" s="311"/>
      <c r="H1269" s="312"/>
      <c r="I1269" s="163"/>
    </row>
    <row r="1270" spans="1:9" ht="15.75" x14ac:dyDescent="0.25">
      <c r="A1270" s="160"/>
      <c r="B1270" s="159"/>
      <c r="C1270" s="159"/>
      <c r="D1270" s="159"/>
      <c r="E1270" s="161"/>
      <c r="F1270" s="162"/>
      <c r="G1270" s="311"/>
      <c r="H1270" s="312"/>
      <c r="I1270" s="163"/>
    </row>
    <row r="1271" spans="1:9" ht="15.75" x14ac:dyDescent="0.25">
      <c r="A1271" s="160"/>
      <c r="B1271" s="159"/>
      <c r="C1271" s="159"/>
      <c r="D1271" s="159"/>
      <c r="E1271" s="161"/>
      <c r="F1271" s="162"/>
      <c r="G1271" s="311"/>
      <c r="H1271" s="312"/>
      <c r="I1271" s="163"/>
    </row>
    <row r="1272" spans="1:9" ht="15.75" x14ac:dyDescent="0.25">
      <c r="A1272" s="160"/>
      <c r="B1272" s="159"/>
      <c r="C1272" s="159"/>
      <c r="D1272" s="159"/>
      <c r="E1272" s="161"/>
      <c r="F1272" s="162"/>
      <c r="G1272" s="311"/>
      <c r="H1272" s="312"/>
      <c r="I1272" s="163"/>
    </row>
    <row r="1273" spans="1:9" ht="15.75" x14ac:dyDescent="0.25">
      <c r="A1273" s="160"/>
      <c r="B1273" s="159"/>
      <c r="C1273" s="159"/>
      <c r="D1273" s="159"/>
      <c r="E1273" s="161"/>
      <c r="F1273" s="162"/>
      <c r="G1273" s="311"/>
      <c r="H1273" s="312"/>
      <c r="I1273" s="163"/>
    </row>
    <row r="1274" spans="1:9" ht="15.75" x14ac:dyDescent="0.25">
      <c r="A1274" s="160"/>
      <c r="B1274" s="159"/>
      <c r="C1274" s="159"/>
      <c r="D1274" s="159"/>
      <c r="E1274" s="161"/>
      <c r="F1274" s="162"/>
      <c r="G1274" s="311"/>
      <c r="H1274" s="312"/>
      <c r="I1274" s="163"/>
    </row>
    <row r="1275" spans="1:9" ht="15.75" x14ac:dyDescent="0.25">
      <c r="A1275" s="160"/>
      <c r="B1275" s="159"/>
      <c r="C1275" s="159"/>
      <c r="D1275" s="159"/>
      <c r="E1275" s="161"/>
      <c r="F1275" s="162"/>
      <c r="G1275" s="311"/>
      <c r="H1275" s="312"/>
      <c r="I1275" s="163"/>
    </row>
    <row r="1276" spans="1:9" ht="15.75" x14ac:dyDescent="0.25">
      <c r="A1276" s="160"/>
      <c r="B1276" s="159"/>
      <c r="C1276" s="159"/>
      <c r="D1276" s="159"/>
      <c r="E1276" s="161"/>
      <c r="F1276" s="162"/>
      <c r="G1276" s="311"/>
      <c r="H1276" s="312"/>
      <c r="I1276" s="163"/>
    </row>
    <row r="1277" spans="1:9" ht="15.75" x14ac:dyDescent="0.25">
      <c r="A1277" s="160"/>
      <c r="B1277" s="159"/>
      <c r="C1277" s="159"/>
      <c r="D1277" s="159"/>
      <c r="E1277" s="161"/>
      <c r="F1277" s="162"/>
      <c r="G1277" s="311"/>
      <c r="H1277" s="312"/>
      <c r="I1277" s="163"/>
    </row>
    <row r="1278" spans="1:9" ht="15.75" x14ac:dyDescent="0.25">
      <c r="A1278" s="160"/>
      <c r="B1278" s="159"/>
      <c r="C1278" s="159"/>
      <c r="D1278" s="159"/>
      <c r="E1278" s="161"/>
      <c r="F1278" s="162"/>
      <c r="G1278" s="311"/>
      <c r="H1278" s="312"/>
      <c r="I1278" s="163"/>
    </row>
    <row r="1279" spans="1:9" ht="15.75" x14ac:dyDescent="0.25">
      <c r="A1279" s="160"/>
      <c r="B1279" s="159"/>
      <c r="C1279" s="159"/>
      <c r="D1279" s="159"/>
      <c r="E1279" s="161"/>
      <c r="F1279" s="162"/>
      <c r="G1279" s="311"/>
      <c r="H1279" s="312"/>
      <c r="I1279" s="163"/>
    </row>
    <row r="1280" spans="1:9" ht="15.75" x14ac:dyDescent="0.25">
      <c r="A1280" s="160"/>
      <c r="B1280" s="159"/>
      <c r="C1280" s="159"/>
      <c r="D1280" s="159"/>
      <c r="E1280" s="161"/>
      <c r="F1280" s="162"/>
      <c r="G1280" s="311"/>
      <c r="H1280" s="312"/>
      <c r="I1280" s="163"/>
    </row>
    <row r="1281" spans="1:9" ht="15.75" x14ac:dyDescent="0.25">
      <c r="A1281" s="160"/>
      <c r="B1281" s="159"/>
      <c r="C1281" s="159"/>
      <c r="D1281" s="159"/>
      <c r="E1281" s="161"/>
      <c r="F1281" s="162"/>
      <c r="G1281" s="311"/>
      <c r="H1281" s="312"/>
      <c r="I1281" s="163"/>
    </row>
    <row r="1282" spans="1:9" ht="15.75" x14ac:dyDescent="0.25">
      <c r="A1282" s="160"/>
      <c r="B1282" s="159"/>
      <c r="C1282" s="159"/>
      <c r="D1282" s="159"/>
      <c r="E1282" s="161"/>
      <c r="F1282" s="162"/>
      <c r="G1282" s="311"/>
      <c r="H1282" s="312"/>
      <c r="I1282" s="163"/>
    </row>
    <row r="1283" spans="1:9" ht="15.75" x14ac:dyDescent="0.25">
      <c r="A1283" s="160"/>
      <c r="B1283" s="159"/>
      <c r="C1283" s="159"/>
      <c r="D1283" s="159"/>
      <c r="E1283" s="161"/>
      <c r="F1283" s="162"/>
      <c r="G1283" s="311"/>
      <c r="H1283" s="312"/>
      <c r="I1283" s="163"/>
    </row>
    <row r="1284" spans="1:9" ht="15.75" x14ac:dyDescent="0.25">
      <c r="A1284" s="160"/>
      <c r="B1284" s="159"/>
      <c r="C1284" s="159"/>
      <c r="D1284" s="159"/>
      <c r="E1284" s="161"/>
      <c r="F1284" s="162"/>
      <c r="G1284" s="311"/>
      <c r="H1284" s="312"/>
      <c r="I1284" s="163"/>
    </row>
    <row r="1285" spans="1:9" ht="15.75" x14ac:dyDescent="0.25">
      <c r="A1285" s="160"/>
      <c r="B1285" s="159"/>
      <c r="C1285" s="159"/>
      <c r="D1285" s="159"/>
      <c r="E1285" s="161"/>
      <c r="F1285" s="162"/>
      <c r="G1285" s="311"/>
      <c r="H1285" s="312"/>
      <c r="I1285" s="163"/>
    </row>
    <row r="1286" spans="1:9" ht="15.75" x14ac:dyDescent="0.25">
      <c r="A1286" s="160"/>
      <c r="B1286" s="159"/>
      <c r="C1286" s="159"/>
      <c r="D1286" s="159"/>
      <c r="E1286" s="161"/>
      <c r="F1286" s="162"/>
      <c r="G1286" s="311"/>
      <c r="H1286" s="312"/>
      <c r="I1286" s="163"/>
    </row>
    <row r="1287" spans="1:9" ht="15.75" x14ac:dyDescent="0.25">
      <c r="A1287" s="160"/>
      <c r="B1287" s="159"/>
      <c r="C1287" s="159"/>
      <c r="D1287" s="159"/>
      <c r="E1287" s="161"/>
      <c r="F1287" s="162"/>
      <c r="G1287" s="311"/>
      <c r="H1287" s="312"/>
      <c r="I1287" s="163"/>
    </row>
    <row r="1288" spans="1:9" ht="15.75" x14ac:dyDescent="0.25">
      <c r="A1288" s="160"/>
      <c r="B1288" s="159"/>
      <c r="C1288" s="159"/>
      <c r="D1288" s="159"/>
      <c r="E1288" s="161"/>
      <c r="F1288" s="162"/>
      <c r="G1288" s="311"/>
      <c r="H1288" s="312"/>
      <c r="I1288" s="163"/>
    </row>
    <row r="1289" spans="1:9" ht="15.75" x14ac:dyDescent="0.25">
      <c r="A1289" s="160"/>
      <c r="B1289" s="159"/>
      <c r="C1289" s="159"/>
      <c r="D1289" s="159"/>
      <c r="E1289" s="161"/>
      <c r="F1289" s="162"/>
      <c r="G1289" s="311"/>
      <c r="H1289" s="312"/>
      <c r="I1289" s="163"/>
    </row>
    <row r="1290" spans="1:9" ht="15.75" x14ac:dyDescent="0.25">
      <c r="A1290" s="160"/>
      <c r="B1290" s="159"/>
      <c r="C1290" s="159"/>
      <c r="D1290" s="159"/>
      <c r="E1290" s="161"/>
      <c r="F1290" s="162"/>
      <c r="G1290" s="311"/>
      <c r="H1290" s="312"/>
      <c r="I1290" s="163"/>
    </row>
    <row r="1291" spans="1:9" ht="15.75" x14ac:dyDescent="0.25">
      <c r="A1291" s="160"/>
      <c r="B1291" s="159"/>
      <c r="C1291" s="159"/>
      <c r="D1291" s="159"/>
      <c r="E1291" s="161"/>
      <c r="F1291" s="162"/>
      <c r="G1291" s="311"/>
      <c r="H1291" s="312"/>
      <c r="I1291" s="163"/>
    </row>
    <row r="1292" spans="1:9" ht="15.75" x14ac:dyDescent="0.25">
      <c r="A1292" s="160"/>
      <c r="B1292" s="159"/>
      <c r="C1292" s="159"/>
      <c r="D1292" s="159"/>
      <c r="E1292" s="161"/>
      <c r="F1292" s="162"/>
      <c r="G1292" s="311"/>
      <c r="H1292" s="312"/>
      <c r="I1292" s="163"/>
    </row>
    <row r="1293" spans="1:9" ht="15.75" x14ac:dyDescent="0.25">
      <c r="A1293" s="160"/>
      <c r="B1293" s="159"/>
      <c r="C1293" s="159"/>
      <c r="D1293" s="159"/>
      <c r="E1293" s="161"/>
      <c r="F1293" s="162"/>
      <c r="G1293" s="311"/>
      <c r="H1293" s="312"/>
      <c r="I1293" s="163"/>
    </row>
    <row r="1294" spans="1:9" ht="15.75" x14ac:dyDescent="0.25">
      <c r="A1294" s="160"/>
      <c r="B1294" s="159"/>
      <c r="C1294" s="159"/>
      <c r="D1294" s="159"/>
      <c r="E1294" s="161"/>
      <c r="F1294" s="162"/>
      <c r="G1294" s="311"/>
      <c r="H1294" s="312"/>
      <c r="I1294" s="163"/>
    </row>
    <row r="1295" spans="1:9" ht="15.75" x14ac:dyDescent="0.25">
      <c r="A1295" s="160"/>
      <c r="B1295" s="159"/>
      <c r="C1295" s="159"/>
      <c r="D1295" s="159"/>
      <c r="E1295" s="161"/>
      <c r="F1295" s="162"/>
      <c r="G1295" s="311"/>
      <c r="H1295" s="312"/>
      <c r="I1295" s="163"/>
    </row>
    <row r="1296" spans="1:9" ht="15.75" x14ac:dyDescent="0.25">
      <c r="A1296" s="160"/>
      <c r="B1296" s="159"/>
      <c r="C1296" s="159"/>
      <c r="D1296" s="159"/>
      <c r="E1296" s="161"/>
      <c r="F1296" s="162"/>
      <c r="G1296" s="311"/>
      <c r="H1296" s="312"/>
      <c r="I1296" s="163"/>
    </row>
    <row r="1297" spans="1:9" ht="15.75" x14ac:dyDescent="0.25">
      <c r="A1297" s="160"/>
      <c r="B1297" s="159"/>
      <c r="C1297" s="159"/>
      <c r="D1297" s="159"/>
      <c r="E1297" s="161"/>
      <c r="F1297" s="162"/>
      <c r="G1297" s="311"/>
      <c r="H1297" s="312"/>
      <c r="I1297" s="163"/>
    </row>
    <row r="1298" spans="1:9" ht="15.75" x14ac:dyDescent="0.25">
      <c r="A1298" s="160"/>
      <c r="B1298" s="159"/>
      <c r="C1298" s="159"/>
      <c r="D1298" s="159"/>
      <c r="E1298" s="161"/>
      <c r="F1298" s="162"/>
      <c r="G1298" s="311"/>
      <c r="H1298" s="312"/>
      <c r="I1298" s="163"/>
    </row>
    <row r="1299" spans="1:9" ht="15.75" x14ac:dyDescent="0.25">
      <c r="A1299" s="160"/>
      <c r="B1299" s="159"/>
      <c r="C1299" s="159"/>
      <c r="D1299" s="159"/>
      <c r="E1299" s="161"/>
      <c r="F1299" s="162"/>
      <c r="G1299" s="311"/>
      <c r="H1299" s="312"/>
      <c r="I1299" s="163"/>
    </row>
    <row r="1300" spans="1:9" ht="15.75" x14ac:dyDescent="0.25">
      <c r="A1300" s="160"/>
      <c r="B1300" s="159"/>
      <c r="C1300" s="159"/>
      <c r="D1300" s="159"/>
      <c r="E1300" s="161"/>
      <c r="F1300" s="162"/>
      <c r="G1300" s="311"/>
      <c r="H1300" s="312"/>
      <c r="I1300" s="163"/>
    </row>
    <row r="1301" spans="1:9" ht="15.75" x14ac:dyDescent="0.25">
      <c r="A1301" s="160"/>
      <c r="B1301" s="159"/>
      <c r="C1301" s="159"/>
      <c r="D1301" s="159"/>
      <c r="E1301" s="161"/>
      <c r="F1301" s="162"/>
      <c r="G1301" s="311"/>
      <c r="H1301" s="312"/>
      <c r="I1301" s="163"/>
    </row>
    <row r="1302" spans="1:9" ht="15.75" x14ac:dyDescent="0.25">
      <c r="A1302" s="160"/>
      <c r="B1302" s="159"/>
      <c r="C1302" s="159"/>
      <c r="D1302" s="159"/>
      <c r="E1302" s="161"/>
      <c r="F1302" s="162"/>
      <c r="G1302" s="311"/>
      <c r="H1302" s="312"/>
      <c r="I1302" s="163"/>
    </row>
    <row r="1303" spans="1:9" ht="15.75" x14ac:dyDescent="0.25">
      <c r="A1303" s="160"/>
      <c r="B1303" s="159"/>
      <c r="C1303" s="159"/>
      <c r="D1303" s="159"/>
      <c r="E1303" s="161"/>
      <c r="F1303" s="162"/>
      <c r="G1303" s="311"/>
      <c r="H1303" s="312"/>
      <c r="I1303" s="163"/>
    </row>
    <row r="1304" spans="1:9" ht="15.75" x14ac:dyDescent="0.25">
      <c r="A1304" s="160"/>
      <c r="B1304" s="159"/>
      <c r="C1304" s="159"/>
      <c r="D1304" s="159"/>
      <c r="E1304" s="161"/>
      <c r="F1304" s="162"/>
      <c r="G1304" s="311"/>
      <c r="H1304" s="312"/>
      <c r="I1304" s="163"/>
    </row>
    <row r="1305" spans="1:9" ht="15.75" x14ac:dyDescent="0.25">
      <c r="A1305" s="160"/>
      <c r="B1305" s="159"/>
      <c r="C1305" s="159"/>
      <c r="D1305" s="159"/>
      <c r="E1305" s="161"/>
      <c r="F1305" s="162"/>
      <c r="G1305" s="311"/>
      <c r="H1305" s="312"/>
      <c r="I1305" s="163"/>
    </row>
    <row r="1306" spans="1:9" ht="15.75" x14ac:dyDescent="0.25">
      <c r="A1306" s="160"/>
      <c r="B1306" s="159"/>
      <c r="C1306" s="159"/>
      <c r="D1306" s="159"/>
      <c r="E1306" s="161"/>
      <c r="F1306" s="162"/>
      <c r="G1306" s="311"/>
      <c r="H1306" s="312"/>
      <c r="I1306" s="163"/>
    </row>
    <row r="1307" spans="1:9" ht="15.75" x14ac:dyDescent="0.25">
      <c r="A1307" s="160"/>
      <c r="B1307" s="159"/>
      <c r="C1307" s="159"/>
      <c r="D1307" s="159"/>
      <c r="E1307" s="161"/>
      <c r="F1307" s="162"/>
      <c r="G1307" s="311"/>
      <c r="H1307" s="312"/>
      <c r="I1307" s="163"/>
    </row>
    <row r="1308" spans="1:9" ht="15.75" x14ac:dyDescent="0.25">
      <c r="A1308" s="160"/>
      <c r="B1308" s="159"/>
      <c r="C1308" s="159"/>
      <c r="D1308" s="159"/>
      <c r="E1308" s="161"/>
      <c r="F1308" s="162"/>
      <c r="G1308" s="311"/>
      <c r="H1308" s="312"/>
      <c r="I1308" s="163"/>
    </row>
    <row r="1309" spans="1:9" ht="15.75" x14ac:dyDescent="0.25">
      <c r="A1309" s="160"/>
      <c r="B1309" s="159"/>
      <c r="C1309" s="159"/>
      <c r="D1309" s="159"/>
      <c r="E1309" s="161"/>
      <c r="F1309" s="162"/>
      <c r="G1309" s="311"/>
      <c r="H1309" s="312"/>
      <c r="I1309" s="163"/>
    </row>
    <row r="1310" spans="1:9" ht="15.75" x14ac:dyDescent="0.25">
      <c r="A1310" s="160"/>
      <c r="B1310" s="159"/>
      <c r="C1310" s="159"/>
      <c r="D1310" s="159"/>
      <c r="E1310" s="161"/>
      <c r="F1310" s="162"/>
      <c r="G1310" s="311"/>
      <c r="H1310" s="312"/>
      <c r="I1310" s="163"/>
    </row>
    <row r="1311" spans="1:9" ht="15.75" x14ac:dyDescent="0.25">
      <c r="A1311" s="160"/>
      <c r="B1311" s="159"/>
      <c r="C1311" s="159"/>
      <c r="D1311" s="159"/>
      <c r="E1311" s="161"/>
      <c r="F1311" s="162"/>
      <c r="G1311" s="311"/>
      <c r="H1311" s="312"/>
      <c r="I1311" s="163"/>
    </row>
    <row r="1312" spans="1:9" ht="15.75" x14ac:dyDescent="0.25">
      <c r="A1312" s="160"/>
      <c r="B1312" s="159"/>
      <c r="C1312" s="159"/>
      <c r="D1312" s="159"/>
      <c r="E1312" s="161"/>
      <c r="F1312" s="162"/>
      <c r="G1312" s="311"/>
      <c r="H1312" s="312"/>
      <c r="I1312" s="163"/>
    </row>
    <row r="1313" spans="1:9" ht="15.75" x14ac:dyDescent="0.25">
      <c r="A1313" s="160"/>
      <c r="B1313" s="159"/>
      <c r="C1313" s="159"/>
      <c r="D1313" s="159"/>
      <c r="E1313" s="161"/>
      <c r="F1313" s="162"/>
      <c r="G1313" s="311"/>
      <c r="H1313" s="312"/>
      <c r="I1313" s="163"/>
    </row>
    <row r="1314" spans="1:9" ht="15.75" x14ac:dyDescent="0.25">
      <c r="A1314" s="160"/>
      <c r="B1314" s="159"/>
      <c r="C1314" s="159"/>
      <c r="D1314" s="159"/>
      <c r="E1314" s="161"/>
      <c r="F1314" s="162"/>
      <c r="G1314" s="311"/>
      <c r="H1314" s="312"/>
      <c r="I1314" s="163"/>
    </row>
    <row r="1315" spans="1:9" ht="15.75" x14ac:dyDescent="0.25">
      <c r="A1315" s="160"/>
      <c r="B1315" s="159"/>
      <c r="C1315" s="159"/>
      <c r="D1315" s="159"/>
      <c r="E1315" s="161"/>
      <c r="F1315" s="162"/>
      <c r="G1315" s="311"/>
      <c r="H1315" s="312"/>
      <c r="I1315" s="163"/>
    </row>
    <row r="1316" spans="1:9" ht="15.75" x14ac:dyDescent="0.25">
      <c r="A1316" s="160"/>
      <c r="B1316" s="159"/>
      <c r="C1316" s="159"/>
      <c r="D1316" s="159"/>
      <c r="E1316" s="161"/>
      <c r="F1316" s="162"/>
      <c r="G1316" s="311"/>
      <c r="H1316" s="312"/>
      <c r="I1316" s="163"/>
    </row>
    <row r="1317" spans="1:9" ht="15.75" x14ac:dyDescent="0.25">
      <c r="A1317" s="160"/>
      <c r="B1317" s="159"/>
      <c r="C1317" s="159"/>
      <c r="D1317" s="159"/>
      <c r="E1317" s="161"/>
      <c r="F1317" s="162"/>
      <c r="G1317" s="311"/>
      <c r="H1317" s="312"/>
      <c r="I1317" s="163"/>
    </row>
    <row r="1318" spans="1:9" ht="15.75" x14ac:dyDescent="0.25">
      <c r="A1318" s="160"/>
      <c r="B1318" s="159"/>
      <c r="C1318" s="159"/>
      <c r="D1318" s="159"/>
      <c r="E1318" s="161"/>
      <c r="F1318" s="162"/>
      <c r="G1318" s="311"/>
      <c r="H1318" s="312"/>
      <c r="I1318" s="163"/>
    </row>
    <row r="1319" spans="1:9" ht="15.75" x14ac:dyDescent="0.25">
      <c r="A1319" s="160"/>
      <c r="B1319" s="159"/>
      <c r="C1319" s="159"/>
      <c r="D1319" s="159"/>
      <c r="E1319" s="161"/>
      <c r="F1319" s="162"/>
      <c r="G1319" s="311"/>
      <c r="H1319" s="312"/>
      <c r="I1319" s="163"/>
    </row>
    <row r="1320" spans="1:9" ht="15.75" x14ac:dyDescent="0.25">
      <c r="A1320" s="160"/>
      <c r="B1320" s="159"/>
      <c r="C1320" s="159"/>
      <c r="D1320" s="159"/>
      <c r="E1320" s="161"/>
      <c r="F1320" s="162"/>
      <c r="G1320" s="311"/>
      <c r="H1320" s="312"/>
      <c r="I1320" s="163"/>
    </row>
    <row r="1321" spans="1:9" ht="15.75" x14ac:dyDescent="0.25">
      <c r="A1321" s="160"/>
      <c r="B1321" s="159"/>
      <c r="C1321" s="159"/>
      <c r="D1321" s="159"/>
      <c r="E1321" s="161"/>
      <c r="F1321" s="162"/>
      <c r="G1321" s="311"/>
      <c r="H1321" s="312"/>
      <c r="I1321" s="163"/>
    </row>
    <row r="1322" spans="1:9" ht="15.75" x14ac:dyDescent="0.25">
      <c r="A1322" s="160"/>
      <c r="B1322" s="159"/>
      <c r="C1322" s="159"/>
      <c r="D1322" s="159"/>
      <c r="E1322" s="161"/>
      <c r="F1322" s="162"/>
      <c r="G1322" s="311"/>
      <c r="H1322" s="312"/>
      <c r="I1322" s="163"/>
    </row>
    <row r="1323" spans="1:9" ht="15.75" x14ac:dyDescent="0.25">
      <c r="A1323" s="160"/>
      <c r="B1323" s="159"/>
      <c r="C1323" s="159"/>
      <c r="D1323" s="159"/>
      <c r="E1323" s="161"/>
      <c r="F1323" s="162"/>
      <c r="G1323" s="311"/>
      <c r="H1323" s="312"/>
      <c r="I1323" s="163"/>
    </row>
    <row r="1324" spans="1:9" ht="15.75" x14ac:dyDescent="0.25">
      <c r="A1324" s="160"/>
      <c r="B1324" s="159"/>
      <c r="C1324" s="159"/>
      <c r="D1324" s="159"/>
      <c r="E1324" s="161"/>
      <c r="F1324" s="162"/>
      <c r="G1324" s="311"/>
      <c r="H1324" s="312"/>
      <c r="I1324" s="163"/>
    </row>
    <row r="1325" spans="1:9" ht="15.75" x14ac:dyDescent="0.25">
      <c r="A1325" s="160"/>
      <c r="B1325" s="159"/>
      <c r="C1325" s="159"/>
      <c r="D1325" s="159"/>
      <c r="E1325" s="161"/>
      <c r="F1325" s="162"/>
      <c r="G1325" s="311"/>
      <c r="H1325" s="312"/>
      <c r="I1325" s="163"/>
    </row>
    <row r="1326" spans="1:9" ht="15.75" x14ac:dyDescent="0.25">
      <c r="A1326" s="160"/>
      <c r="B1326" s="159"/>
      <c r="C1326" s="159"/>
      <c r="D1326" s="159"/>
      <c r="E1326" s="161"/>
      <c r="F1326" s="162"/>
      <c r="G1326" s="311"/>
      <c r="H1326" s="312"/>
      <c r="I1326" s="163"/>
    </row>
    <row r="1327" spans="1:9" ht="15.75" x14ac:dyDescent="0.25">
      <c r="A1327" s="160"/>
      <c r="B1327" s="159"/>
      <c r="C1327" s="159"/>
      <c r="D1327" s="159"/>
      <c r="E1327" s="161"/>
      <c r="F1327" s="162"/>
      <c r="G1327" s="311"/>
      <c r="H1327" s="312"/>
      <c r="I1327" s="163"/>
    </row>
    <row r="1328" spans="1:9" ht="15.75" x14ac:dyDescent="0.25">
      <c r="A1328" s="160"/>
      <c r="B1328" s="159"/>
      <c r="C1328" s="159"/>
      <c r="D1328" s="159"/>
      <c r="E1328" s="161"/>
      <c r="F1328" s="162"/>
      <c r="G1328" s="311"/>
      <c r="H1328" s="312"/>
      <c r="I1328" s="163"/>
    </row>
    <row r="1329" spans="1:9" ht="15.75" x14ac:dyDescent="0.25">
      <c r="A1329" s="160"/>
      <c r="B1329" s="159"/>
      <c r="C1329" s="159"/>
      <c r="D1329" s="159"/>
      <c r="E1329" s="161"/>
      <c r="F1329" s="162"/>
      <c r="G1329" s="311"/>
      <c r="H1329" s="312"/>
      <c r="I1329" s="163"/>
    </row>
    <row r="1330" spans="1:9" ht="15.75" x14ac:dyDescent="0.25">
      <c r="A1330" s="160"/>
      <c r="B1330" s="159"/>
      <c r="C1330" s="159"/>
      <c r="D1330" s="159"/>
      <c r="E1330" s="161"/>
      <c r="F1330" s="162"/>
      <c r="G1330" s="311"/>
      <c r="H1330" s="312"/>
      <c r="I1330" s="163"/>
    </row>
    <row r="1331" spans="1:9" ht="15.75" x14ac:dyDescent="0.25">
      <c r="A1331" s="160"/>
      <c r="B1331" s="159"/>
      <c r="C1331" s="159"/>
      <c r="D1331" s="159"/>
      <c r="E1331" s="161"/>
      <c r="F1331" s="162"/>
      <c r="G1331" s="311"/>
      <c r="H1331" s="312"/>
      <c r="I1331" s="163"/>
    </row>
    <row r="1332" spans="1:9" ht="15.75" x14ac:dyDescent="0.25">
      <c r="A1332" s="160"/>
      <c r="B1332" s="159"/>
      <c r="C1332" s="159"/>
      <c r="D1332" s="159"/>
      <c r="E1332" s="161"/>
      <c r="F1332" s="162"/>
      <c r="G1332" s="311"/>
      <c r="H1332" s="312"/>
      <c r="I1332" s="163"/>
    </row>
    <row r="1333" spans="1:9" ht="15.75" x14ac:dyDescent="0.25">
      <c r="A1333" s="160"/>
      <c r="B1333" s="159"/>
      <c r="C1333" s="159"/>
      <c r="D1333" s="159"/>
      <c r="E1333" s="161"/>
      <c r="F1333" s="162"/>
      <c r="G1333" s="311"/>
      <c r="H1333" s="312"/>
      <c r="I1333" s="163"/>
    </row>
    <row r="1334" spans="1:9" ht="15.75" x14ac:dyDescent="0.25">
      <c r="A1334" s="160"/>
      <c r="B1334" s="159"/>
      <c r="C1334" s="159"/>
      <c r="D1334" s="159"/>
      <c r="E1334" s="161"/>
      <c r="F1334" s="162"/>
      <c r="G1334" s="311"/>
      <c r="H1334" s="312"/>
      <c r="I1334" s="163"/>
    </row>
    <row r="1335" spans="1:9" ht="15.75" x14ac:dyDescent="0.25">
      <c r="A1335" s="160"/>
      <c r="B1335" s="159"/>
      <c r="C1335" s="159"/>
      <c r="D1335" s="159"/>
      <c r="E1335" s="161"/>
      <c r="F1335" s="162"/>
      <c r="G1335" s="311"/>
      <c r="H1335" s="312"/>
      <c r="I1335" s="163"/>
    </row>
    <row r="1336" spans="1:9" ht="15.75" x14ac:dyDescent="0.25">
      <c r="A1336" s="160"/>
      <c r="B1336" s="159"/>
      <c r="C1336" s="159"/>
      <c r="D1336" s="159"/>
      <c r="E1336" s="161"/>
      <c r="F1336" s="162"/>
      <c r="G1336" s="311"/>
      <c r="H1336" s="312"/>
      <c r="I1336" s="163"/>
    </row>
    <row r="1337" spans="1:9" ht="15.75" x14ac:dyDescent="0.25">
      <c r="A1337" s="160"/>
      <c r="B1337" s="159"/>
      <c r="C1337" s="159"/>
      <c r="D1337" s="159"/>
      <c r="E1337" s="161"/>
      <c r="F1337" s="162"/>
      <c r="G1337" s="311"/>
      <c r="H1337" s="312"/>
      <c r="I1337" s="163"/>
    </row>
    <row r="1338" spans="1:9" ht="15.75" x14ac:dyDescent="0.25">
      <c r="A1338" s="160"/>
      <c r="B1338" s="159"/>
      <c r="C1338" s="159"/>
      <c r="D1338" s="159"/>
      <c r="E1338" s="161"/>
      <c r="F1338" s="162"/>
      <c r="G1338" s="311"/>
      <c r="H1338" s="312"/>
      <c r="I1338" s="163"/>
    </row>
    <row r="1339" spans="1:9" ht="15.75" x14ac:dyDescent="0.25">
      <c r="A1339" s="160"/>
      <c r="B1339" s="159"/>
      <c r="C1339" s="159"/>
      <c r="D1339" s="159"/>
      <c r="E1339" s="161"/>
      <c r="F1339" s="162"/>
      <c r="G1339" s="311"/>
      <c r="H1339" s="312"/>
      <c r="I1339" s="163"/>
    </row>
    <row r="1340" spans="1:9" ht="15.75" x14ac:dyDescent="0.25">
      <c r="A1340" s="160"/>
      <c r="B1340" s="159"/>
      <c r="C1340" s="159"/>
      <c r="D1340" s="159"/>
      <c r="E1340" s="161"/>
      <c r="F1340" s="162"/>
      <c r="G1340" s="311"/>
      <c r="H1340" s="312"/>
      <c r="I1340" s="163"/>
    </row>
    <row r="1341" spans="1:9" ht="15.75" x14ac:dyDescent="0.25">
      <c r="A1341" s="160"/>
      <c r="B1341" s="159"/>
      <c r="C1341" s="159"/>
      <c r="D1341" s="159"/>
      <c r="E1341" s="161"/>
      <c r="F1341" s="162"/>
      <c r="G1341" s="311"/>
      <c r="H1341" s="312"/>
      <c r="I1341" s="163"/>
    </row>
    <row r="1342" spans="1:9" ht="15.75" x14ac:dyDescent="0.25">
      <c r="A1342" s="160"/>
      <c r="B1342" s="159"/>
      <c r="C1342" s="159"/>
      <c r="D1342" s="159"/>
      <c r="E1342" s="161"/>
      <c r="F1342" s="162"/>
      <c r="G1342" s="311"/>
      <c r="H1342" s="312"/>
      <c r="I1342" s="163"/>
    </row>
    <row r="1343" spans="1:9" ht="15.75" x14ac:dyDescent="0.25">
      <c r="A1343" s="160"/>
      <c r="B1343" s="159"/>
      <c r="C1343" s="159"/>
      <c r="D1343" s="159"/>
      <c r="E1343" s="161"/>
      <c r="F1343" s="162"/>
      <c r="G1343" s="311"/>
      <c r="H1343" s="312"/>
      <c r="I1343" s="163"/>
    </row>
    <row r="1344" spans="1:9" ht="15.75" x14ac:dyDescent="0.25">
      <c r="A1344" s="160"/>
      <c r="B1344" s="159"/>
      <c r="C1344" s="159"/>
      <c r="D1344" s="159"/>
      <c r="E1344" s="161"/>
      <c r="F1344" s="162"/>
      <c r="G1344" s="311"/>
      <c r="H1344" s="312"/>
      <c r="I1344" s="163"/>
    </row>
    <row r="1345" spans="1:9" ht="15.75" x14ac:dyDescent="0.25">
      <c r="A1345" s="160"/>
      <c r="B1345" s="159"/>
      <c r="C1345" s="159"/>
      <c r="D1345" s="159"/>
      <c r="E1345" s="161"/>
      <c r="F1345" s="162"/>
      <c r="G1345" s="311"/>
      <c r="H1345" s="312"/>
      <c r="I1345" s="163"/>
    </row>
    <row r="1346" spans="1:9" ht="15.75" x14ac:dyDescent="0.25">
      <c r="A1346" s="160"/>
      <c r="B1346" s="159"/>
      <c r="C1346" s="159"/>
      <c r="D1346" s="159"/>
      <c r="E1346" s="161"/>
      <c r="F1346" s="162"/>
      <c r="G1346" s="311"/>
      <c r="H1346" s="312"/>
      <c r="I1346" s="163"/>
    </row>
    <row r="1347" spans="1:9" ht="15.75" x14ac:dyDescent="0.25">
      <c r="A1347" s="160"/>
      <c r="B1347" s="159"/>
      <c r="C1347" s="159"/>
      <c r="D1347" s="159"/>
      <c r="E1347" s="161"/>
      <c r="F1347" s="162"/>
      <c r="G1347" s="311"/>
      <c r="H1347" s="312"/>
      <c r="I1347" s="163"/>
    </row>
    <row r="1348" spans="1:9" ht="15.75" x14ac:dyDescent="0.25">
      <c r="A1348" s="160"/>
      <c r="B1348" s="159"/>
      <c r="C1348" s="159"/>
      <c r="D1348" s="159"/>
      <c r="E1348" s="161"/>
      <c r="F1348" s="162"/>
      <c r="G1348" s="311"/>
      <c r="H1348" s="312"/>
      <c r="I1348" s="163"/>
    </row>
    <row r="1349" spans="1:9" ht="15.75" x14ac:dyDescent="0.25">
      <c r="A1349" s="160"/>
      <c r="B1349" s="159"/>
      <c r="C1349" s="159"/>
      <c r="D1349" s="159"/>
      <c r="E1349" s="161"/>
      <c r="F1349" s="162"/>
      <c r="G1349" s="311"/>
      <c r="H1349" s="312"/>
      <c r="I1349" s="163"/>
    </row>
    <row r="1350" spans="1:9" ht="15.75" x14ac:dyDescent="0.25">
      <c r="A1350" s="160"/>
      <c r="B1350" s="159"/>
      <c r="C1350" s="159"/>
      <c r="D1350" s="159"/>
      <c r="E1350" s="161"/>
      <c r="F1350" s="162"/>
      <c r="G1350" s="311"/>
      <c r="H1350" s="312"/>
      <c r="I1350" s="163"/>
    </row>
    <row r="1351" spans="1:9" ht="15.75" x14ac:dyDescent="0.25">
      <c r="A1351" s="160"/>
      <c r="B1351" s="159"/>
      <c r="C1351" s="159"/>
      <c r="D1351" s="159"/>
      <c r="E1351" s="161"/>
      <c r="F1351" s="162"/>
      <c r="G1351" s="311"/>
      <c r="H1351" s="312"/>
      <c r="I1351" s="163"/>
    </row>
    <row r="1352" spans="1:9" ht="15.75" x14ac:dyDescent="0.25">
      <c r="A1352" s="160"/>
      <c r="B1352" s="159"/>
      <c r="C1352" s="159"/>
      <c r="D1352" s="159"/>
      <c r="E1352" s="161"/>
      <c r="F1352" s="162"/>
      <c r="G1352" s="311"/>
      <c r="H1352" s="312"/>
      <c r="I1352" s="163"/>
    </row>
    <row r="1353" spans="1:9" ht="15.75" x14ac:dyDescent="0.25">
      <c r="A1353" s="160"/>
      <c r="B1353" s="159"/>
      <c r="C1353" s="159"/>
      <c r="D1353" s="159"/>
      <c r="E1353" s="161"/>
      <c r="F1353" s="162"/>
      <c r="G1353" s="311"/>
      <c r="H1353" s="312"/>
      <c r="I1353" s="163"/>
    </row>
    <row r="1354" spans="1:9" ht="15.75" x14ac:dyDescent="0.25">
      <c r="A1354" s="160"/>
      <c r="B1354" s="159"/>
      <c r="C1354" s="159"/>
      <c r="D1354" s="159"/>
      <c r="E1354" s="161"/>
      <c r="F1354" s="162"/>
      <c r="G1354" s="311"/>
      <c r="H1354" s="312"/>
      <c r="I1354" s="163"/>
    </row>
    <row r="1355" spans="1:9" ht="15.75" x14ac:dyDescent="0.25">
      <c r="A1355" s="160"/>
      <c r="B1355" s="159"/>
      <c r="C1355" s="159"/>
      <c r="D1355" s="159"/>
      <c r="E1355" s="161"/>
      <c r="F1355" s="162"/>
      <c r="G1355" s="311"/>
      <c r="H1355" s="312"/>
      <c r="I1355" s="163"/>
    </row>
    <row r="1356" spans="1:9" ht="15.75" x14ac:dyDescent="0.25">
      <c r="A1356" s="160"/>
      <c r="B1356" s="159"/>
      <c r="C1356" s="159"/>
      <c r="D1356" s="159"/>
      <c r="E1356" s="161"/>
      <c r="F1356" s="162"/>
      <c r="G1356" s="311"/>
      <c r="H1356" s="312"/>
      <c r="I1356" s="163"/>
    </row>
    <row r="1357" spans="1:9" ht="15.75" x14ac:dyDescent="0.25">
      <c r="A1357" s="160"/>
      <c r="B1357" s="159"/>
      <c r="C1357" s="159"/>
      <c r="D1357" s="159"/>
      <c r="E1357" s="161"/>
      <c r="F1357" s="162"/>
      <c r="G1357" s="311"/>
      <c r="H1357" s="312"/>
      <c r="I1357" s="163"/>
    </row>
    <row r="1358" spans="1:9" ht="15.75" x14ac:dyDescent="0.25">
      <c r="A1358" s="160"/>
      <c r="B1358" s="159"/>
      <c r="C1358" s="159"/>
      <c r="D1358" s="159"/>
      <c r="E1358" s="161"/>
      <c r="F1358" s="162"/>
      <c r="G1358" s="311"/>
      <c r="H1358" s="312"/>
      <c r="I1358" s="163"/>
    </row>
    <row r="1359" spans="1:9" ht="15.75" x14ac:dyDescent="0.25">
      <c r="A1359" s="160"/>
      <c r="B1359" s="159"/>
      <c r="C1359" s="159"/>
      <c r="D1359" s="159"/>
      <c r="E1359" s="161"/>
      <c r="F1359" s="162"/>
      <c r="G1359" s="311"/>
      <c r="H1359" s="312"/>
      <c r="I1359" s="163"/>
    </row>
    <row r="1360" spans="1:9" ht="15.75" x14ac:dyDescent="0.25">
      <c r="A1360" s="160"/>
      <c r="B1360" s="159"/>
      <c r="C1360" s="159"/>
      <c r="D1360" s="159"/>
      <c r="E1360" s="161"/>
      <c r="F1360" s="162"/>
      <c r="G1360" s="311"/>
      <c r="H1360" s="312"/>
      <c r="I1360" s="163"/>
    </row>
    <row r="1361" spans="1:9" ht="15.75" x14ac:dyDescent="0.25">
      <c r="A1361" s="160"/>
      <c r="B1361" s="159"/>
      <c r="C1361" s="159"/>
      <c r="D1361" s="159"/>
      <c r="E1361" s="161"/>
      <c r="F1361" s="162"/>
      <c r="G1361" s="311"/>
      <c r="H1361" s="312"/>
      <c r="I1361" s="163"/>
    </row>
    <row r="1362" spans="1:9" ht="15.75" x14ac:dyDescent="0.25">
      <c r="A1362" s="160"/>
      <c r="B1362" s="159"/>
      <c r="C1362" s="159"/>
      <c r="D1362" s="159"/>
      <c r="E1362" s="161"/>
      <c r="F1362" s="162"/>
      <c r="G1362" s="311"/>
      <c r="H1362" s="312"/>
      <c r="I1362" s="163"/>
    </row>
    <row r="1363" spans="1:9" ht="15.75" x14ac:dyDescent="0.25">
      <c r="A1363" s="160"/>
      <c r="B1363" s="159"/>
      <c r="C1363" s="159"/>
      <c r="D1363" s="159"/>
      <c r="E1363" s="161"/>
      <c r="F1363" s="162"/>
      <c r="G1363" s="311"/>
      <c r="H1363" s="312"/>
      <c r="I1363" s="163"/>
    </row>
    <row r="1364" spans="1:9" ht="15.75" x14ac:dyDescent="0.25">
      <c r="A1364" s="160"/>
      <c r="B1364" s="159"/>
      <c r="C1364" s="159"/>
      <c r="D1364" s="159"/>
      <c r="E1364" s="161"/>
      <c r="F1364" s="162"/>
      <c r="G1364" s="311"/>
      <c r="H1364" s="312"/>
      <c r="I1364" s="163"/>
    </row>
    <row r="1365" spans="1:9" ht="15.75" x14ac:dyDescent="0.25">
      <c r="A1365" s="160"/>
      <c r="B1365" s="159"/>
      <c r="C1365" s="159"/>
      <c r="D1365" s="159"/>
      <c r="E1365" s="161"/>
      <c r="F1365" s="162"/>
      <c r="G1365" s="311"/>
      <c r="H1365" s="312"/>
      <c r="I1365" s="163"/>
    </row>
    <row r="1366" spans="1:9" ht="15.75" x14ac:dyDescent="0.25">
      <c r="A1366" s="160"/>
      <c r="B1366" s="159"/>
      <c r="C1366" s="159"/>
      <c r="D1366" s="159"/>
      <c r="E1366" s="161"/>
      <c r="F1366" s="162"/>
      <c r="G1366" s="311"/>
      <c r="H1366" s="312"/>
      <c r="I1366" s="163"/>
    </row>
    <row r="1367" spans="1:9" ht="15.75" x14ac:dyDescent="0.25">
      <c r="A1367" s="160"/>
      <c r="B1367" s="159"/>
      <c r="C1367" s="159"/>
      <c r="D1367" s="159"/>
      <c r="E1367" s="161"/>
      <c r="F1367" s="162"/>
      <c r="G1367" s="311"/>
      <c r="H1367" s="312"/>
      <c r="I1367" s="163"/>
    </row>
    <row r="1368" spans="1:9" ht="15.75" x14ac:dyDescent="0.25">
      <c r="A1368" s="160"/>
      <c r="B1368" s="159"/>
      <c r="C1368" s="159"/>
      <c r="D1368" s="159"/>
      <c r="E1368" s="161"/>
      <c r="F1368" s="162"/>
      <c r="G1368" s="311"/>
      <c r="H1368" s="312"/>
      <c r="I1368" s="163"/>
    </row>
    <row r="1369" spans="1:9" ht="15.75" x14ac:dyDescent="0.25">
      <c r="A1369" s="160"/>
      <c r="B1369" s="159"/>
      <c r="C1369" s="159"/>
      <c r="D1369" s="159"/>
      <c r="E1369" s="161"/>
      <c r="F1369" s="162"/>
      <c r="G1369" s="311"/>
      <c r="H1369" s="312"/>
      <c r="I1369" s="163"/>
    </row>
    <row r="1370" spans="1:9" ht="15.75" x14ac:dyDescent="0.25">
      <c r="A1370" s="160"/>
      <c r="B1370" s="159"/>
      <c r="C1370" s="159"/>
      <c r="D1370" s="159"/>
      <c r="E1370" s="161"/>
      <c r="F1370" s="162"/>
      <c r="G1370" s="311"/>
      <c r="H1370" s="312"/>
      <c r="I1370" s="163"/>
    </row>
    <row r="1371" spans="1:9" ht="15.75" x14ac:dyDescent="0.25">
      <c r="A1371" s="160"/>
      <c r="B1371" s="159"/>
      <c r="C1371" s="159"/>
      <c r="D1371" s="159"/>
      <c r="E1371" s="161"/>
      <c r="F1371" s="162"/>
      <c r="G1371" s="311"/>
      <c r="H1371" s="312"/>
      <c r="I1371" s="163"/>
    </row>
    <row r="1372" spans="1:9" ht="15.75" x14ac:dyDescent="0.25">
      <c r="A1372" s="160"/>
      <c r="B1372" s="159"/>
      <c r="C1372" s="159"/>
      <c r="D1372" s="159"/>
      <c r="E1372" s="161"/>
      <c r="F1372" s="162"/>
      <c r="G1372" s="311"/>
      <c r="H1372" s="312"/>
      <c r="I1372" s="163"/>
    </row>
    <row r="1373" spans="1:9" ht="15.75" x14ac:dyDescent="0.25">
      <c r="A1373" s="160"/>
      <c r="B1373" s="159"/>
      <c r="C1373" s="159"/>
      <c r="D1373" s="159"/>
      <c r="E1373" s="161"/>
      <c r="F1373" s="162"/>
      <c r="G1373" s="311"/>
      <c r="H1373" s="312"/>
      <c r="I1373" s="163"/>
    </row>
    <row r="1374" spans="1:9" ht="15.75" x14ac:dyDescent="0.25">
      <c r="A1374" s="160"/>
      <c r="B1374" s="159"/>
      <c r="C1374" s="159"/>
      <c r="D1374" s="159"/>
      <c r="E1374" s="161"/>
      <c r="F1374" s="162"/>
      <c r="G1374" s="311"/>
      <c r="H1374" s="312"/>
      <c r="I1374" s="163"/>
    </row>
    <row r="1375" spans="1:9" ht="15.75" x14ac:dyDescent="0.25">
      <c r="A1375" s="160"/>
      <c r="B1375" s="159"/>
      <c r="C1375" s="159"/>
      <c r="D1375" s="159"/>
      <c r="E1375" s="161"/>
      <c r="F1375" s="162"/>
      <c r="G1375" s="311"/>
      <c r="H1375" s="312"/>
      <c r="I1375" s="163"/>
    </row>
    <row r="1376" spans="1:9" ht="15.75" x14ac:dyDescent="0.25">
      <c r="A1376" s="160"/>
      <c r="B1376" s="159"/>
      <c r="C1376" s="159"/>
      <c r="D1376" s="159"/>
      <c r="E1376" s="161"/>
      <c r="F1376" s="162"/>
      <c r="G1376" s="311"/>
      <c r="H1376" s="312"/>
      <c r="I1376" s="163"/>
    </row>
    <row r="1377" spans="1:9" ht="15.75" x14ac:dyDescent="0.25">
      <c r="A1377" s="160"/>
      <c r="B1377" s="159"/>
      <c r="C1377" s="159"/>
      <c r="D1377" s="159"/>
      <c r="E1377" s="161"/>
      <c r="F1377" s="162"/>
      <c r="G1377" s="311"/>
      <c r="H1377" s="312"/>
      <c r="I1377" s="163"/>
    </row>
    <row r="1378" spans="1:9" ht="15.75" x14ac:dyDescent="0.25">
      <c r="A1378" s="160"/>
      <c r="B1378" s="159"/>
      <c r="C1378" s="159"/>
      <c r="D1378" s="159"/>
      <c r="E1378" s="161"/>
      <c r="F1378" s="162"/>
      <c r="G1378" s="311"/>
      <c r="H1378" s="312"/>
      <c r="I1378" s="163"/>
    </row>
    <row r="1379" spans="1:9" ht="15.75" x14ac:dyDescent="0.25">
      <c r="A1379" s="160"/>
      <c r="B1379" s="159"/>
      <c r="C1379" s="159"/>
      <c r="D1379" s="159"/>
      <c r="E1379" s="161"/>
      <c r="F1379" s="162"/>
      <c r="G1379" s="311"/>
      <c r="H1379" s="312"/>
      <c r="I1379" s="163"/>
    </row>
    <row r="1380" spans="1:9" ht="15.75" x14ac:dyDescent="0.25">
      <c r="A1380" s="160"/>
      <c r="B1380" s="159"/>
      <c r="C1380" s="159"/>
      <c r="D1380" s="159"/>
      <c r="E1380" s="161"/>
      <c r="F1380" s="162"/>
      <c r="G1380" s="311"/>
      <c r="H1380" s="312"/>
      <c r="I1380" s="163"/>
    </row>
    <row r="1381" spans="1:9" ht="15.75" x14ac:dyDescent="0.25">
      <c r="A1381" s="160"/>
      <c r="B1381" s="159"/>
      <c r="C1381" s="159"/>
      <c r="D1381" s="159"/>
      <c r="E1381" s="161"/>
      <c r="F1381" s="162"/>
      <c r="G1381" s="311"/>
      <c r="H1381" s="312"/>
      <c r="I1381" s="163"/>
    </row>
    <row r="1382" spans="1:9" ht="15.75" x14ac:dyDescent="0.25">
      <c r="A1382" s="160"/>
      <c r="B1382" s="159"/>
      <c r="C1382" s="159"/>
      <c r="D1382" s="159"/>
      <c r="E1382" s="161"/>
      <c r="F1382" s="162"/>
      <c r="G1382" s="311"/>
      <c r="H1382" s="312"/>
      <c r="I1382" s="163"/>
    </row>
    <row r="1383" spans="1:9" ht="15.75" x14ac:dyDescent="0.25">
      <c r="A1383" s="160"/>
      <c r="B1383" s="159"/>
      <c r="C1383" s="159"/>
      <c r="D1383" s="159"/>
      <c r="E1383" s="161"/>
      <c r="F1383" s="162"/>
      <c r="G1383" s="311"/>
      <c r="H1383" s="312"/>
      <c r="I1383" s="163"/>
    </row>
    <row r="1384" spans="1:9" ht="15.75" x14ac:dyDescent="0.25">
      <c r="A1384" s="160"/>
      <c r="B1384" s="159"/>
      <c r="C1384" s="159"/>
      <c r="D1384" s="159"/>
      <c r="E1384" s="161"/>
      <c r="F1384" s="162"/>
      <c r="G1384" s="311"/>
      <c r="H1384" s="312"/>
      <c r="I1384" s="163"/>
    </row>
    <row r="1385" spans="1:9" ht="15.75" x14ac:dyDescent="0.25">
      <c r="A1385" s="160"/>
      <c r="B1385" s="159"/>
      <c r="C1385" s="159"/>
      <c r="D1385" s="159"/>
      <c r="E1385" s="161"/>
      <c r="F1385" s="162"/>
      <c r="G1385" s="311"/>
      <c r="H1385" s="312"/>
      <c r="I1385" s="163"/>
    </row>
    <row r="1386" spans="1:9" ht="15.75" x14ac:dyDescent="0.25">
      <c r="A1386" s="160"/>
      <c r="B1386" s="159"/>
      <c r="C1386" s="159"/>
      <c r="D1386" s="159"/>
      <c r="E1386" s="161"/>
      <c r="F1386" s="162"/>
      <c r="G1386" s="311"/>
      <c r="H1386" s="312"/>
      <c r="I1386" s="163"/>
    </row>
    <row r="1387" spans="1:9" ht="15.75" x14ac:dyDescent="0.25">
      <c r="A1387" s="160"/>
      <c r="B1387" s="159"/>
      <c r="C1387" s="159"/>
      <c r="D1387" s="159"/>
      <c r="E1387" s="161"/>
      <c r="F1387" s="162"/>
      <c r="G1387" s="311"/>
      <c r="H1387" s="312"/>
      <c r="I1387" s="163"/>
    </row>
    <row r="1388" spans="1:9" ht="15.75" x14ac:dyDescent="0.25">
      <c r="A1388" s="160"/>
      <c r="B1388" s="159"/>
      <c r="C1388" s="159"/>
      <c r="D1388" s="159"/>
      <c r="E1388" s="161"/>
      <c r="F1388" s="162"/>
      <c r="G1388" s="311"/>
      <c r="H1388" s="312"/>
      <c r="I1388" s="163"/>
    </row>
    <row r="1389" spans="1:9" ht="15.75" x14ac:dyDescent="0.25">
      <c r="A1389" s="160"/>
      <c r="B1389" s="159"/>
      <c r="C1389" s="159"/>
      <c r="D1389" s="159"/>
      <c r="E1389" s="161"/>
      <c r="F1389" s="162"/>
      <c r="G1389" s="311"/>
      <c r="H1389" s="312"/>
      <c r="I1389" s="163"/>
    </row>
    <row r="1390" spans="1:9" ht="15.75" x14ac:dyDescent="0.25">
      <c r="A1390" s="160"/>
      <c r="B1390" s="159"/>
      <c r="C1390" s="159"/>
      <c r="D1390" s="159"/>
      <c r="E1390" s="161"/>
      <c r="F1390" s="162"/>
      <c r="G1390" s="311"/>
      <c r="H1390" s="312"/>
      <c r="I1390" s="163"/>
    </row>
    <row r="1391" spans="1:9" ht="15.75" x14ac:dyDescent="0.25">
      <c r="A1391" s="160"/>
      <c r="B1391" s="159"/>
      <c r="C1391" s="159"/>
      <c r="D1391" s="159"/>
      <c r="E1391" s="161"/>
      <c r="F1391" s="162"/>
      <c r="G1391" s="311"/>
      <c r="H1391" s="312"/>
      <c r="I1391" s="163"/>
    </row>
    <row r="1392" spans="1:9" ht="15.75" x14ac:dyDescent="0.25">
      <c r="A1392" s="160"/>
      <c r="B1392" s="159"/>
      <c r="C1392" s="159"/>
      <c r="D1392" s="159"/>
      <c r="E1392" s="161"/>
      <c r="F1392" s="162"/>
      <c r="G1392" s="311"/>
      <c r="H1392" s="312"/>
      <c r="I1392" s="163"/>
    </row>
    <row r="1393" spans="1:9" ht="15.75" x14ac:dyDescent="0.25">
      <c r="A1393" s="160"/>
      <c r="B1393" s="159"/>
      <c r="C1393" s="159"/>
      <c r="D1393" s="159"/>
      <c r="E1393" s="161"/>
      <c r="F1393" s="162"/>
      <c r="G1393" s="311"/>
      <c r="H1393" s="312"/>
      <c r="I1393" s="163"/>
    </row>
    <row r="1394" spans="1:9" ht="15.75" x14ac:dyDescent="0.25">
      <c r="A1394" s="160"/>
      <c r="B1394" s="159"/>
      <c r="C1394" s="159"/>
      <c r="D1394" s="159"/>
      <c r="E1394" s="161"/>
      <c r="F1394" s="162"/>
      <c r="G1394" s="311"/>
      <c r="H1394" s="312"/>
      <c r="I1394" s="163"/>
    </row>
    <row r="1395" spans="1:9" ht="15.75" x14ac:dyDescent="0.25">
      <c r="A1395" s="160"/>
      <c r="B1395" s="159"/>
      <c r="C1395" s="159"/>
      <c r="D1395" s="159"/>
      <c r="E1395" s="161"/>
      <c r="F1395" s="162"/>
      <c r="G1395" s="311"/>
      <c r="H1395" s="312"/>
      <c r="I1395" s="163"/>
    </row>
    <row r="1396" spans="1:9" ht="15.75" x14ac:dyDescent="0.25">
      <c r="A1396" s="160"/>
      <c r="B1396" s="159"/>
      <c r="C1396" s="159"/>
      <c r="D1396" s="159"/>
      <c r="E1396" s="161"/>
      <c r="F1396" s="162"/>
      <c r="G1396" s="311"/>
      <c r="H1396" s="312"/>
      <c r="I1396" s="163"/>
    </row>
    <row r="1397" spans="1:9" ht="15.75" x14ac:dyDescent="0.25">
      <c r="A1397" s="160"/>
      <c r="B1397" s="159"/>
      <c r="C1397" s="159"/>
      <c r="D1397" s="159"/>
      <c r="E1397" s="161"/>
      <c r="F1397" s="162"/>
      <c r="G1397" s="311"/>
      <c r="H1397" s="312"/>
      <c r="I1397" s="163"/>
    </row>
    <row r="1398" spans="1:9" ht="15.75" x14ac:dyDescent="0.25">
      <c r="A1398" s="160"/>
      <c r="B1398" s="159"/>
      <c r="C1398" s="159"/>
      <c r="D1398" s="159"/>
      <c r="E1398" s="161"/>
      <c r="F1398" s="162"/>
      <c r="G1398" s="311"/>
      <c r="H1398" s="312"/>
      <c r="I1398" s="163"/>
    </row>
    <row r="1399" spans="1:9" ht="15.75" x14ac:dyDescent="0.25">
      <c r="A1399" s="160"/>
      <c r="B1399" s="159"/>
      <c r="C1399" s="159"/>
      <c r="D1399" s="159"/>
      <c r="E1399" s="161"/>
      <c r="F1399" s="162"/>
      <c r="G1399" s="311"/>
      <c r="H1399" s="312"/>
      <c r="I1399" s="163"/>
    </row>
    <row r="1400" spans="1:9" ht="15.75" x14ac:dyDescent="0.25">
      <c r="A1400" s="160"/>
      <c r="B1400" s="159"/>
      <c r="C1400" s="159"/>
      <c r="D1400" s="159"/>
      <c r="E1400" s="161"/>
      <c r="F1400" s="162"/>
      <c r="G1400" s="311"/>
      <c r="H1400" s="312"/>
      <c r="I1400" s="163"/>
    </row>
    <row r="1401" spans="1:9" ht="15.75" x14ac:dyDescent="0.25">
      <c r="A1401" s="160"/>
      <c r="B1401" s="159"/>
      <c r="C1401" s="159"/>
      <c r="D1401" s="159"/>
      <c r="E1401" s="161"/>
      <c r="F1401" s="162"/>
      <c r="G1401" s="311"/>
      <c r="H1401" s="312"/>
      <c r="I1401" s="163"/>
    </row>
    <row r="1402" spans="1:9" ht="15.75" x14ac:dyDescent="0.25">
      <c r="A1402" s="160"/>
      <c r="B1402" s="159"/>
      <c r="C1402" s="159"/>
      <c r="D1402" s="159"/>
      <c r="E1402" s="161"/>
      <c r="F1402" s="162"/>
      <c r="G1402" s="311"/>
      <c r="H1402" s="312"/>
      <c r="I1402" s="163"/>
    </row>
    <row r="1403" spans="1:9" ht="15.75" x14ac:dyDescent="0.25">
      <c r="A1403" s="160"/>
      <c r="B1403" s="159"/>
      <c r="C1403" s="159"/>
      <c r="D1403" s="159"/>
      <c r="E1403" s="161"/>
      <c r="F1403" s="162"/>
      <c r="G1403" s="311"/>
      <c r="H1403" s="312"/>
      <c r="I1403" s="163"/>
    </row>
    <row r="1404" spans="1:9" ht="15.75" x14ac:dyDescent="0.25">
      <c r="A1404" s="160"/>
      <c r="B1404" s="159"/>
      <c r="C1404" s="159"/>
      <c r="D1404" s="159"/>
      <c r="E1404" s="161"/>
      <c r="F1404" s="162"/>
      <c r="G1404" s="311"/>
      <c r="H1404" s="312"/>
      <c r="I1404" s="163"/>
    </row>
    <row r="1405" spans="1:9" ht="15.75" x14ac:dyDescent="0.25">
      <c r="A1405" s="160"/>
      <c r="B1405" s="159"/>
      <c r="C1405" s="159"/>
      <c r="D1405" s="159"/>
      <c r="E1405" s="161"/>
      <c r="F1405" s="162"/>
      <c r="G1405" s="311"/>
      <c r="H1405" s="312"/>
      <c r="I1405" s="163"/>
    </row>
    <row r="1406" spans="1:9" ht="15.75" x14ac:dyDescent="0.25">
      <c r="A1406" s="160"/>
      <c r="B1406" s="159"/>
      <c r="C1406" s="159"/>
      <c r="D1406" s="159"/>
      <c r="E1406" s="161"/>
      <c r="F1406" s="162"/>
      <c r="G1406" s="311"/>
      <c r="H1406" s="312"/>
      <c r="I1406" s="163"/>
    </row>
    <row r="1407" spans="1:9" ht="15.75" x14ac:dyDescent="0.25">
      <c r="A1407" s="160"/>
      <c r="B1407" s="159"/>
      <c r="C1407" s="159"/>
      <c r="D1407" s="159"/>
      <c r="E1407" s="161"/>
      <c r="F1407" s="162"/>
      <c r="G1407" s="311"/>
      <c r="H1407" s="312"/>
      <c r="I1407" s="163"/>
    </row>
    <row r="1408" spans="1:9" ht="15.75" x14ac:dyDescent="0.25">
      <c r="A1408" s="160"/>
      <c r="B1408" s="159"/>
      <c r="C1408" s="159"/>
      <c r="D1408" s="159"/>
      <c r="E1408" s="161"/>
      <c r="F1408" s="162"/>
      <c r="G1408" s="311"/>
      <c r="H1408" s="312"/>
      <c r="I1408" s="163"/>
    </row>
    <row r="1409" spans="1:9" ht="15.75" x14ac:dyDescent="0.25">
      <c r="A1409" s="160"/>
      <c r="B1409" s="159"/>
      <c r="C1409" s="159"/>
      <c r="D1409" s="159"/>
      <c r="E1409" s="161"/>
      <c r="F1409" s="162"/>
      <c r="G1409" s="311"/>
      <c r="H1409" s="312"/>
      <c r="I1409" s="163"/>
    </row>
    <row r="1410" spans="1:9" ht="15.75" x14ac:dyDescent="0.25">
      <c r="A1410" s="160"/>
      <c r="B1410" s="159"/>
      <c r="C1410" s="159"/>
      <c r="D1410" s="159"/>
      <c r="E1410" s="161"/>
      <c r="F1410" s="162"/>
      <c r="G1410" s="311"/>
      <c r="H1410" s="312"/>
      <c r="I1410" s="163"/>
    </row>
    <row r="1411" spans="1:9" ht="15.75" x14ac:dyDescent="0.25">
      <c r="A1411" s="160"/>
      <c r="B1411" s="159"/>
      <c r="C1411" s="159"/>
      <c r="D1411" s="159"/>
      <c r="E1411" s="161"/>
      <c r="F1411" s="162"/>
      <c r="G1411" s="311"/>
      <c r="H1411" s="312"/>
      <c r="I1411" s="163"/>
    </row>
    <row r="1412" spans="1:9" ht="15.75" x14ac:dyDescent="0.25">
      <c r="A1412" s="160"/>
      <c r="B1412" s="159"/>
      <c r="C1412" s="159"/>
      <c r="D1412" s="159"/>
      <c r="E1412" s="161"/>
      <c r="F1412" s="162"/>
      <c r="G1412" s="311"/>
      <c r="H1412" s="312"/>
      <c r="I1412" s="163"/>
    </row>
    <row r="1413" spans="1:9" ht="15.75" x14ac:dyDescent="0.25">
      <c r="A1413" s="160"/>
      <c r="B1413" s="159"/>
      <c r="C1413" s="159"/>
      <c r="D1413" s="159"/>
      <c r="E1413" s="161"/>
      <c r="F1413" s="162"/>
      <c r="G1413" s="311"/>
      <c r="H1413" s="312"/>
      <c r="I1413" s="163"/>
    </row>
    <row r="1414" spans="1:9" ht="15.75" x14ac:dyDescent="0.25">
      <c r="A1414" s="160"/>
      <c r="B1414" s="159"/>
      <c r="C1414" s="159"/>
      <c r="D1414" s="159"/>
      <c r="E1414" s="161"/>
      <c r="F1414" s="162"/>
      <c r="G1414" s="311"/>
      <c r="H1414" s="312"/>
      <c r="I1414" s="163"/>
    </row>
    <row r="1415" spans="1:9" ht="15.75" x14ac:dyDescent="0.25">
      <c r="A1415" s="160"/>
      <c r="B1415" s="159"/>
      <c r="C1415" s="159"/>
      <c r="D1415" s="159"/>
      <c r="E1415" s="161"/>
      <c r="F1415" s="162"/>
      <c r="G1415" s="311"/>
      <c r="H1415" s="312"/>
      <c r="I1415" s="163"/>
    </row>
    <row r="1416" spans="1:9" ht="15.75" x14ac:dyDescent="0.25">
      <c r="A1416" s="160"/>
      <c r="B1416" s="159"/>
      <c r="C1416" s="159"/>
      <c r="D1416" s="159"/>
      <c r="E1416" s="161"/>
      <c r="F1416" s="162"/>
      <c r="G1416" s="311"/>
      <c r="H1416" s="312"/>
      <c r="I1416" s="163"/>
    </row>
    <row r="1417" spans="1:9" ht="15.75" x14ac:dyDescent="0.25">
      <c r="A1417" s="160"/>
      <c r="B1417" s="159"/>
      <c r="C1417" s="159"/>
      <c r="D1417" s="159"/>
      <c r="E1417" s="161"/>
      <c r="F1417" s="162"/>
      <c r="G1417" s="311"/>
      <c r="H1417" s="312"/>
      <c r="I1417" s="163"/>
    </row>
    <row r="1418" spans="1:9" ht="15.75" x14ac:dyDescent="0.25">
      <c r="A1418" s="160"/>
      <c r="B1418" s="159"/>
      <c r="C1418" s="159"/>
      <c r="D1418" s="159"/>
      <c r="E1418" s="161"/>
      <c r="F1418" s="162"/>
      <c r="G1418" s="311"/>
      <c r="H1418" s="312"/>
      <c r="I1418" s="163"/>
    </row>
    <row r="1419" spans="1:9" ht="15.75" x14ac:dyDescent="0.25">
      <c r="A1419" s="160"/>
      <c r="B1419" s="159"/>
      <c r="C1419" s="159"/>
      <c r="D1419" s="159"/>
      <c r="E1419" s="161"/>
      <c r="F1419" s="162"/>
      <c r="G1419" s="311"/>
      <c r="H1419" s="312"/>
      <c r="I1419" s="163"/>
    </row>
    <row r="1420" spans="1:9" ht="15.75" x14ac:dyDescent="0.25">
      <c r="A1420" s="160"/>
      <c r="B1420" s="159"/>
      <c r="C1420" s="159"/>
      <c r="D1420" s="159"/>
      <c r="E1420" s="161"/>
      <c r="F1420" s="162"/>
      <c r="G1420" s="311"/>
      <c r="H1420" s="312"/>
      <c r="I1420" s="163"/>
    </row>
    <row r="1421" spans="1:9" ht="15.75" x14ac:dyDescent="0.25">
      <c r="A1421" s="160"/>
      <c r="B1421" s="159"/>
      <c r="C1421" s="159"/>
      <c r="D1421" s="159"/>
      <c r="E1421" s="161"/>
      <c r="F1421" s="162"/>
      <c r="G1421" s="311"/>
      <c r="H1421" s="312"/>
      <c r="I1421" s="163"/>
    </row>
    <row r="1422" spans="1:9" ht="15.75" x14ac:dyDescent="0.25">
      <c r="A1422" s="160"/>
      <c r="B1422" s="159"/>
      <c r="C1422" s="159"/>
      <c r="D1422" s="159"/>
      <c r="E1422" s="161"/>
      <c r="F1422" s="162"/>
      <c r="G1422" s="311"/>
      <c r="H1422" s="312"/>
      <c r="I1422" s="163"/>
    </row>
    <row r="1423" spans="1:9" ht="15.75" x14ac:dyDescent="0.25">
      <c r="A1423" s="160"/>
      <c r="B1423" s="159"/>
      <c r="C1423" s="159"/>
      <c r="D1423" s="159"/>
      <c r="E1423" s="161"/>
      <c r="F1423" s="162"/>
      <c r="G1423" s="311"/>
      <c r="H1423" s="312"/>
      <c r="I1423" s="163"/>
    </row>
    <row r="1424" spans="1:9" ht="15.75" x14ac:dyDescent="0.25">
      <c r="A1424" s="160"/>
      <c r="B1424" s="159"/>
      <c r="C1424" s="159"/>
      <c r="D1424" s="159"/>
      <c r="E1424" s="161"/>
      <c r="F1424" s="162"/>
      <c r="G1424" s="311"/>
      <c r="H1424" s="312"/>
      <c r="I1424" s="163"/>
    </row>
    <row r="1425" spans="1:9" ht="15.75" x14ac:dyDescent="0.25">
      <c r="A1425" s="160"/>
      <c r="B1425" s="159"/>
      <c r="C1425" s="159"/>
      <c r="D1425" s="159"/>
      <c r="E1425" s="161"/>
      <c r="F1425" s="162"/>
      <c r="G1425" s="311"/>
      <c r="H1425" s="312"/>
      <c r="I1425" s="163"/>
    </row>
    <row r="1426" spans="1:9" ht="15.75" x14ac:dyDescent="0.25">
      <c r="A1426" s="160"/>
      <c r="B1426" s="159"/>
      <c r="C1426" s="159"/>
      <c r="D1426" s="159"/>
      <c r="E1426" s="161"/>
      <c r="F1426" s="162"/>
      <c r="G1426" s="311"/>
      <c r="H1426" s="312"/>
      <c r="I1426" s="163"/>
    </row>
    <row r="1427" spans="1:9" ht="15.75" x14ac:dyDescent="0.25">
      <c r="A1427" s="160"/>
      <c r="B1427" s="159"/>
      <c r="C1427" s="159"/>
      <c r="D1427" s="159"/>
      <c r="E1427" s="161"/>
      <c r="F1427" s="162"/>
      <c r="G1427" s="311"/>
      <c r="H1427" s="312"/>
      <c r="I1427" s="163"/>
    </row>
    <row r="1428" spans="1:9" ht="15.75" x14ac:dyDescent="0.25">
      <c r="A1428" s="160"/>
      <c r="B1428" s="159"/>
      <c r="C1428" s="159"/>
      <c r="D1428" s="159"/>
      <c r="E1428" s="161"/>
      <c r="F1428" s="162"/>
      <c r="G1428" s="311"/>
      <c r="H1428" s="312"/>
      <c r="I1428" s="163"/>
    </row>
    <row r="1429" spans="1:9" ht="15.75" x14ac:dyDescent="0.25">
      <c r="A1429" s="160"/>
      <c r="B1429" s="159"/>
      <c r="C1429" s="159"/>
      <c r="D1429" s="159"/>
      <c r="E1429" s="161"/>
      <c r="F1429" s="162"/>
      <c r="G1429" s="311"/>
      <c r="H1429" s="312"/>
      <c r="I1429" s="163"/>
    </row>
    <row r="1430" spans="1:9" ht="15.75" x14ac:dyDescent="0.25">
      <c r="A1430" s="160"/>
      <c r="B1430" s="159"/>
      <c r="C1430" s="159"/>
      <c r="D1430" s="159"/>
      <c r="E1430" s="161"/>
      <c r="F1430" s="162"/>
      <c r="G1430" s="311"/>
      <c r="H1430" s="312"/>
      <c r="I1430" s="163"/>
    </row>
    <row r="1431" spans="1:9" ht="15.75" x14ac:dyDescent="0.25">
      <c r="A1431" s="160"/>
      <c r="B1431" s="159"/>
      <c r="C1431" s="159"/>
      <c r="D1431" s="159"/>
      <c r="E1431" s="161"/>
      <c r="F1431" s="162"/>
      <c r="G1431" s="311"/>
      <c r="H1431" s="312"/>
      <c r="I1431" s="163"/>
    </row>
    <row r="1432" spans="1:9" ht="15.75" x14ac:dyDescent="0.25">
      <c r="A1432" s="160"/>
      <c r="B1432" s="159"/>
      <c r="C1432" s="159"/>
      <c r="D1432" s="159"/>
      <c r="E1432" s="161"/>
      <c r="F1432" s="162"/>
      <c r="G1432" s="311"/>
      <c r="H1432" s="312"/>
      <c r="I1432" s="163"/>
    </row>
    <row r="1433" spans="1:9" ht="15.75" x14ac:dyDescent="0.25">
      <c r="A1433" s="160"/>
      <c r="B1433" s="159"/>
      <c r="C1433" s="159"/>
      <c r="D1433" s="159"/>
      <c r="E1433" s="161"/>
      <c r="F1433" s="162"/>
      <c r="G1433" s="311"/>
      <c r="H1433" s="312"/>
      <c r="I1433" s="163"/>
    </row>
    <row r="1434" spans="1:9" ht="15.75" x14ac:dyDescent="0.25">
      <c r="A1434" s="160"/>
      <c r="B1434" s="159"/>
      <c r="C1434" s="159"/>
      <c r="D1434" s="159"/>
      <c r="E1434" s="161"/>
      <c r="F1434" s="162"/>
      <c r="G1434" s="311"/>
      <c r="H1434" s="312"/>
      <c r="I1434" s="163"/>
    </row>
    <row r="1435" spans="1:9" ht="15.75" x14ac:dyDescent="0.25">
      <c r="A1435" s="160"/>
      <c r="B1435" s="159"/>
      <c r="C1435" s="159"/>
      <c r="D1435" s="159"/>
      <c r="E1435" s="161"/>
      <c r="F1435" s="162"/>
      <c r="G1435" s="311"/>
      <c r="H1435" s="312"/>
      <c r="I1435" s="163"/>
    </row>
    <row r="1436" spans="1:9" ht="15.75" x14ac:dyDescent="0.25">
      <c r="A1436" s="160"/>
      <c r="B1436" s="159"/>
      <c r="C1436" s="159"/>
      <c r="D1436" s="159"/>
      <c r="E1436" s="161"/>
      <c r="F1436" s="162"/>
      <c r="G1436" s="311"/>
      <c r="H1436" s="312"/>
      <c r="I1436" s="163"/>
    </row>
    <row r="1437" spans="1:9" ht="15.75" x14ac:dyDescent="0.25">
      <c r="A1437" s="160"/>
      <c r="B1437" s="159"/>
      <c r="C1437" s="159"/>
      <c r="D1437" s="159"/>
      <c r="E1437" s="161"/>
      <c r="F1437" s="162"/>
      <c r="G1437" s="311"/>
      <c r="H1437" s="312"/>
      <c r="I1437" s="163"/>
    </row>
    <row r="1438" spans="1:9" ht="15.75" x14ac:dyDescent="0.25">
      <c r="A1438" s="160"/>
      <c r="B1438" s="159"/>
      <c r="C1438" s="159"/>
      <c r="D1438" s="159"/>
      <c r="E1438" s="161"/>
      <c r="F1438" s="162"/>
      <c r="G1438" s="311"/>
      <c r="H1438" s="312"/>
      <c r="I1438" s="163"/>
    </row>
    <row r="1439" spans="1:9" ht="15.75" x14ac:dyDescent="0.25">
      <c r="A1439" s="160"/>
      <c r="B1439" s="159"/>
      <c r="C1439" s="159"/>
      <c r="D1439" s="159"/>
      <c r="E1439" s="161"/>
      <c r="F1439" s="162"/>
      <c r="G1439" s="311"/>
      <c r="H1439" s="312"/>
      <c r="I1439" s="163"/>
    </row>
    <row r="1440" spans="1:9" ht="15.75" x14ac:dyDescent="0.25">
      <c r="A1440" s="160"/>
      <c r="B1440" s="159"/>
      <c r="C1440" s="159"/>
      <c r="D1440" s="159"/>
      <c r="E1440" s="161"/>
      <c r="F1440" s="162"/>
      <c r="G1440" s="311"/>
      <c r="H1440" s="312"/>
      <c r="I1440" s="163"/>
    </row>
    <row r="1441" spans="1:9" ht="15.75" x14ac:dyDescent="0.25">
      <c r="A1441" s="160"/>
      <c r="B1441" s="159"/>
      <c r="C1441" s="159"/>
      <c r="D1441" s="159"/>
      <c r="E1441" s="161"/>
      <c r="F1441" s="162"/>
      <c r="G1441" s="311"/>
      <c r="H1441" s="312"/>
      <c r="I1441" s="163"/>
    </row>
    <row r="1442" spans="1:9" ht="15.75" x14ac:dyDescent="0.25">
      <c r="A1442" s="160"/>
      <c r="B1442" s="159"/>
      <c r="C1442" s="159"/>
      <c r="D1442" s="159"/>
      <c r="E1442" s="161"/>
      <c r="F1442" s="162"/>
      <c r="G1442" s="311"/>
      <c r="H1442" s="312"/>
      <c r="I1442" s="163"/>
    </row>
    <row r="1443" spans="1:9" ht="15.75" x14ac:dyDescent="0.25">
      <c r="A1443" s="160"/>
      <c r="B1443" s="159"/>
      <c r="C1443" s="159"/>
      <c r="D1443" s="159"/>
      <c r="E1443" s="161"/>
      <c r="F1443" s="162"/>
      <c r="G1443" s="311"/>
      <c r="H1443" s="312"/>
      <c r="I1443" s="163"/>
    </row>
    <row r="1444" spans="1:9" ht="15.75" x14ac:dyDescent="0.25">
      <c r="A1444" s="160"/>
      <c r="B1444" s="159"/>
      <c r="C1444" s="159"/>
      <c r="D1444" s="159"/>
      <c r="E1444" s="161"/>
      <c r="F1444" s="162"/>
      <c r="G1444" s="311"/>
      <c r="H1444" s="312"/>
      <c r="I1444" s="163"/>
    </row>
    <row r="1445" spans="1:9" ht="15.75" x14ac:dyDescent="0.25">
      <c r="A1445" s="160"/>
      <c r="B1445" s="159"/>
      <c r="C1445" s="159"/>
      <c r="D1445" s="159"/>
      <c r="E1445" s="161"/>
      <c r="F1445" s="162"/>
      <c r="G1445" s="311"/>
      <c r="H1445" s="312"/>
      <c r="I1445" s="163"/>
    </row>
    <row r="1446" spans="1:9" ht="15.75" x14ac:dyDescent="0.25">
      <c r="A1446" s="160"/>
      <c r="B1446" s="159"/>
      <c r="C1446" s="159"/>
      <c r="D1446" s="159"/>
      <c r="E1446" s="161"/>
      <c r="F1446" s="162"/>
      <c r="G1446" s="311"/>
      <c r="H1446" s="312"/>
      <c r="I1446" s="163"/>
    </row>
    <row r="1447" spans="1:9" ht="15.75" x14ac:dyDescent="0.25">
      <c r="A1447" s="160"/>
      <c r="B1447" s="159"/>
      <c r="C1447" s="159"/>
      <c r="D1447" s="159"/>
      <c r="E1447" s="161"/>
      <c r="F1447" s="162"/>
      <c r="G1447" s="311"/>
      <c r="H1447" s="312"/>
      <c r="I1447" s="163"/>
    </row>
    <row r="1448" spans="1:9" ht="15.75" x14ac:dyDescent="0.25">
      <c r="A1448" s="160"/>
      <c r="B1448" s="159"/>
      <c r="C1448" s="159"/>
      <c r="D1448" s="159"/>
      <c r="E1448" s="161"/>
      <c r="F1448" s="162"/>
      <c r="G1448" s="311"/>
      <c r="H1448" s="312"/>
      <c r="I1448" s="163"/>
    </row>
    <row r="1449" spans="1:9" ht="15.75" x14ac:dyDescent="0.25">
      <c r="A1449" s="160"/>
      <c r="B1449" s="159"/>
      <c r="C1449" s="159"/>
      <c r="D1449" s="159"/>
      <c r="E1449" s="161"/>
      <c r="F1449" s="162"/>
      <c r="G1449" s="311"/>
      <c r="H1449" s="312"/>
      <c r="I1449" s="163"/>
    </row>
    <row r="1450" spans="1:9" ht="15.75" x14ac:dyDescent="0.25">
      <c r="A1450" s="160"/>
      <c r="B1450" s="159"/>
      <c r="C1450" s="159"/>
      <c r="D1450" s="159"/>
      <c r="E1450" s="161"/>
      <c r="F1450" s="162"/>
      <c r="G1450" s="311"/>
      <c r="H1450" s="312"/>
      <c r="I1450" s="163"/>
    </row>
    <row r="1451" spans="1:9" ht="15.75" x14ac:dyDescent="0.25">
      <c r="A1451" s="160"/>
      <c r="B1451" s="159"/>
      <c r="C1451" s="159"/>
      <c r="D1451" s="159"/>
      <c r="E1451" s="161"/>
      <c r="F1451" s="162"/>
      <c r="G1451" s="311"/>
      <c r="H1451" s="312"/>
      <c r="I1451" s="163"/>
    </row>
    <row r="1452" spans="1:9" ht="15.75" x14ac:dyDescent="0.25">
      <c r="A1452" s="160"/>
      <c r="B1452" s="159"/>
      <c r="C1452" s="159"/>
      <c r="D1452" s="159"/>
      <c r="E1452" s="161"/>
      <c r="F1452" s="162"/>
      <c r="G1452" s="311"/>
      <c r="H1452" s="312"/>
      <c r="I1452" s="163"/>
    </row>
    <row r="1453" spans="1:9" ht="15.75" x14ac:dyDescent="0.25">
      <c r="A1453" s="160"/>
      <c r="B1453" s="159"/>
      <c r="C1453" s="159"/>
      <c r="D1453" s="159"/>
      <c r="E1453" s="161"/>
      <c r="F1453" s="162"/>
      <c r="G1453" s="311"/>
      <c r="H1453" s="312"/>
      <c r="I1453" s="163"/>
    </row>
    <row r="1454" spans="1:9" ht="15.75" x14ac:dyDescent="0.25">
      <c r="A1454" s="160"/>
      <c r="B1454" s="159"/>
      <c r="C1454" s="159"/>
      <c r="D1454" s="159"/>
      <c r="E1454" s="161"/>
      <c r="F1454" s="162"/>
      <c r="G1454" s="311"/>
      <c r="H1454" s="312"/>
      <c r="I1454" s="163"/>
    </row>
    <row r="1455" spans="1:9" ht="15.75" x14ac:dyDescent="0.25">
      <c r="A1455" s="160"/>
      <c r="B1455" s="159"/>
      <c r="C1455" s="159"/>
      <c r="D1455" s="159"/>
      <c r="E1455" s="161"/>
      <c r="F1455" s="162"/>
      <c r="G1455" s="311"/>
      <c r="H1455" s="312"/>
      <c r="I1455" s="163"/>
    </row>
    <row r="1456" spans="1:9" ht="15.75" x14ac:dyDescent="0.25">
      <c r="A1456" s="160"/>
      <c r="B1456" s="159"/>
      <c r="C1456" s="159"/>
      <c r="D1456" s="159"/>
      <c r="E1456" s="161"/>
      <c r="F1456" s="162"/>
      <c r="G1456" s="311"/>
      <c r="H1456" s="312"/>
      <c r="I1456" s="163"/>
    </row>
    <row r="1457" spans="1:9" ht="15.75" x14ac:dyDescent="0.25">
      <c r="A1457" s="160"/>
      <c r="B1457" s="159"/>
      <c r="C1457" s="159"/>
      <c r="D1457" s="159"/>
      <c r="E1457" s="161"/>
      <c r="F1457" s="162"/>
      <c r="G1457" s="311"/>
      <c r="H1457" s="312"/>
      <c r="I1457" s="163"/>
    </row>
    <row r="1458" spans="1:9" ht="15.75" x14ac:dyDescent="0.25">
      <c r="A1458" s="160"/>
      <c r="B1458" s="159"/>
      <c r="C1458" s="159"/>
      <c r="D1458" s="159"/>
      <c r="E1458" s="161"/>
      <c r="F1458" s="162"/>
      <c r="G1458" s="311"/>
      <c r="H1458" s="312"/>
      <c r="I1458" s="163"/>
    </row>
    <row r="1459" spans="1:9" ht="15.75" x14ac:dyDescent="0.25">
      <c r="A1459" s="160"/>
      <c r="B1459" s="159"/>
      <c r="C1459" s="159"/>
      <c r="D1459" s="159"/>
      <c r="E1459" s="161"/>
      <c r="F1459" s="162"/>
      <c r="G1459" s="311"/>
      <c r="H1459" s="312"/>
      <c r="I1459" s="163"/>
    </row>
    <row r="1460" spans="1:9" ht="15.75" x14ac:dyDescent="0.25">
      <c r="A1460" s="160"/>
      <c r="B1460" s="159"/>
      <c r="C1460" s="159"/>
      <c r="D1460" s="159"/>
      <c r="E1460" s="161"/>
      <c r="F1460" s="162"/>
      <c r="G1460" s="311"/>
      <c r="H1460" s="312"/>
      <c r="I1460" s="163"/>
    </row>
    <row r="1461" spans="1:9" ht="15.75" x14ac:dyDescent="0.25">
      <c r="A1461" s="160"/>
      <c r="B1461" s="159"/>
      <c r="C1461" s="159"/>
      <c r="D1461" s="159"/>
      <c r="E1461" s="161"/>
      <c r="F1461" s="162"/>
      <c r="G1461" s="311"/>
      <c r="H1461" s="312"/>
      <c r="I1461" s="163"/>
    </row>
    <row r="1462" spans="1:9" ht="15.75" x14ac:dyDescent="0.25">
      <c r="A1462" s="160"/>
      <c r="B1462" s="159"/>
      <c r="C1462" s="159"/>
      <c r="D1462" s="159"/>
      <c r="E1462" s="161"/>
      <c r="F1462" s="162"/>
      <c r="G1462" s="311"/>
      <c r="H1462" s="312"/>
      <c r="I1462" s="163"/>
    </row>
    <row r="1463" spans="1:9" ht="15.75" x14ac:dyDescent="0.25">
      <c r="A1463" s="160"/>
      <c r="B1463" s="159"/>
      <c r="C1463" s="159"/>
      <c r="D1463" s="159"/>
      <c r="E1463" s="161"/>
      <c r="F1463" s="162"/>
      <c r="G1463" s="311"/>
      <c r="H1463" s="312"/>
      <c r="I1463" s="163"/>
    </row>
    <row r="1464" spans="1:9" ht="15.75" x14ac:dyDescent="0.25">
      <c r="A1464" s="160"/>
      <c r="B1464" s="159"/>
      <c r="C1464" s="159"/>
      <c r="D1464" s="159"/>
      <c r="E1464" s="161"/>
      <c r="F1464" s="162"/>
      <c r="G1464" s="311"/>
      <c r="H1464" s="312"/>
      <c r="I1464" s="163"/>
    </row>
    <row r="1465" spans="1:9" ht="15.75" x14ac:dyDescent="0.25">
      <c r="A1465" s="160"/>
      <c r="B1465" s="159"/>
      <c r="C1465" s="159"/>
      <c r="D1465" s="159"/>
      <c r="E1465" s="161"/>
      <c r="F1465" s="162"/>
      <c r="G1465" s="311"/>
      <c r="H1465" s="312"/>
      <c r="I1465" s="163"/>
    </row>
    <row r="1466" spans="1:9" ht="15.75" x14ac:dyDescent="0.25">
      <c r="A1466" s="160"/>
      <c r="B1466" s="159"/>
      <c r="C1466" s="159"/>
      <c r="D1466" s="159"/>
      <c r="E1466" s="161"/>
      <c r="F1466" s="162"/>
      <c r="G1466" s="311"/>
      <c r="H1466" s="312"/>
      <c r="I1466" s="163"/>
    </row>
    <row r="1467" spans="1:9" ht="15.75" x14ac:dyDescent="0.25">
      <c r="A1467" s="160"/>
      <c r="B1467" s="159"/>
      <c r="C1467" s="159"/>
      <c r="D1467" s="159"/>
      <c r="E1467" s="161"/>
      <c r="F1467" s="162"/>
      <c r="G1467" s="311"/>
      <c r="H1467" s="312"/>
      <c r="I1467" s="163"/>
    </row>
    <row r="1468" spans="1:9" ht="15.75" x14ac:dyDescent="0.25">
      <c r="A1468" s="160"/>
      <c r="B1468" s="159"/>
      <c r="C1468" s="159"/>
      <c r="D1468" s="159"/>
      <c r="E1468" s="161"/>
      <c r="F1468" s="162"/>
      <c r="G1468" s="311"/>
      <c r="H1468" s="312"/>
      <c r="I1468" s="163"/>
    </row>
    <row r="1469" spans="1:9" ht="15.75" x14ac:dyDescent="0.25">
      <c r="A1469" s="160"/>
      <c r="B1469" s="159"/>
      <c r="C1469" s="159"/>
      <c r="D1469" s="159"/>
      <c r="E1469" s="161"/>
      <c r="F1469" s="162"/>
      <c r="G1469" s="311"/>
      <c r="H1469" s="312"/>
      <c r="I1469" s="163"/>
    </row>
    <row r="1470" spans="1:9" ht="15.75" x14ac:dyDescent="0.25">
      <c r="A1470" s="160"/>
      <c r="B1470" s="159"/>
      <c r="C1470" s="159"/>
      <c r="D1470" s="159"/>
      <c r="E1470" s="161"/>
      <c r="F1470" s="162"/>
      <c r="G1470" s="311"/>
      <c r="H1470" s="312"/>
      <c r="I1470" s="163"/>
    </row>
    <row r="1471" spans="1:9" ht="15.75" x14ac:dyDescent="0.25">
      <c r="A1471" s="160"/>
      <c r="B1471" s="159"/>
      <c r="C1471" s="159"/>
      <c r="D1471" s="159"/>
      <c r="E1471" s="161"/>
      <c r="F1471" s="162"/>
      <c r="G1471" s="311"/>
      <c r="H1471" s="312"/>
      <c r="I1471" s="163"/>
    </row>
    <row r="1472" spans="1:9" ht="15.75" x14ac:dyDescent="0.25">
      <c r="A1472" s="160"/>
      <c r="B1472" s="159"/>
      <c r="C1472" s="159"/>
      <c r="D1472" s="159"/>
      <c r="E1472" s="161"/>
      <c r="F1472" s="162"/>
      <c r="G1472" s="311"/>
      <c r="H1472" s="312"/>
      <c r="I1472" s="163"/>
    </row>
    <row r="1473" spans="1:9" ht="15.75" x14ac:dyDescent="0.25">
      <c r="A1473" s="160"/>
      <c r="B1473" s="159"/>
      <c r="C1473" s="159"/>
      <c r="D1473" s="159"/>
      <c r="E1473" s="161"/>
      <c r="F1473" s="162"/>
      <c r="G1473" s="311"/>
      <c r="H1473" s="312"/>
      <c r="I1473" s="163"/>
    </row>
    <row r="1474" spans="1:9" ht="15.75" x14ac:dyDescent="0.25">
      <c r="A1474" s="160"/>
      <c r="B1474" s="159"/>
      <c r="C1474" s="159"/>
      <c r="D1474" s="159"/>
      <c r="E1474" s="161"/>
      <c r="F1474" s="162"/>
      <c r="G1474" s="311"/>
      <c r="H1474" s="312"/>
      <c r="I1474" s="163"/>
    </row>
    <row r="1475" spans="1:9" ht="15.75" x14ac:dyDescent="0.25">
      <c r="A1475" s="160"/>
      <c r="B1475" s="159"/>
      <c r="C1475" s="159"/>
      <c r="D1475" s="159"/>
      <c r="E1475" s="161"/>
      <c r="F1475" s="162"/>
      <c r="G1475" s="311"/>
      <c r="H1475" s="312"/>
      <c r="I1475" s="163"/>
    </row>
    <row r="1476" spans="1:9" ht="15.75" x14ac:dyDescent="0.25">
      <c r="A1476" s="160"/>
      <c r="B1476" s="159"/>
      <c r="C1476" s="159"/>
      <c r="D1476" s="159"/>
      <c r="E1476" s="161"/>
      <c r="F1476" s="162"/>
      <c r="G1476" s="311"/>
      <c r="H1476" s="312"/>
      <c r="I1476" s="163"/>
    </row>
    <row r="1477" spans="1:9" ht="15.75" x14ac:dyDescent="0.25">
      <c r="A1477" s="160"/>
      <c r="B1477" s="159"/>
      <c r="C1477" s="159"/>
      <c r="D1477" s="159"/>
      <c r="E1477" s="161"/>
      <c r="F1477" s="162"/>
      <c r="G1477" s="311"/>
      <c r="H1477" s="312"/>
      <c r="I1477" s="163"/>
    </row>
    <row r="1478" spans="1:9" ht="15.75" x14ac:dyDescent="0.25">
      <c r="A1478" s="160"/>
      <c r="B1478" s="159"/>
      <c r="C1478" s="159"/>
      <c r="D1478" s="159"/>
      <c r="E1478" s="161"/>
      <c r="F1478" s="162"/>
      <c r="G1478" s="311"/>
      <c r="H1478" s="312"/>
      <c r="I1478" s="163"/>
    </row>
    <row r="1479" spans="1:9" ht="15.75" x14ac:dyDescent="0.25">
      <c r="A1479" s="160"/>
      <c r="B1479" s="159"/>
      <c r="C1479" s="159"/>
      <c r="D1479" s="159"/>
      <c r="E1479" s="161"/>
      <c r="F1479" s="162"/>
      <c r="G1479" s="311"/>
      <c r="H1479" s="312"/>
      <c r="I1479" s="163"/>
    </row>
    <row r="1480" spans="1:9" ht="15.75" x14ac:dyDescent="0.25">
      <c r="A1480" s="160"/>
      <c r="B1480" s="159"/>
      <c r="C1480" s="159"/>
      <c r="D1480" s="159"/>
      <c r="E1480" s="161"/>
      <c r="F1480" s="162"/>
      <c r="G1480" s="311"/>
      <c r="H1480" s="312"/>
      <c r="I1480" s="163"/>
    </row>
    <row r="1481" spans="1:9" ht="15.75" x14ac:dyDescent="0.25">
      <c r="A1481" s="160"/>
      <c r="B1481" s="159"/>
      <c r="C1481" s="159"/>
      <c r="D1481" s="159"/>
      <c r="E1481" s="161"/>
      <c r="F1481" s="162"/>
      <c r="G1481" s="311"/>
      <c r="H1481" s="312"/>
      <c r="I1481" s="163"/>
    </row>
    <row r="1482" spans="1:9" ht="15.75" x14ac:dyDescent="0.25">
      <c r="A1482" s="160"/>
      <c r="B1482" s="159"/>
      <c r="C1482" s="159"/>
      <c r="D1482" s="159"/>
      <c r="E1482" s="161"/>
      <c r="F1482" s="162"/>
      <c r="G1482" s="311"/>
      <c r="H1482" s="312"/>
      <c r="I1482" s="163"/>
    </row>
    <row r="1483" spans="1:9" ht="15.75" x14ac:dyDescent="0.25">
      <c r="A1483" s="160"/>
      <c r="B1483" s="159"/>
      <c r="C1483" s="159"/>
      <c r="D1483" s="159"/>
      <c r="E1483" s="161"/>
      <c r="F1483" s="162"/>
      <c r="G1483" s="311"/>
      <c r="H1483" s="312"/>
      <c r="I1483" s="163"/>
    </row>
    <row r="1484" spans="1:9" ht="15.75" x14ac:dyDescent="0.25">
      <c r="A1484" s="160"/>
      <c r="B1484" s="159"/>
      <c r="C1484" s="159"/>
      <c r="D1484" s="159"/>
      <c r="E1484" s="161"/>
      <c r="F1484" s="162"/>
      <c r="G1484" s="311"/>
      <c r="H1484" s="312"/>
      <c r="I1484" s="163"/>
    </row>
    <row r="1485" spans="1:9" ht="15.75" x14ac:dyDescent="0.25">
      <c r="A1485" s="160"/>
      <c r="B1485" s="159"/>
      <c r="C1485" s="159"/>
      <c r="D1485" s="159"/>
      <c r="E1485" s="161"/>
      <c r="F1485" s="162"/>
      <c r="G1485" s="311"/>
      <c r="H1485" s="312"/>
      <c r="I1485" s="163"/>
    </row>
    <row r="1486" spans="1:9" ht="15.75" x14ac:dyDescent="0.25">
      <c r="A1486" s="160"/>
      <c r="B1486" s="159"/>
      <c r="C1486" s="159"/>
      <c r="D1486" s="159"/>
      <c r="E1486" s="161"/>
      <c r="F1486" s="162"/>
      <c r="G1486" s="311"/>
      <c r="H1486" s="312"/>
      <c r="I1486" s="163"/>
    </row>
    <row r="1487" spans="1:9" ht="15.75" x14ac:dyDescent="0.25">
      <c r="A1487" s="160"/>
      <c r="B1487" s="159"/>
      <c r="C1487" s="159"/>
      <c r="D1487" s="159"/>
      <c r="E1487" s="161"/>
      <c r="F1487" s="162"/>
      <c r="G1487" s="311"/>
      <c r="H1487" s="312"/>
      <c r="I1487" s="163"/>
    </row>
    <row r="1488" spans="1:9" ht="15.75" x14ac:dyDescent="0.25">
      <c r="A1488" s="160"/>
      <c r="B1488" s="159"/>
      <c r="C1488" s="159"/>
      <c r="D1488" s="159"/>
      <c r="E1488" s="161"/>
      <c r="F1488" s="162"/>
      <c r="G1488" s="311"/>
      <c r="H1488" s="312"/>
      <c r="I1488" s="163"/>
    </row>
    <row r="1489" spans="1:9" ht="15.75" x14ac:dyDescent="0.25">
      <c r="A1489" s="160"/>
      <c r="B1489" s="159"/>
      <c r="C1489" s="159"/>
      <c r="D1489" s="159"/>
      <c r="E1489" s="161"/>
      <c r="F1489" s="162"/>
      <c r="G1489" s="311"/>
      <c r="H1489" s="312"/>
      <c r="I1489" s="163"/>
    </row>
    <row r="1490" spans="1:9" ht="15.75" x14ac:dyDescent="0.25">
      <c r="A1490" s="160"/>
      <c r="B1490" s="159"/>
      <c r="C1490" s="159"/>
      <c r="D1490" s="159"/>
      <c r="E1490" s="161"/>
      <c r="F1490" s="162"/>
      <c r="G1490" s="311"/>
      <c r="H1490" s="312"/>
      <c r="I1490" s="163"/>
    </row>
    <row r="1491" spans="1:9" ht="15.75" x14ac:dyDescent="0.25">
      <c r="A1491" s="160"/>
      <c r="B1491" s="159"/>
      <c r="C1491" s="159"/>
      <c r="D1491" s="159"/>
      <c r="E1491" s="161"/>
      <c r="F1491" s="162"/>
      <c r="G1491" s="311"/>
      <c r="H1491" s="312"/>
      <c r="I1491" s="163"/>
    </row>
    <row r="1492" spans="1:9" ht="15.75" x14ac:dyDescent="0.25">
      <c r="A1492" s="160"/>
      <c r="B1492" s="159"/>
      <c r="C1492" s="159"/>
      <c r="D1492" s="159"/>
      <c r="E1492" s="161"/>
      <c r="F1492" s="162"/>
      <c r="G1492" s="311"/>
      <c r="H1492" s="312"/>
      <c r="I1492" s="163"/>
    </row>
    <row r="1493" spans="1:9" ht="15.75" x14ac:dyDescent="0.25">
      <c r="A1493" s="160"/>
      <c r="B1493" s="159"/>
      <c r="C1493" s="159"/>
      <c r="D1493" s="159"/>
      <c r="E1493" s="161"/>
      <c r="F1493" s="162"/>
      <c r="G1493" s="311"/>
      <c r="H1493" s="312"/>
      <c r="I1493" s="163"/>
    </row>
    <row r="1494" spans="1:9" ht="15.75" x14ac:dyDescent="0.25">
      <c r="A1494" s="160"/>
      <c r="B1494" s="159"/>
      <c r="C1494" s="159"/>
      <c r="D1494" s="159"/>
      <c r="E1494" s="161"/>
      <c r="F1494" s="162"/>
      <c r="G1494" s="311"/>
      <c r="H1494" s="312"/>
      <c r="I1494" s="163"/>
    </row>
    <row r="1495" spans="1:9" ht="15.75" x14ac:dyDescent="0.25">
      <c r="A1495" s="160"/>
      <c r="B1495" s="159"/>
      <c r="C1495" s="159"/>
      <c r="D1495" s="159"/>
      <c r="E1495" s="161"/>
      <c r="F1495" s="162"/>
      <c r="G1495" s="311"/>
      <c r="H1495" s="312"/>
      <c r="I1495" s="163"/>
    </row>
    <row r="1496" spans="1:9" ht="15.75" x14ac:dyDescent="0.25">
      <c r="A1496" s="160"/>
      <c r="B1496" s="159"/>
      <c r="C1496" s="159"/>
      <c r="D1496" s="159"/>
      <c r="E1496" s="161"/>
      <c r="F1496" s="162"/>
      <c r="G1496" s="311"/>
      <c r="H1496" s="312"/>
      <c r="I1496" s="163"/>
    </row>
    <row r="1497" spans="1:9" ht="15.75" x14ac:dyDescent="0.25">
      <c r="A1497" s="160"/>
      <c r="B1497" s="159"/>
      <c r="C1497" s="159"/>
      <c r="D1497" s="159"/>
      <c r="E1497" s="161"/>
      <c r="F1497" s="162"/>
      <c r="G1497" s="311"/>
      <c r="H1497" s="312"/>
      <c r="I1497" s="163"/>
    </row>
    <row r="1498" spans="1:9" ht="15.75" x14ac:dyDescent="0.25">
      <c r="A1498" s="160"/>
      <c r="B1498" s="159"/>
      <c r="C1498" s="159"/>
      <c r="D1498" s="159"/>
      <c r="E1498" s="161"/>
      <c r="F1498" s="162"/>
      <c r="G1498" s="311"/>
      <c r="H1498" s="312"/>
      <c r="I1498" s="163"/>
    </row>
    <row r="1499" spans="1:9" ht="15.75" x14ac:dyDescent="0.25">
      <c r="A1499" s="160"/>
      <c r="B1499" s="159"/>
      <c r="C1499" s="159"/>
      <c r="D1499" s="159"/>
      <c r="E1499" s="161"/>
      <c r="F1499" s="162"/>
      <c r="G1499" s="311"/>
      <c r="H1499" s="312"/>
      <c r="I1499" s="163"/>
    </row>
    <row r="1500" spans="1:9" ht="15.75" x14ac:dyDescent="0.25">
      <c r="A1500" s="160"/>
      <c r="B1500" s="159"/>
      <c r="C1500" s="159"/>
      <c r="D1500" s="159"/>
      <c r="E1500" s="161"/>
      <c r="F1500" s="162"/>
      <c r="G1500" s="311"/>
      <c r="H1500" s="312"/>
      <c r="I1500" s="163"/>
    </row>
    <row r="1501" spans="1:9" ht="15.75" x14ac:dyDescent="0.25">
      <c r="A1501" s="160"/>
      <c r="B1501" s="159"/>
      <c r="C1501" s="159"/>
      <c r="D1501" s="159"/>
      <c r="E1501" s="161"/>
      <c r="F1501" s="162"/>
      <c r="G1501" s="311"/>
      <c r="H1501" s="312"/>
      <c r="I1501" s="163"/>
    </row>
    <row r="1502" spans="1:9" ht="15.75" x14ac:dyDescent="0.25">
      <c r="A1502" s="160"/>
      <c r="B1502" s="159"/>
      <c r="C1502" s="159"/>
      <c r="D1502" s="159"/>
      <c r="E1502" s="161"/>
      <c r="F1502" s="162"/>
      <c r="G1502" s="311"/>
      <c r="H1502" s="312"/>
      <c r="I1502" s="163"/>
    </row>
    <row r="1503" spans="1:9" ht="15.75" x14ac:dyDescent="0.25">
      <c r="A1503" s="160"/>
      <c r="B1503" s="159"/>
      <c r="C1503" s="159"/>
      <c r="D1503" s="159"/>
      <c r="E1503" s="161"/>
      <c r="F1503" s="162"/>
      <c r="G1503" s="311"/>
      <c r="H1503" s="312"/>
      <c r="I1503" s="163"/>
    </row>
    <row r="1504" spans="1:9" ht="15.75" x14ac:dyDescent="0.25">
      <c r="A1504" s="160"/>
      <c r="B1504" s="159"/>
      <c r="C1504" s="159"/>
      <c r="D1504" s="159"/>
      <c r="E1504" s="161"/>
      <c r="F1504" s="162"/>
      <c r="G1504" s="311"/>
      <c r="H1504" s="312"/>
      <c r="I1504" s="163"/>
    </row>
    <row r="1505" spans="1:9" ht="15.75" x14ac:dyDescent="0.25">
      <c r="A1505" s="160"/>
      <c r="B1505" s="159"/>
      <c r="C1505" s="159"/>
      <c r="D1505" s="159"/>
      <c r="E1505" s="161"/>
      <c r="F1505" s="162"/>
      <c r="G1505" s="311"/>
      <c r="H1505" s="312"/>
      <c r="I1505" s="163"/>
    </row>
    <row r="1506" spans="1:9" ht="15.75" x14ac:dyDescent="0.25">
      <c r="A1506" s="160"/>
      <c r="B1506" s="159"/>
      <c r="C1506" s="159"/>
      <c r="D1506" s="159"/>
      <c r="E1506" s="161"/>
      <c r="F1506" s="162"/>
      <c r="G1506" s="311"/>
      <c r="H1506" s="312"/>
      <c r="I1506" s="163"/>
    </row>
    <row r="1507" spans="1:9" ht="15.75" x14ac:dyDescent="0.25">
      <c r="A1507" s="160"/>
      <c r="B1507" s="159"/>
      <c r="C1507" s="159"/>
      <c r="D1507" s="159"/>
      <c r="E1507" s="161"/>
      <c r="F1507" s="162"/>
      <c r="G1507" s="311"/>
      <c r="H1507" s="312"/>
      <c r="I1507" s="163"/>
    </row>
    <row r="1508" spans="1:9" ht="15.75" x14ac:dyDescent="0.25">
      <c r="A1508" s="160"/>
      <c r="B1508" s="159"/>
      <c r="C1508" s="159"/>
      <c r="D1508" s="159"/>
      <c r="E1508" s="161"/>
      <c r="F1508" s="162"/>
      <c r="G1508" s="311"/>
      <c r="H1508" s="312"/>
      <c r="I1508" s="163"/>
    </row>
    <row r="1509" spans="1:9" ht="15.75" x14ac:dyDescent="0.25">
      <c r="A1509" s="160"/>
      <c r="B1509" s="159"/>
      <c r="C1509" s="159"/>
      <c r="D1509" s="159"/>
      <c r="E1509" s="161"/>
      <c r="F1509" s="162"/>
      <c r="G1509" s="311"/>
      <c r="H1509" s="312"/>
      <c r="I1509" s="163"/>
    </row>
    <row r="1510" spans="1:9" ht="15.75" x14ac:dyDescent="0.25">
      <c r="A1510" s="160"/>
      <c r="B1510" s="159"/>
      <c r="C1510" s="159"/>
      <c r="D1510" s="159"/>
      <c r="E1510" s="161"/>
      <c r="F1510" s="162"/>
      <c r="G1510" s="311"/>
      <c r="H1510" s="312"/>
      <c r="I1510" s="163"/>
    </row>
    <row r="1511" spans="1:9" ht="15.75" x14ac:dyDescent="0.25">
      <c r="A1511" s="160"/>
      <c r="B1511" s="159"/>
      <c r="C1511" s="159"/>
      <c r="D1511" s="159"/>
      <c r="E1511" s="161"/>
      <c r="F1511" s="162"/>
      <c r="G1511" s="311"/>
      <c r="H1511" s="312"/>
      <c r="I1511" s="163"/>
    </row>
    <row r="1512" spans="1:9" ht="15.75" x14ac:dyDescent="0.25">
      <c r="A1512" s="160"/>
      <c r="B1512" s="159"/>
      <c r="C1512" s="159"/>
      <c r="D1512" s="159"/>
      <c r="E1512" s="161"/>
      <c r="F1512" s="162"/>
      <c r="G1512" s="311"/>
      <c r="H1512" s="312"/>
      <c r="I1512" s="163"/>
    </row>
    <row r="1513" spans="1:9" ht="15.75" x14ac:dyDescent="0.25">
      <c r="A1513" s="160"/>
      <c r="B1513" s="159"/>
      <c r="C1513" s="159"/>
      <c r="D1513" s="159"/>
      <c r="E1513" s="161"/>
      <c r="F1513" s="162"/>
      <c r="G1513" s="311"/>
      <c r="H1513" s="312"/>
      <c r="I1513" s="163"/>
    </row>
    <row r="1514" spans="1:9" ht="15.75" x14ac:dyDescent="0.25">
      <c r="A1514" s="160"/>
      <c r="B1514" s="159"/>
      <c r="C1514" s="159"/>
      <c r="D1514" s="159"/>
      <c r="E1514" s="161"/>
      <c r="F1514" s="162"/>
      <c r="G1514" s="311"/>
      <c r="H1514" s="312"/>
      <c r="I1514" s="163"/>
    </row>
    <row r="1515" spans="1:9" ht="15.75" x14ac:dyDescent="0.25">
      <c r="A1515" s="160"/>
      <c r="B1515" s="159"/>
      <c r="C1515" s="159"/>
      <c r="D1515" s="159"/>
      <c r="E1515" s="161"/>
      <c r="F1515" s="162"/>
      <c r="G1515" s="311"/>
      <c r="H1515" s="312"/>
      <c r="I1515" s="163"/>
    </row>
    <row r="1516" spans="1:9" ht="15.75" x14ac:dyDescent="0.25">
      <c r="A1516" s="160"/>
      <c r="B1516" s="159"/>
      <c r="C1516" s="159"/>
      <c r="D1516" s="159"/>
      <c r="E1516" s="161"/>
      <c r="F1516" s="162"/>
      <c r="G1516" s="311"/>
      <c r="H1516" s="312"/>
      <c r="I1516" s="163"/>
    </row>
    <row r="1517" spans="1:9" ht="15.75" x14ac:dyDescent="0.25">
      <c r="A1517" s="160"/>
      <c r="B1517" s="159"/>
      <c r="C1517" s="159"/>
      <c r="D1517" s="159"/>
      <c r="E1517" s="161"/>
      <c r="F1517" s="162"/>
      <c r="G1517" s="311"/>
      <c r="H1517" s="312"/>
      <c r="I1517" s="163"/>
    </row>
    <row r="1518" spans="1:9" ht="15.75" x14ac:dyDescent="0.25">
      <c r="A1518" s="160"/>
      <c r="B1518" s="159"/>
      <c r="C1518" s="159"/>
      <c r="D1518" s="159"/>
      <c r="E1518" s="161"/>
      <c r="F1518" s="162"/>
      <c r="G1518" s="311"/>
      <c r="H1518" s="312"/>
      <c r="I1518" s="163"/>
    </row>
    <row r="1519" spans="1:9" ht="16.5" thickBot="1" x14ac:dyDescent="0.3">
      <c r="A1519" s="166"/>
      <c r="B1519" s="180"/>
      <c r="C1519" s="180"/>
      <c r="D1519" s="180"/>
      <c r="E1519" s="181"/>
      <c r="F1519" s="182"/>
      <c r="G1519" s="313"/>
      <c r="H1519" s="314"/>
      <c r="I1519" s="170"/>
    </row>
    <row r="1520" spans="1:9" x14ac:dyDescent="0.2">
      <c r="A1520" s="178" t="s">
        <v>41</v>
      </c>
      <c r="B1520" s="178" t="s">
        <v>41</v>
      </c>
      <c r="C1520" s="178" t="s">
        <v>41</v>
      </c>
      <c r="D1520" s="178" t="s">
        <v>41</v>
      </c>
      <c r="E1520" s="183" t="s">
        <v>41</v>
      </c>
      <c r="F1520" s="183" t="s">
        <v>41</v>
      </c>
      <c r="G1520" s="183" t="s">
        <v>41</v>
      </c>
      <c r="H1520" s="183" t="s">
        <v>41</v>
      </c>
      <c r="I1520" s="177" t="s">
        <v>41</v>
      </c>
    </row>
    <row r="1521" spans="1:9" x14ac:dyDescent="0.2">
      <c r="A1521" s="31"/>
      <c r="B1521" s="31"/>
      <c r="C1521" s="31"/>
      <c r="D1521" s="31"/>
      <c r="E1521" s="31"/>
      <c r="F1521" s="31"/>
      <c r="I1521" s="184"/>
    </row>
    <row r="1522" spans="1:9" x14ac:dyDescent="0.2">
      <c r="A1522" s="31"/>
      <c r="B1522" s="31"/>
      <c r="C1522" s="31"/>
      <c r="D1522" s="31"/>
      <c r="E1522" s="31"/>
      <c r="F1522" s="31"/>
      <c r="G1522" s="31"/>
      <c r="H1522" s="31"/>
      <c r="I1522" s="184"/>
    </row>
  </sheetData>
  <sheetProtection algorithmName="SHA-512" hashValue="sAiV7MNrvNToqEbEj1MCj5r3urkrAKYm1Wl6W4htlOg63SMtMSnxKnK1Zi/i7gt7qOqUlqNMthJjJd3yCgQ4sw==" saltValue="+lZ1HV06DhI0wxFy2oQ7tg==" spinCount="100000" sheet="1" objects="1" scenarios="1"/>
  <mergeCells count="1505">
    <mergeCell ref="G1515:H1515"/>
    <mergeCell ref="G1516:H1516"/>
    <mergeCell ref="G1517:H1517"/>
    <mergeCell ref="G1518:H1518"/>
    <mergeCell ref="G1519:H1519"/>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formula1>DATEVALUE("1/1/"&amp;YEAR(NOW())-1)</formula1>
      <formula2>DATEVALUE("12/31/"&amp;YEAR(NOW())-1)</formula2>
    </dataValidation>
    <dataValidation type="list" allowBlank="1" showInputMessage="1" showErrorMessage="1" errorTitle="Input Error " error="You must enter &quot;Yes&quot; or &quot;No&quot;" sqref="G15:G1519">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2020131)</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INSTRUCTIONS</vt:lpstr>
      <vt:lpstr>SUMMARY</vt:lpstr>
      <vt:lpstr>ALABAMA</vt:lpstr>
      <vt:lpstr>FLORIDA</vt:lpstr>
      <vt:lpstr>GEORGIA</vt:lpstr>
      <vt:lpstr>ILLINOIS</vt:lpstr>
      <vt:lpstr>IOWA</vt:lpstr>
      <vt:lpstr>KANSAS</vt:lpstr>
      <vt:lpstr>KENTUCKY</vt:lpstr>
      <vt:lpstr>LOUISIANA</vt:lpstr>
      <vt:lpstr>MISSISSIPPI</vt:lpstr>
      <vt:lpstr>MISSOURI</vt:lpstr>
      <vt:lpstr>NEBRASKA</vt:lpstr>
      <vt:lpstr>PENNSYLVANIA</vt:lpstr>
      <vt:lpstr>SOUTH CAROLINA</vt:lpstr>
      <vt:lpstr>TEXAS</vt:lpstr>
      <vt:lpstr>VERMONT</vt:lpstr>
      <vt:lpstr>WEST VIRGINIA</vt:lpstr>
      <vt:lpstr>ALABAMA!Print_Area</vt:lpstr>
      <vt:lpstr>FLORIDA!Print_Area</vt:lpstr>
      <vt:lpstr>INSTRUCTIONS!Print_Area</vt:lpstr>
      <vt:lpstr>SUMMARY!Print_Area</vt:lpstr>
      <vt:lpstr>ALABAMA!Print_Titles</vt:lpstr>
      <vt:lpstr>FLORIDA!Print_Titles</vt:lpstr>
      <vt:lpstr>GEORGIA!Print_Titles</vt:lpstr>
      <vt:lpstr>ILLINOIS!Print_Titles</vt:lpstr>
      <vt:lpstr>INSTRUCTIONS!Print_Titles</vt:lpstr>
      <vt:lpstr>IOWA!Print_Titles</vt:lpstr>
      <vt:lpstr>KANSAS!Print_Titles</vt:lpstr>
      <vt:lpstr>KENTUCKY!Print_Titles</vt:lpstr>
      <vt:lpstr>LOUISIANA!Print_Titles</vt:lpstr>
      <vt:lpstr>MISSISSIPPI!Print_Titles</vt:lpstr>
      <vt:lpstr>MISSOURI!Print_Titles</vt:lpstr>
      <vt:lpstr>NEBRASKA!Print_Titles</vt:lpstr>
      <vt:lpstr>PENNSYLVANIA!Print_Titles</vt:lpstr>
      <vt:lpstr>'SOUTH CAROLINA'!Print_Titles</vt:lpstr>
      <vt:lpstr>SUMMARY!Print_Titles</vt:lpstr>
      <vt:lpstr>TEXAS!Print_Titles</vt:lpstr>
      <vt:lpstr>VERMONT!Print_Titles</vt:lpstr>
      <vt:lpstr>'WEST VIRGINIA'!Print_Titles</vt:lpstr>
    </vt:vector>
  </TitlesOfParts>
  <Company>State of Arizona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 Greenberg</dc:creator>
  <cp:lastModifiedBy>Jerri Carriveau</cp:lastModifiedBy>
  <cp:lastPrinted>2018-12-17T16:24:45Z</cp:lastPrinted>
  <dcterms:created xsi:type="dcterms:W3CDTF">2011-01-05T16:42:38Z</dcterms:created>
  <dcterms:modified xsi:type="dcterms:W3CDTF">2021-01-04T23:21:43Z</dcterms:modified>
</cp:coreProperties>
</file>